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trlProps/ctrlProp3.xml" ContentType="application/vnd.ms-excel.controlproperti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Default Extension="emf" ContentType="image/x-emf"/>
  <Override PartName="/xl/drawings/drawing5.xml" ContentType="application/vnd.openxmlformats-officedocument.drawing+xml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 defaultThemeVersion="124226"/>
  <bookViews>
    <workbookView xWindow="0" yWindow="0" windowWidth="15345" windowHeight="9525" tabRatio="934" activeTab="6"/>
  </bookViews>
  <sheets>
    <sheet name="Содержание" sheetId="1" r:id="rId1"/>
    <sheet name="1.1 Описание ГВ  Prestige" sheetId="53" r:id="rId2"/>
    <sheet name="1.2 Описание ГВ Trend" sheetId="48" r:id="rId3"/>
    <sheet name="1.3 Типы монтажа ГВ" sheetId="54" r:id="rId4"/>
    <sheet name="1.4 Встроенный монтаж ГВ" sheetId="55" r:id="rId5"/>
    <sheet name="1.5 Prestige" sheetId="42" r:id="rId6"/>
    <sheet name="1.6 Trend" sheetId="7" r:id="rId7"/>
    <sheet name="2.1 Описание Пром. ворот" sheetId="49" r:id="rId8"/>
    <sheet name="2.2 Описание ворот ProMax" sheetId="51" r:id="rId9"/>
    <sheet name="2.3 Описание Панорамных ворот" sheetId="50" r:id="rId10"/>
    <sheet name="2.4 Типы монтажа ПВ 1 вал" sheetId="10" r:id="rId11"/>
    <sheet name="2.5 Типы монтажа ПВ 2 вала" sheetId="12" r:id="rId12"/>
    <sheet name="2.6 ProPlus" sheetId="11" r:id="rId13"/>
    <sheet name="2.7 ProTrend" sheetId="14" r:id="rId14"/>
    <sheet name="2.8 ProMax" sheetId="52" r:id="rId15"/>
    <sheet name="2.9 AluPro (АЛП)" sheetId="16" r:id="rId16"/>
    <sheet name="2.10 AluPro (АЛПС)" sheetId="18" r:id="rId17"/>
    <sheet name="2.11 AluTherm (АЛП)" sheetId="19" r:id="rId18"/>
    <sheet name="2.12 AluTherm (АЛПС)" sheetId="20" r:id="rId19"/>
    <sheet name="2.13 AluTrend (АЛП)" sheetId="23" r:id="rId20"/>
    <sheet name="2.14 AluTrend (АЛПС)" sheetId="31" r:id="rId21"/>
    <sheet name="3.1 Описание дверей боковых" sheetId="35" r:id="rId22"/>
    <sheet name="3.2 Дверь боковая SDN-1" sheetId="36" r:id="rId23"/>
    <sheet name="3.3 Дверь боковая SDN-2" sheetId="38" r:id="rId24"/>
    <sheet name="3.4 Дверь боковая SD-Thermo" sheetId="39" r:id="rId25"/>
    <sheet name="4 Доп.опции" sheetId="37" r:id="rId26"/>
  </sheets>
  <definedNames>
    <definedName name="adfwes" localSheetId="1">#REF!</definedName>
    <definedName name="adfwes" localSheetId="2">#REF!</definedName>
    <definedName name="adfwes" localSheetId="5">#REF!</definedName>
    <definedName name="adfwes" localSheetId="8">#REF!</definedName>
    <definedName name="adfwes" localSheetId="9">#REF!</definedName>
    <definedName name="adfwes" localSheetId="14">#REF!</definedName>
    <definedName name="adfwes">#REF!</definedName>
    <definedName name="Z_E02F492C_4FFC_468B_A5E7_16AA0DC67212_.wvu.PrintArea" localSheetId="25" hidden="1">'4 Доп.опции'!$A$1:$Z$188</definedName>
    <definedName name="Направляющие_рейки" localSheetId="1">#REF!</definedName>
    <definedName name="Направляющие_рейки" localSheetId="2">#REF!</definedName>
    <definedName name="Направляющие_рейки" localSheetId="5">#REF!</definedName>
    <definedName name="Направляющие_рейки" localSheetId="8">#REF!</definedName>
    <definedName name="Направляющие_рейки" localSheetId="9">#REF!</definedName>
    <definedName name="Направляющие_рейки" localSheetId="14">#REF!</definedName>
    <definedName name="Направляющие_рейки" localSheetId="23">#REF!</definedName>
    <definedName name="Направляющие_рейки" localSheetId="24">#REF!</definedName>
    <definedName name="Направляющие_рейки">#REF!</definedName>
    <definedName name="_xlnm.Print_Area" localSheetId="3">'1.3 Типы монтажа ГВ'!$A$1:$Q$49</definedName>
    <definedName name="_xlnm.Print_Area" localSheetId="4">'1.4 Встроенный монтаж ГВ'!$A$1:$Q$57</definedName>
    <definedName name="_xlnm.Print_Area" localSheetId="5">'1.5 Prestige'!$A$1:$AJ$125</definedName>
    <definedName name="_xlnm.Print_Area" localSheetId="6">'1.6 Trend'!$A$1:$AJ$127</definedName>
    <definedName name="_xlnm.Print_Area" localSheetId="7">'2.1 Описание Пром. ворот'!$A$1:$T$56</definedName>
    <definedName name="_xlnm.Print_Area" localSheetId="16">'2.10 AluPro (АЛПС)'!$A$1:$AZ$70</definedName>
    <definedName name="_xlnm.Print_Area" localSheetId="17">'2.11 AluTherm (АЛП)'!$A$1:$AZ$70</definedName>
    <definedName name="_xlnm.Print_Area" localSheetId="18">'2.12 AluTherm (АЛПС)'!$A$1:$AZ$70</definedName>
    <definedName name="_xlnm.Print_Area" localSheetId="19">'2.13 AluTrend (АЛП)'!$A$1:$AZ$72</definedName>
    <definedName name="_xlnm.Print_Area" localSheetId="20">'2.14 AluTrend (АЛПС)'!$A$1:$AZ$71</definedName>
    <definedName name="_xlnm.Print_Area" localSheetId="8">'2.2 Описание ворот ProMax'!$A$1:$T$60</definedName>
    <definedName name="_xlnm.Print_Area" localSheetId="9">'2.3 Описание Панорамных ворот'!$A$1:$U$69</definedName>
    <definedName name="_xlnm.Print_Area" localSheetId="10">'2.4 Типы монтажа ПВ 1 вал'!$A$1:$R$65</definedName>
    <definedName name="_xlnm.Print_Area" localSheetId="11">'2.5 Типы монтажа ПВ 2 вала'!$A$1:$R$48</definedName>
    <definedName name="_xlnm.Print_Area" localSheetId="12">'2.6 ProPlus'!$A$1:$AZ$76</definedName>
    <definedName name="_xlnm.Print_Area" localSheetId="13">'2.7 ProTrend'!$A$1:$AZ$67</definedName>
    <definedName name="_xlnm.Print_Area" localSheetId="14">'2.8 ProMax'!$1:$72</definedName>
    <definedName name="_xlnm.Print_Area" localSheetId="15">'2.9 AluPro (АЛП)'!$A$1:$AZ$71</definedName>
    <definedName name="_xlnm.Print_Area" localSheetId="21">'3.1 Описание дверей боковых'!$A$1:$AB$90</definedName>
    <definedName name="_xlnm.Print_Area" localSheetId="22">'3.2 Дверь боковая SDN-1'!$A$1:$N$95</definedName>
    <definedName name="_xlnm.Print_Area" localSheetId="23">'3.3 Дверь боковая SDN-2'!$A$1:$N$80</definedName>
    <definedName name="_xlnm.Print_Area" localSheetId="24">'3.4 Дверь боковая SD-Thermo'!$A$1:$N$62</definedName>
    <definedName name="_xlnm.Print_Area" localSheetId="25">'4 Доп.опции'!$A$1:$Z$196</definedName>
    <definedName name="_xlnm.Print_Area" localSheetId="0">Содержание!$A$1:$Q$48</definedName>
    <definedName name="Рейки" localSheetId="1">#REF!</definedName>
    <definedName name="Рейки" localSheetId="2">#REF!</definedName>
    <definedName name="Рейки" localSheetId="5">#REF!</definedName>
    <definedName name="Рейки" localSheetId="8">#REF!</definedName>
    <definedName name="Рейки" localSheetId="9">#REF!</definedName>
    <definedName name="Рейки" localSheetId="14">#REF!</definedName>
    <definedName name="Рейки" localSheetId="23">#REF!</definedName>
    <definedName name="Рейки" localSheetId="24">#REF!</definedName>
    <definedName name="Рейки">#REF!</definedName>
  </definedNames>
  <calcPr calcId="124519"/>
</workbook>
</file>

<file path=xl/calcChain.xml><?xml version="1.0" encoding="utf-8"?>
<calcChain xmlns="http://schemas.openxmlformats.org/spreadsheetml/2006/main">
  <c r="Z46" i="37"/>
  <c r="E35" i="52" l="1"/>
  <c r="F102" l="1"/>
  <c r="K19" s="1"/>
  <c r="H35" l="1"/>
  <c r="B26" l="1"/>
  <c r="F26"/>
  <c r="J26"/>
  <c r="E27"/>
  <c r="I27"/>
  <c r="D28"/>
  <c r="H28"/>
  <c r="C29"/>
  <c r="G29"/>
  <c r="B30"/>
  <c r="F30"/>
  <c r="J30"/>
  <c r="E31"/>
  <c r="I31"/>
  <c r="D32"/>
  <c r="H32"/>
  <c r="D33"/>
  <c r="H33"/>
  <c r="D34"/>
  <c r="H34"/>
  <c r="M20"/>
  <c r="Q20"/>
  <c r="K21"/>
  <c r="O21"/>
  <c r="S21"/>
  <c r="M22"/>
  <c r="Q22"/>
  <c r="K23"/>
  <c r="O23"/>
  <c r="S23"/>
  <c r="M24"/>
  <c r="Q24"/>
  <c r="K25"/>
  <c r="O25"/>
  <c r="S25"/>
  <c r="M26"/>
  <c r="Q26"/>
  <c r="K27"/>
  <c r="O27"/>
  <c r="S27"/>
  <c r="M28"/>
  <c r="Q28"/>
  <c r="L29"/>
  <c r="P29"/>
  <c r="L30"/>
  <c r="P30"/>
  <c r="O19"/>
  <c r="S19"/>
  <c r="C26"/>
  <c r="G26"/>
  <c r="B27"/>
  <c r="F27"/>
  <c r="J27"/>
  <c r="E28"/>
  <c r="I28"/>
  <c r="D29"/>
  <c r="H29"/>
  <c r="C30"/>
  <c r="G30"/>
  <c r="B31"/>
  <c r="F31"/>
  <c r="J31"/>
  <c r="E32"/>
  <c r="I32"/>
  <c r="E33"/>
  <c r="I33"/>
  <c r="E34"/>
  <c r="I34"/>
  <c r="N20"/>
  <c r="R20"/>
  <c r="L21"/>
  <c r="P21"/>
  <c r="T21"/>
  <c r="N22"/>
  <c r="R22"/>
  <c r="L23"/>
  <c r="P23"/>
  <c r="T23"/>
  <c r="N24"/>
  <c r="R24"/>
  <c r="L25"/>
  <c r="P25"/>
  <c r="T25"/>
  <c r="N26"/>
  <c r="R26"/>
  <c r="L27"/>
  <c r="P27"/>
  <c r="T27"/>
  <c r="N28"/>
  <c r="R28"/>
  <c r="M29"/>
  <c r="Q29"/>
  <c r="M30"/>
  <c r="L19"/>
  <c r="P19"/>
  <c r="T19"/>
  <c r="G28"/>
  <c r="J29"/>
  <c r="I30"/>
  <c r="H31"/>
  <c r="C33"/>
  <c r="C34"/>
  <c r="L20"/>
  <c r="T20"/>
  <c r="R21"/>
  <c r="P22"/>
  <c r="N23"/>
  <c r="P24"/>
  <c r="N25"/>
  <c r="L26"/>
  <c r="T26"/>
  <c r="R27"/>
  <c r="P28"/>
  <c r="K30"/>
  <c r="N19"/>
  <c r="D26"/>
  <c r="H26"/>
  <c r="C27"/>
  <c r="G27"/>
  <c r="B28"/>
  <c r="F28"/>
  <c r="J28"/>
  <c r="E29"/>
  <c r="I29"/>
  <c r="D30"/>
  <c r="H30"/>
  <c r="C31"/>
  <c r="G31"/>
  <c r="B32"/>
  <c r="F32"/>
  <c r="B33"/>
  <c r="F33"/>
  <c r="B34"/>
  <c r="F34"/>
  <c r="K20"/>
  <c r="O20"/>
  <c r="S20"/>
  <c r="M21"/>
  <c r="Q21"/>
  <c r="K22"/>
  <c r="O22"/>
  <c r="S22"/>
  <c r="M23"/>
  <c r="Q23"/>
  <c r="K24"/>
  <c r="O24"/>
  <c r="S24"/>
  <c r="M25"/>
  <c r="Q25"/>
  <c r="K26"/>
  <c r="O26"/>
  <c r="S26"/>
  <c r="M27"/>
  <c r="Q27"/>
  <c r="K28"/>
  <c r="O28"/>
  <c r="S28"/>
  <c r="N29"/>
  <c r="R29"/>
  <c r="N30"/>
  <c r="M19"/>
  <c r="Q19"/>
  <c r="E26"/>
  <c r="I26"/>
  <c r="D27"/>
  <c r="H27"/>
  <c r="C28"/>
  <c r="B29"/>
  <c r="F29"/>
  <c r="E30"/>
  <c r="D31"/>
  <c r="C32"/>
  <c r="G32"/>
  <c r="G33"/>
  <c r="G34"/>
  <c r="P20"/>
  <c r="N21"/>
  <c r="L22"/>
  <c r="T22"/>
  <c r="R23"/>
  <c r="L24"/>
  <c r="T24"/>
  <c r="R25"/>
  <c r="P26"/>
  <c r="N27"/>
  <c r="L28"/>
  <c r="K29"/>
  <c r="O29"/>
  <c r="O30"/>
  <c r="R19"/>
  <c r="W2" i="37" l="1"/>
  <c r="B91" i="42" l="1"/>
  <c r="B71"/>
  <c r="B47"/>
  <c r="B29"/>
  <c r="H5"/>
  <c r="H4"/>
  <c r="I4" l="1"/>
  <c r="F33" s="1"/>
  <c r="R33"/>
  <c r="Z33"/>
  <c r="AD33"/>
  <c r="AH33"/>
  <c r="O34"/>
  <c r="S34"/>
  <c r="W34"/>
  <c r="AA34"/>
  <c r="AE34"/>
  <c r="AI34"/>
  <c r="H35"/>
  <c r="L35"/>
  <c r="P35"/>
  <c r="T35"/>
  <c r="X35"/>
  <c r="AB35"/>
  <c r="AF35"/>
  <c r="E36"/>
  <c r="I36"/>
  <c r="M36"/>
  <c r="Q36"/>
  <c r="U36"/>
  <c r="Y36"/>
  <c r="AC36"/>
  <c r="AG36"/>
  <c r="B37"/>
  <c r="F37"/>
  <c r="J37"/>
  <c r="N37"/>
  <c r="R37"/>
  <c r="V37"/>
  <c r="Z37"/>
  <c r="AD37"/>
  <c r="AH37"/>
  <c r="C38"/>
  <c r="G38"/>
  <c r="K38"/>
  <c r="O38"/>
  <c r="S38"/>
  <c r="W38"/>
  <c r="AA38"/>
  <c r="AE38"/>
  <c r="AI38"/>
  <c r="D39"/>
  <c r="H39"/>
  <c r="L39"/>
  <c r="P39"/>
  <c r="T39"/>
  <c r="X39"/>
  <c r="AB39"/>
  <c r="AF39"/>
  <c r="AJ39"/>
  <c r="E40"/>
  <c r="I40"/>
  <c r="M40"/>
  <c r="Q40"/>
  <c r="U40"/>
  <c r="Y40"/>
  <c r="AC40"/>
  <c r="AG40"/>
  <c r="B41"/>
  <c r="F41"/>
  <c r="J41"/>
  <c r="N41"/>
  <c r="R41"/>
  <c r="V41"/>
  <c r="Z41"/>
  <c r="AD41"/>
  <c r="AH41"/>
  <c r="C42"/>
  <c r="G42"/>
  <c r="K42"/>
  <c r="O42"/>
  <c r="S42"/>
  <c r="W42"/>
  <c r="C33"/>
  <c r="G33"/>
  <c r="K33"/>
  <c r="O33"/>
  <c r="S33"/>
  <c r="W33"/>
  <c r="AA33"/>
  <c r="AE33"/>
  <c r="AI33"/>
  <c r="D34"/>
  <c r="H34"/>
  <c r="L34"/>
  <c r="P34"/>
  <c r="T34"/>
  <c r="X34"/>
  <c r="AB34"/>
  <c r="AF34"/>
  <c r="AJ34"/>
  <c r="E35"/>
  <c r="I35"/>
  <c r="M35"/>
  <c r="Q35"/>
  <c r="U35"/>
  <c r="Y35"/>
  <c r="AC35"/>
  <c r="AG35"/>
  <c r="B36"/>
  <c r="D33"/>
  <c r="L33"/>
  <c r="T33"/>
  <c r="AB33"/>
  <c r="AJ33"/>
  <c r="I34"/>
  <c r="Q34"/>
  <c r="Y34"/>
  <c r="AG34"/>
  <c r="F35"/>
  <c r="N35"/>
  <c r="V35"/>
  <c r="AD35"/>
  <c r="C36"/>
  <c r="H36"/>
  <c r="N36"/>
  <c r="S36"/>
  <c r="X36"/>
  <c r="AD36"/>
  <c r="AI36"/>
  <c r="E37"/>
  <c r="K37"/>
  <c r="P37"/>
  <c r="U37"/>
  <c r="AA37"/>
  <c r="AF37"/>
  <c r="B38"/>
  <c r="H38"/>
  <c r="M38"/>
  <c r="R38"/>
  <c r="X38"/>
  <c r="AC38"/>
  <c r="AH38"/>
  <c r="E39"/>
  <c r="J39"/>
  <c r="O39"/>
  <c r="U39"/>
  <c r="Z39"/>
  <c r="AE39"/>
  <c r="B40"/>
  <c r="G40"/>
  <c r="L40"/>
  <c r="R40"/>
  <c r="W40"/>
  <c r="AB40"/>
  <c r="AH40"/>
  <c r="D41"/>
  <c r="I41"/>
  <c r="O41"/>
  <c r="T41"/>
  <c r="Y41"/>
  <c r="AE41"/>
  <c r="AJ41"/>
  <c r="F42"/>
  <c r="L42"/>
  <c r="Q42"/>
  <c r="V42"/>
  <c r="AA42"/>
  <c r="AE42"/>
  <c r="AI42"/>
  <c r="D43"/>
  <c r="H43"/>
  <c r="L43"/>
  <c r="P43"/>
  <c r="T43"/>
  <c r="X43"/>
  <c r="AB43"/>
  <c r="AF43"/>
  <c r="AJ43"/>
  <c r="E44"/>
  <c r="I44"/>
  <c r="M44"/>
  <c r="Q44"/>
  <c r="U44"/>
  <c r="Y44"/>
  <c r="AC44"/>
  <c r="AG44"/>
  <c r="B45"/>
  <c r="F45"/>
  <c r="J45"/>
  <c r="N45"/>
  <c r="R45"/>
  <c r="V45"/>
  <c r="Z45"/>
  <c r="AD45"/>
  <c r="AH45"/>
  <c r="E33"/>
  <c r="M33"/>
  <c r="U33"/>
  <c r="AC33"/>
  <c r="B34"/>
  <c r="J34"/>
  <c r="R34"/>
  <c r="Z34"/>
  <c r="AH34"/>
  <c r="G35"/>
  <c r="O35"/>
  <c r="W35"/>
  <c r="AE35"/>
  <c r="D36"/>
  <c r="J36"/>
  <c r="O36"/>
  <c r="T36"/>
  <c r="Z36"/>
  <c r="AE36"/>
  <c r="AJ36"/>
  <c r="G37"/>
  <c r="L37"/>
  <c r="Q37"/>
  <c r="W37"/>
  <c r="AB37"/>
  <c r="AG37"/>
  <c r="D38"/>
  <c r="I38"/>
  <c r="N38"/>
  <c r="T38"/>
  <c r="Y38"/>
  <c r="AD38"/>
  <c r="AJ38"/>
  <c r="F39"/>
  <c r="K39"/>
  <c r="Q39"/>
  <c r="V39"/>
  <c r="AA39"/>
  <c r="AG39"/>
  <c r="C40"/>
  <c r="H40"/>
  <c r="N40"/>
  <c r="S40"/>
  <c r="X40"/>
  <c r="AD40"/>
  <c r="AI40"/>
  <c r="E41"/>
  <c r="K41"/>
  <c r="P41"/>
  <c r="U41"/>
  <c r="AA41"/>
  <c r="AF41"/>
  <c r="B42"/>
  <c r="H42"/>
  <c r="M42"/>
  <c r="R42"/>
  <c r="X42"/>
  <c r="AB42"/>
  <c r="AF42"/>
  <c r="AJ42"/>
  <c r="E43"/>
  <c r="I43"/>
  <c r="M43"/>
  <c r="Q43"/>
  <c r="U43"/>
  <c r="Y43"/>
  <c r="AC43"/>
  <c r="AG43"/>
  <c r="B44"/>
  <c r="F44"/>
  <c r="J44"/>
  <c r="N44"/>
  <c r="R44"/>
  <c r="V44"/>
  <c r="Z44"/>
  <c r="AD44"/>
  <c r="AH44"/>
  <c r="C45"/>
  <c r="G45"/>
  <c r="K45"/>
  <c r="O45"/>
  <c r="S45"/>
  <c r="W45"/>
  <c r="AA45"/>
  <c r="AE45"/>
  <c r="H33"/>
  <c r="X33"/>
  <c r="E34"/>
  <c r="U34"/>
  <c r="B35"/>
  <c r="R35"/>
  <c r="AH35"/>
  <c r="K36"/>
  <c r="V36"/>
  <c r="AF36"/>
  <c r="H37"/>
  <c r="S37"/>
  <c r="AC37"/>
  <c r="E38"/>
  <c r="P38"/>
  <c r="Z38"/>
  <c r="B39"/>
  <c r="M39"/>
  <c r="W39"/>
  <c r="AH39"/>
  <c r="J40"/>
  <c r="T40"/>
  <c r="AE40"/>
  <c r="G41"/>
  <c r="Q41"/>
  <c r="AB41"/>
  <c r="D42"/>
  <c r="N42"/>
  <c r="Y42"/>
  <c r="AG42"/>
  <c r="F43"/>
  <c r="N43"/>
  <c r="V43"/>
  <c r="AD43"/>
  <c r="C44"/>
  <c r="K44"/>
  <c r="S44"/>
  <c r="AA44"/>
  <c r="AI44"/>
  <c r="H45"/>
  <c r="P45"/>
  <c r="X45"/>
  <c r="AF45"/>
  <c r="AE43"/>
  <c r="L44"/>
  <c r="T44"/>
  <c r="AJ44"/>
  <c r="Q45"/>
  <c r="AG45"/>
  <c r="AF33"/>
  <c r="Z35"/>
  <c r="P36"/>
  <c r="M37"/>
  <c r="J38"/>
  <c r="G39"/>
  <c r="D40"/>
  <c r="AJ40"/>
  <c r="W41"/>
  <c r="I42"/>
  <c r="AH43"/>
  <c r="O44"/>
  <c r="AE44"/>
  <c r="L45"/>
  <c r="AI45"/>
  <c r="AG33"/>
  <c r="N34"/>
  <c r="AD34"/>
  <c r="AA35"/>
  <c r="G36"/>
  <c r="D37"/>
  <c r="Y37"/>
  <c r="L38"/>
  <c r="AG38"/>
  <c r="S39"/>
  <c r="F40"/>
  <c r="C41"/>
  <c r="AI41"/>
  <c r="U42"/>
  <c r="AD42"/>
  <c r="K43"/>
  <c r="S43"/>
  <c r="AA43"/>
  <c r="H44"/>
  <c r="AF44"/>
  <c r="U45"/>
  <c r="AJ45"/>
  <c r="I33"/>
  <c r="Y33"/>
  <c r="F34"/>
  <c r="V34"/>
  <c r="C35"/>
  <c r="S35"/>
  <c r="AI35"/>
  <c r="L36"/>
  <c r="W36"/>
  <c r="AH36"/>
  <c r="I37"/>
  <c r="T37"/>
  <c r="AE37"/>
  <c r="F38"/>
  <c r="Q38"/>
  <c r="AB38"/>
  <c r="C39"/>
  <c r="N39"/>
  <c r="Y39"/>
  <c r="AI39"/>
  <c r="K40"/>
  <c r="V40"/>
  <c r="AF40"/>
  <c r="H41"/>
  <c r="S41"/>
  <c r="AC41"/>
  <c r="E42"/>
  <c r="P42"/>
  <c r="Z42"/>
  <c r="AH42"/>
  <c r="G43"/>
  <c r="O43"/>
  <c r="W43"/>
  <c r="D44"/>
  <c r="AB44"/>
  <c r="I45"/>
  <c r="Y45"/>
  <c r="P33"/>
  <c r="M34"/>
  <c r="AC34"/>
  <c r="J35"/>
  <c r="F36"/>
  <c r="AA36"/>
  <c r="C37"/>
  <c r="X37"/>
  <c r="AI37"/>
  <c r="U38"/>
  <c r="AF38"/>
  <c r="R39"/>
  <c r="AC39"/>
  <c r="O40"/>
  <c r="Z40"/>
  <c r="L41"/>
  <c r="AG41"/>
  <c r="T42"/>
  <c r="AC42"/>
  <c r="B43"/>
  <c r="J43"/>
  <c r="R43"/>
  <c r="Z43"/>
  <c r="G44"/>
  <c r="W44"/>
  <c r="D45"/>
  <c r="T45"/>
  <c r="AB45"/>
  <c r="Q33"/>
  <c r="K35"/>
  <c r="R36"/>
  <c r="AB36"/>
  <c r="O37"/>
  <c r="AJ37"/>
  <c r="V38"/>
  <c r="I39"/>
  <c r="AD39"/>
  <c r="P40"/>
  <c r="AA40"/>
  <c r="M41"/>
  <c r="X41"/>
  <c r="J42"/>
  <c r="C43"/>
  <c r="AI43"/>
  <c r="P44"/>
  <c r="X44"/>
  <c r="E45"/>
  <c r="M45"/>
  <c r="AC45"/>
  <c r="V89"/>
  <c r="R89"/>
  <c r="N89"/>
  <c r="J89"/>
  <c r="F89"/>
  <c r="B89"/>
  <c r="V88"/>
  <c r="R88"/>
  <c r="N88"/>
  <c r="J88"/>
  <c r="F88"/>
  <c r="B88"/>
  <c r="V87"/>
  <c r="R87"/>
  <c r="N87"/>
  <c r="J87"/>
  <c r="F87"/>
  <c r="B87"/>
  <c r="V86"/>
  <c r="R86"/>
  <c r="N86"/>
  <c r="J86"/>
  <c r="F86"/>
  <c r="B86"/>
  <c r="V85"/>
  <c r="R85"/>
  <c r="N85"/>
  <c r="J85"/>
  <c r="F85"/>
  <c r="B85"/>
  <c r="V84"/>
  <c r="R84"/>
  <c r="N84"/>
  <c r="J84"/>
  <c r="F84"/>
  <c r="B84"/>
  <c r="V83"/>
  <c r="R83"/>
  <c r="N83"/>
  <c r="J83"/>
  <c r="F83"/>
  <c r="B83"/>
  <c r="V82"/>
  <c r="R82"/>
  <c r="N82"/>
  <c r="J82"/>
  <c r="F82"/>
  <c r="B82"/>
  <c r="V81"/>
  <c r="R81"/>
  <c r="N81"/>
  <c r="J81"/>
  <c r="F81"/>
  <c r="B81"/>
  <c r="V80"/>
  <c r="R80"/>
  <c r="N80"/>
  <c r="J80"/>
  <c r="F80"/>
  <c r="Y89"/>
  <c r="U89"/>
  <c r="Q89"/>
  <c r="M89"/>
  <c r="I89"/>
  <c r="E89"/>
  <c r="Y88"/>
  <c r="U88"/>
  <c r="Q88"/>
  <c r="M88"/>
  <c r="I88"/>
  <c r="E88"/>
  <c r="Y87"/>
  <c r="U87"/>
  <c r="Q87"/>
  <c r="M87"/>
  <c r="I87"/>
  <c r="E87"/>
  <c r="Y86"/>
  <c r="U86"/>
  <c r="Q86"/>
  <c r="M86"/>
  <c r="I86"/>
  <c r="E86"/>
  <c r="Y85"/>
  <c r="U85"/>
  <c r="Q85"/>
  <c r="M85"/>
  <c r="I85"/>
  <c r="E85"/>
  <c r="Y84"/>
  <c r="U84"/>
  <c r="Q84"/>
  <c r="M84"/>
  <c r="I84"/>
  <c r="E84"/>
  <c r="Y83"/>
  <c r="U83"/>
  <c r="Q83"/>
  <c r="M83"/>
  <c r="I83"/>
  <c r="E83"/>
  <c r="Y82"/>
  <c r="U82"/>
  <c r="Q82"/>
  <c r="M82"/>
  <c r="I82"/>
  <c r="E82"/>
  <c r="Y81"/>
  <c r="U81"/>
  <c r="Q81"/>
  <c r="M81"/>
  <c r="I81"/>
  <c r="E81"/>
  <c r="Y80"/>
  <c r="U80"/>
  <c r="Q80"/>
  <c r="M80"/>
  <c r="I80"/>
  <c r="E80"/>
  <c r="Y79"/>
  <c r="U79"/>
  <c r="Q79"/>
  <c r="M79"/>
  <c r="I79"/>
  <c r="E79"/>
  <c r="Y78"/>
  <c r="U78"/>
  <c r="Q78"/>
  <c r="M78"/>
  <c r="I78"/>
  <c r="E78"/>
  <c r="Y77"/>
  <c r="U77"/>
  <c r="Q77"/>
  <c r="M77"/>
  <c r="I77"/>
  <c r="E77"/>
  <c r="Y76"/>
  <c r="U76"/>
  <c r="Q76"/>
  <c r="M76"/>
  <c r="I76"/>
  <c r="E76"/>
  <c r="Y75"/>
  <c r="S89"/>
  <c r="K89"/>
  <c r="C89"/>
  <c r="S88"/>
  <c r="K88"/>
  <c r="C88"/>
  <c r="S87"/>
  <c r="K87"/>
  <c r="C87"/>
  <c r="S86"/>
  <c r="K86"/>
  <c r="C86"/>
  <c r="S85"/>
  <c r="K85"/>
  <c r="C85"/>
  <c r="S84"/>
  <c r="K84"/>
  <c r="C84"/>
  <c r="S83"/>
  <c r="K83"/>
  <c r="C83"/>
  <c r="S82"/>
  <c r="K82"/>
  <c r="C82"/>
  <c r="S81"/>
  <c r="K81"/>
  <c r="C81"/>
  <c r="S80"/>
  <c r="K80"/>
  <c r="C80"/>
  <c r="V79"/>
  <c r="P79"/>
  <c r="K79"/>
  <c r="F79"/>
  <c r="X78"/>
  <c r="S78"/>
  <c r="N78"/>
  <c r="H78"/>
  <c r="C78"/>
  <c r="V77"/>
  <c r="P77"/>
  <c r="K77"/>
  <c r="F77"/>
  <c r="X76"/>
  <c r="S76"/>
  <c r="N76"/>
  <c r="H76"/>
  <c r="C76"/>
  <c r="V75"/>
  <c r="R75"/>
  <c r="N75"/>
  <c r="J75"/>
  <c r="F75"/>
  <c r="B75"/>
  <c r="V74"/>
  <c r="R74"/>
  <c r="N74"/>
  <c r="J74"/>
  <c r="F74"/>
  <c r="B74"/>
  <c r="W69"/>
  <c r="S69"/>
  <c r="O69"/>
  <c r="K69"/>
  <c r="G69"/>
  <c r="C69"/>
  <c r="W68"/>
  <c r="S68"/>
  <c r="O68"/>
  <c r="K68"/>
  <c r="G68"/>
  <c r="C68"/>
  <c r="W67"/>
  <c r="S67"/>
  <c r="O67"/>
  <c r="K67"/>
  <c r="G67"/>
  <c r="C67"/>
  <c r="W66"/>
  <c r="S66"/>
  <c r="O66"/>
  <c r="K66"/>
  <c r="G66"/>
  <c r="C66"/>
  <c r="W65"/>
  <c r="X89"/>
  <c r="P89"/>
  <c r="H89"/>
  <c r="X88"/>
  <c r="P88"/>
  <c r="H88"/>
  <c r="X87"/>
  <c r="P87"/>
  <c r="H87"/>
  <c r="X86"/>
  <c r="P86"/>
  <c r="H86"/>
  <c r="X85"/>
  <c r="P85"/>
  <c r="H85"/>
  <c r="X84"/>
  <c r="P84"/>
  <c r="H84"/>
  <c r="X83"/>
  <c r="P83"/>
  <c r="H83"/>
  <c r="X82"/>
  <c r="P82"/>
  <c r="H82"/>
  <c r="X81"/>
  <c r="P81"/>
  <c r="H81"/>
  <c r="X80"/>
  <c r="P80"/>
  <c r="H80"/>
  <c r="B80"/>
  <c r="T79"/>
  <c r="O79"/>
  <c r="J79"/>
  <c r="D79"/>
  <c r="W78"/>
  <c r="R78"/>
  <c r="L78"/>
  <c r="G78"/>
  <c r="B78"/>
  <c r="T77"/>
  <c r="O77"/>
  <c r="J77"/>
  <c r="D77"/>
  <c r="W76"/>
  <c r="R76"/>
  <c r="L76"/>
  <c r="G76"/>
  <c r="B76"/>
  <c r="U75"/>
  <c r="Q75"/>
  <c r="M75"/>
  <c r="I75"/>
  <c r="E75"/>
  <c r="Y74"/>
  <c r="U74"/>
  <c r="Q74"/>
  <c r="M74"/>
  <c r="I74"/>
  <c r="E74"/>
  <c r="V69"/>
  <c r="R69"/>
  <c r="N69"/>
  <c r="J69"/>
  <c r="F69"/>
  <c r="B69"/>
  <c r="V68"/>
  <c r="R68"/>
  <c r="N68"/>
  <c r="J68"/>
  <c r="F68"/>
  <c r="B68"/>
  <c r="V67"/>
  <c r="R67"/>
  <c r="N67"/>
  <c r="J67"/>
  <c r="F67"/>
  <c r="B67"/>
  <c r="V66"/>
  <c r="L89"/>
  <c r="T88"/>
  <c r="D88"/>
  <c r="L87"/>
  <c r="T86"/>
  <c r="D86"/>
  <c r="L85"/>
  <c r="T84"/>
  <c r="D84"/>
  <c r="L83"/>
  <c r="T82"/>
  <c r="D82"/>
  <c r="L81"/>
  <c r="T80"/>
  <c r="D80"/>
  <c r="R79"/>
  <c r="G79"/>
  <c r="T78"/>
  <c r="J78"/>
  <c r="W77"/>
  <c r="L77"/>
  <c r="B77"/>
  <c r="O76"/>
  <c r="D76"/>
  <c r="S75"/>
  <c r="K75"/>
  <c r="C75"/>
  <c r="S74"/>
  <c r="K74"/>
  <c r="C74"/>
  <c r="U69"/>
  <c r="M69"/>
  <c r="E69"/>
  <c r="U68"/>
  <c r="M68"/>
  <c r="E68"/>
  <c r="U67"/>
  <c r="M67"/>
  <c r="E67"/>
  <c r="U66"/>
  <c r="P66"/>
  <c r="J66"/>
  <c r="E66"/>
  <c r="X65"/>
  <c r="S65"/>
  <c r="O65"/>
  <c r="K65"/>
  <c r="G65"/>
  <c r="C65"/>
  <c r="W64"/>
  <c r="S64"/>
  <c r="O64"/>
  <c r="K64"/>
  <c r="G64"/>
  <c r="C64"/>
  <c r="W63"/>
  <c r="S63"/>
  <c r="O63"/>
  <c r="K63"/>
  <c r="G63"/>
  <c r="C63"/>
  <c r="W62"/>
  <c r="S62"/>
  <c r="O62"/>
  <c r="K62"/>
  <c r="G62"/>
  <c r="C62"/>
  <c r="W61"/>
  <c r="S61"/>
  <c r="O61"/>
  <c r="K61"/>
  <c r="G61"/>
  <c r="C61"/>
  <c r="W60"/>
  <c r="S60"/>
  <c r="O60"/>
  <c r="K60"/>
  <c r="G60"/>
  <c r="C60"/>
  <c r="W59"/>
  <c r="S59"/>
  <c r="O59"/>
  <c r="K59"/>
  <c r="G59"/>
  <c r="C59"/>
  <c r="W58"/>
  <c r="S58"/>
  <c r="O58"/>
  <c r="K58"/>
  <c r="G58"/>
  <c r="C58"/>
  <c r="W57"/>
  <c r="S57"/>
  <c r="O57"/>
  <c r="K57"/>
  <c r="G57"/>
  <c r="C57"/>
  <c r="W56"/>
  <c r="S56"/>
  <c r="O56"/>
  <c r="K56"/>
  <c r="G56"/>
  <c r="C56"/>
  <c r="W55"/>
  <c r="S55"/>
  <c r="O55"/>
  <c r="K55"/>
  <c r="G55"/>
  <c r="C55"/>
  <c r="W54"/>
  <c r="S54"/>
  <c r="O54"/>
  <c r="K54"/>
  <c r="G54"/>
  <c r="C54"/>
  <c r="W89"/>
  <c r="G89"/>
  <c r="O88"/>
  <c r="W87"/>
  <c r="G87"/>
  <c r="O86"/>
  <c r="W85"/>
  <c r="G85"/>
  <c r="O84"/>
  <c r="W83"/>
  <c r="G83"/>
  <c r="O82"/>
  <c r="W81"/>
  <c r="G81"/>
  <c r="O80"/>
  <c r="X79"/>
  <c r="N79"/>
  <c r="C79"/>
  <c r="P78"/>
  <c r="F78"/>
  <c r="S77"/>
  <c r="H77"/>
  <c r="V76"/>
  <c r="K76"/>
  <c r="X75"/>
  <c r="P75"/>
  <c r="H75"/>
  <c r="X74"/>
  <c r="P74"/>
  <c r="H74"/>
  <c r="T69"/>
  <c r="L69"/>
  <c r="D69"/>
  <c r="T68"/>
  <c r="L68"/>
  <c r="D68"/>
  <c r="T67"/>
  <c r="L67"/>
  <c r="D67"/>
  <c r="T66"/>
  <c r="N66"/>
  <c r="I66"/>
  <c r="D66"/>
  <c r="V65"/>
  <c r="R65"/>
  <c r="N65"/>
  <c r="J65"/>
  <c r="F65"/>
  <c r="B65"/>
  <c r="V64"/>
  <c r="R64"/>
  <c r="N64"/>
  <c r="J64"/>
  <c r="F64"/>
  <c r="B64"/>
  <c r="V63"/>
  <c r="R63"/>
  <c r="N63"/>
  <c r="J63"/>
  <c r="F63"/>
  <c r="B63"/>
  <c r="V62"/>
  <c r="R62"/>
  <c r="N62"/>
  <c r="J62"/>
  <c r="F62"/>
  <c r="B62"/>
  <c r="V61"/>
  <c r="R61"/>
  <c r="N61"/>
  <c r="J61"/>
  <c r="F61"/>
  <c r="B61"/>
  <c r="V60"/>
  <c r="R60"/>
  <c r="N60"/>
  <c r="J60"/>
  <c r="F60"/>
  <c r="B60"/>
  <c r="V59"/>
  <c r="R59"/>
  <c r="N59"/>
  <c r="J59"/>
  <c r="F59"/>
  <c r="B59"/>
  <c r="V58"/>
  <c r="R58"/>
  <c r="N58"/>
  <c r="J58"/>
  <c r="F58"/>
  <c r="B58"/>
  <c r="V57"/>
  <c r="R57"/>
  <c r="N57"/>
  <c r="J57"/>
  <c r="F57"/>
  <c r="B57"/>
  <c r="V56"/>
  <c r="R56"/>
  <c r="N56"/>
  <c r="J56"/>
  <c r="F56"/>
  <c r="B56"/>
  <c r="V55"/>
  <c r="R55"/>
  <c r="N55"/>
  <c r="J55"/>
  <c r="F55"/>
  <c r="B55"/>
  <c r="V54"/>
  <c r="R54"/>
  <c r="N54"/>
  <c r="J54"/>
  <c r="F54"/>
  <c r="B54"/>
  <c r="W88"/>
  <c r="O87"/>
  <c r="G86"/>
  <c r="W84"/>
  <c r="O83"/>
  <c r="G82"/>
  <c r="W80"/>
  <c r="S79"/>
  <c r="V78"/>
  <c r="X77"/>
  <c r="C77"/>
  <c r="F76"/>
  <c r="L75"/>
  <c r="T74"/>
  <c r="D74"/>
  <c r="Q69"/>
  <c r="Y68"/>
  <c r="I68"/>
  <c r="Q67"/>
  <c r="Y66"/>
  <c r="M66"/>
  <c r="B66"/>
  <c r="Q65"/>
  <c r="I65"/>
  <c r="Y64"/>
  <c r="Q64"/>
  <c r="I64"/>
  <c r="Y63"/>
  <c r="Q63"/>
  <c r="I63"/>
  <c r="Y62"/>
  <c r="Q62"/>
  <c r="I62"/>
  <c r="Y61"/>
  <c r="Q61"/>
  <c r="I61"/>
  <c r="Y60"/>
  <c r="Q60"/>
  <c r="I60"/>
  <c r="Y59"/>
  <c r="Q59"/>
  <c r="I59"/>
  <c r="Y58"/>
  <c r="Q58"/>
  <c r="I58"/>
  <c r="Y57"/>
  <c r="Q57"/>
  <c r="I57"/>
  <c r="Y56"/>
  <c r="Q56"/>
  <c r="I56"/>
  <c r="Y55"/>
  <c r="Q55"/>
  <c r="I55"/>
  <c r="Y54"/>
  <c r="Q54"/>
  <c r="I54"/>
  <c r="AG27"/>
  <c r="AC27"/>
  <c r="Y27"/>
  <c r="U27"/>
  <c r="Q27"/>
  <c r="M27"/>
  <c r="I27"/>
  <c r="E27"/>
  <c r="AJ26"/>
  <c r="AF26"/>
  <c r="AB26"/>
  <c r="X26"/>
  <c r="T26"/>
  <c r="P26"/>
  <c r="L26"/>
  <c r="H26"/>
  <c r="D26"/>
  <c r="AI25"/>
  <c r="AE25"/>
  <c r="AA25"/>
  <c r="W25"/>
  <c r="S25"/>
  <c r="T89"/>
  <c r="L88"/>
  <c r="D87"/>
  <c r="T85"/>
  <c r="L84"/>
  <c r="D83"/>
  <c r="T81"/>
  <c r="L80"/>
  <c r="L79"/>
  <c r="O78"/>
  <c r="R77"/>
  <c r="T76"/>
  <c r="W75"/>
  <c r="G75"/>
  <c r="O74"/>
  <c r="P69"/>
  <c r="X68"/>
  <c r="H68"/>
  <c r="P67"/>
  <c r="X66"/>
  <c r="L66"/>
  <c r="Y65"/>
  <c r="P65"/>
  <c r="H65"/>
  <c r="X64"/>
  <c r="P64"/>
  <c r="H64"/>
  <c r="X63"/>
  <c r="P63"/>
  <c r="H63"/>
  <c r="X62"/>
  <c r="P62"/>
  <c r="H62"/>
  <c r="X61"/>
  <c r="P61"/>
  <c r="H61"/>
  <c r="X60"/>
  <c r="P60"/>
  <c r="H60"/>
  <c r="X59"/>
  <c r="P59"/>
  <c r="H59"/>
  <c r="X58"/>
  <c r="P58"/>
  <c r="H58"/>
  <c r="X57"/>
  <c r="P57"/>
  <c r="H57"/>
  <c r="X56"/>
  <c r="P56"/>
  <c r="H56"/>
  <c r="X55"/>
  <c r="P55"/>
  <c r="H55"/>
  <c r="X54"/>
  <c r="P54"/>
  <c r="H54"/>
  <c r="AJ27"/>
  <c r="AF27"/>
  <c r="AB27"/>
  <c r="X27"/>
  <c r="T27"/>
  <c r="P27"/>
  <c r="L27"/>
  <c r="H27"/>
  <c r="D27"/>
  <c r="AI26"/>
  <c r="AE26"/>
  <c r="AA26"/>
  <c r="W26"/>
  <c r="S26"/>
  <c r="O26"/>
  <c r="K26"/>
  <c r="G26"/>
  <c r="C26"/>
  <c r="AH25"/>
  <c r="AD25"/>
  <c r="Z25"/>
  <c r="V25"/>
  <c r="R25"/>
  <c r="N25"/>
  <c r="J25"/>
  <c r="F25"/>
  <c r="O89"/>
  <c r="G88"/>
  <c r="W86"/>
  <c r="O85"/>
  <c r="G84"/>
  <c r="W82"/>
  <c r="O81"/>
  <c r="G80"/>
  <c r="H79"/>
  <c r="K78"/>
  <c r="N77"/>
  <c r="P76"/>
  <c r="T75"/>
  <c r="D75"/>
  <c r="L74"/>
  <c r="Y69"/>
  <c r="I69"/>
  <c r="Q68"/>
  <c r="Y67"/>
  <c r="I67"/>
  <c r="D85"/>
  <c r="W79"/>
  <c r="J76"/>
  <c r="X67"/>
  <c r="H66"/>
  <c r="M65"/>
  <c r="U64"/>
  <c r="E64"/>
  <c r="M63"/>
  <c r="U62"/>
  <c r="E62"/>
  <c r="M61"/>
  <c r="U60"/>
  <c r="E60"/>
  <c r="M59"/>
  <c r="U58"/>
  <c r="E58"/>
  <c r="M57"/>
  <c r="U56"/>
  <c r="E56"/>
  <c r="M55"/>
  <c r="U54"/>
  <c r="E54"/>
  <c r="AE27"/>
  <c r="W27"/>
  <c r="O27"/>
  <c r="G27"/>
  <c r="AH26"/>
  <c r="Z26"/>
  <c r="R26"/>
  <c r="J26"/>
  <c r="B26"/>
  <c r="AC25"/>
  <c r="U25"/>
  <c r="O25"/>
  <c r="I25"/>
  <c r="D25"/>
  <c r="AI24"/>
  <c r="AE24"/>
  <c r="AA24"/>
  <c r="W24"/>
  <c r="S24"/>
  <c r="O24"/>
  <c r="K24"/>
  <c r="G24"/>
  <c r="D89"/>
  <c r="T83"/>
  <c r="B79"/>
  <c r="O75"/>
  <c r="X69"/>
  <c r="H67"/>
  <c r="F66"/>
  <c r="L65"/>
  <c r="T64"/>
  <c r="D64"/>
  <c r="L63"/>
  <c r="T62"/>
  <c r="D62"/>
  <c r="L61"/>
  <c r="T60"/>
  <c r="D60"/>
  <c r="L59"/>
  <c r="T58"/>
  <c r="D58"/>
  <c r="L57"/>
  <c r="T56"/>
  <c r="D56"/>
  <c r="L55"/>
  <c r="T54"/>
  <c r="D54"/>
  <c r="AD27"/>
  <c r="V27"/>
  <c r="N27"/>
  <c r="F27"/>
  <c r="AG26"/>
  <c r="Y26"/>
  <c r="T87"/>
  <c r="L82"/>
  <c r="D78"/>
  <c r="W74"/>
  <c r="H69"/>
  <c r="R66"/>
  <c r="U65"/>
  <c r="E65"/>
  <c r="M64"/>
  <c r="U63"/>
  <c r="E63"/>
  <c r="M62"/>
  <c r="U61"/>
  <c r="E61"/>
  <c r="M60"/>
  <c r="U59"/>
  <c r="E59"/>
  <c r="M58"/>
  <c r="U57"/>
  <c r="E57"/>
  <c r="M56"/>
  <c r="U55"/>
  <c r="E55"/>
  <c r="M54"/>
  <c r="AI27"/>
  <c r="AA27"/>
  <c r="S27"/>
  <c r="K27"/>
  <c r="C27"/>
  <c r="AD26"/>
  <c r="V26"/>
  <c r="N26"/>
  <c r="F26"/>
  <c r="AG25"/>
  <c r="Y25"/>
  <c r="Q25"/>
  <c r="L25"/>
  <c r="G25"/>
  <c r="B25"/>
  <c r="AG24"/>
  <c r="AC24"/>
  <c r="Y24"/>
  <c r="L86"/>
  <c r="D81"/>
  <c r="G77"/>
  <c r="G74"/>
  <c r="P68"/>
  <c r="Q66"/>
  <c r="T65"/>
  <c r="D65"/>
  <c r="L64"/>
  <c r="T63"/>
  <c r="D63"/>
  <c r="L62"/>
  <c r="T61"/>
  <c r="D61"/>
  <c r="L60"/>
  <c r="T59"/>
  <c r="D59"/>
  <c r="L58"/>
  <c r="T57"/>
  <c r="D57"/>
  <c r="L56"/>
  <c r="T55"/>
  <c r="D55"/>
  <c r="L54"/>
  <c r="AH27"/>
  <c r="B27"/>
  <c r="M26"/>
  <c r="AF25"/>
  <c r="P25"/>
  <c r="E25"/>
  <c r="AF24"/>
  <c r="X24"/>
  <c r="R24"/>
  <c r="M24"/>
  <c r="H24"/>
  <c r="C24"/>
  <c r="AH23"/>
  <c r="AD23"/>
  <c r="Z23"/>
  <c r="V23"/>
  <c r="R23"/>
  <c r="N23"/>
  <c r="J23"/>
  <c r="F23"/>
  <c r="B23"/>
  <c r="AG22"/>
  <c r="Z27"/>
  <c r="AC26"/>
  <c r="I26"/>
  <c r="AB25"/>
  <c r="M25"/>
  <c r="C25"/>
  <c r="AD24"/>
  <c r="V24"/>
  <c r="Q24"/>
  <c r="L24"/>
  <c r="F24"/>
  <c r="B24"/>
  <c r="AG23"/>
  <c r="AC23"/>
  <c r="Y23"/>
  <c r="U23"/>
  <c r="Q23"/>
  <c r="M23"/>
  <c r="I23"/>
  <c r="E23"/>
  <c r="AJ22"/>
  <c r="AF22"/>
  <c r="R27"/>
  <c r="U26"/>
  <c r="E26"/>
  <c r="X25"/>
  <c r="K25"/>
  <c r="AJ24"/>
  <c r="AB24"/>
  <c r="U24"/>
  <c r="P24"/>
  <c r="J24"/>
  <c r="E24"/>
  <c r="AJ23"/>
  <c r="AF23"/>
  <c r="AB23"/>
  <c r="X23"/>
  <c r="T23"/>
  <c r="P23"/>
  <c r="L23"/>
  <c r="H23"/>
  <c r="D23"/>
  <c r="AI22"/>
  <c r="AE22"/>
  <c r="AA22"/>
  <c r="W22"/>
  <c r="S22"/>
  <c r="O22"/>
  <c r="K22"/>
  <c r="G22"/>
  <c r="C22"/>
  <c r="AH21"/>
  <c r="AD21"/>
  <c r="Z21"/>
  <c r="V21"/>
  <c r="R21"/>
  <c r="N21"/>
  <c r="J21"/>
  <c r="F21"/>
  <c r="B21"/>
  <c r="AG20"/>
  <c r="AC20"/>
  <c r="Y20"/>
  <c r="U20"/>
  <c r="Q20"/>
  <c r="M20"/>
  <c r="I20"/>
  <c r="E20"/>
  <c r="AJ19"/>
  <c r="AF19"/>
  <c r="AB19"/>
  <c r="X19"/>
  <c r="T19"/>
  <c r="P19"/>
  <c r="L19"/>
  <c r="H19"/>
  <c r="D19"/>
  <c r="AI18"/>
  <c r="AE18"/>
  <c r="AA18"/>
  <c r="W18"/>
  <c r="S18"/>
  <c r="O18"/>
  <c r="K18"/>
  <c r="G18"/>
  <c r="C18"/>
  <c r="AH17"/>
  <c r="AD17"/>
  <c r="Z17"/>
  <c r="V17"/>
  <c r="R17"/>
  <c r="N17"/>
  <c r="J17"/>
  <c r="F17"/>
  <c r="B17"/>
  <c r="AG16"/>
  <c r="AC16"/>
  <c r="Y16"/>
  <c r="J27"/>
  <c r="Q26"/>
  <c r="AJ25"/>
  <c r="T25"/>
  <c r="H25"/>
  <c r="AH24"/>
  <c r="Z24"/>
  <c r="T24"/>
  <c r="N24"/>
  <c r="I24"/>
  <c r="D24"/>
  <c r="AI23"/>
  <c r="AE23"/>
  <c r="AA23"/>
  <c r="W23"/>
  <c r="S23"/>
  <c r="O23"/>
  <c r="K23"/>
  <c r="G23"/>
  <c r="C23"/>
  <c r="AH22"/>
  <c r="AD22"/>
  <c r="Z22"/>
  <c r="V22"/>
  <c r="R22"/>
  <c r="N22"/>
  <c r="J22"/>
  <c r="F22"/>
  <c r="B22"/>
  <c r="AG21"/>
  <c r="AC21"/>
  <c r="Y21"/>
  <c r="U21"/>
  <c r="Q21"/>
  <c r="M21"/>
  <c r="I21"/>
  <c r="E21"/>
  <c r="AJ20"/>
  <c r="AF20"/>
  <c r="AB20"/>
  <c r="X20"/>
  <c r="T20"/>
  <c r="P20"/>
  <c r="L20"/>
  <c r="H20"/>
  <c r="D20"/>
  <c r="AI19"/>
  <c r="AE19"/>
  <c r="AA19"/>
  <c r="W19"/>
  <c r="S19"/>
  <c r="O19"/>
  <c r="K19"/>
  <c r="G19"/>
  <c r="C19"/>
  <c r="AH18"/>
  <c r="AD18"/>
  <c r="Z18"/>
  <c r="V18"/>
  <c r="R18"/>
  <c r="N18"/>
  <c r="J18"/>
  <c r="F18"/>
  <c r="B18"/>
  <c r="AG17"/>
  <c r="AC17"/>
  <c r="Y17"/>
  <c r="U17"/>
  <c r="Q17"/>
  <c r="M17"/>
  <c r="I17"/>
  <c r="E17"/>
  <c r="AJ16"/>
  <c r="AF16"/>
  <c r="AB16"/>
  <c r="AD19"/>
  <c r="AE16"/>
  <c r="AI15"/>
  <c r="O15"/>
  <c r="C15"/>
  <c r="AE21"/>
  <c r="AH20"/>
  <c r="J20"/>
  <c r="H18"/>
  <c r="W16"/>
  <c r="G16"/>
  <c r="Z15"/>
  <c r="J15"/>
  <c r="AB22"/>
  <c r="T22"/>
  <c r="L22"/>
  <c r="O21"/>
  <c r="R20"/>
  <c r="AC19"/>
  <c r="E19"/>
  <c r="AI17"/>
  <c r="C17"/>
  <c r="S16"/>
  <c r="C16"/>
  <c r="V15"/>
  <c r="F15"/>
  <c r="Y22"/>
  <c r="Q22"/>
  <c r="I22"/>
  <c r="AJ21"/>
  <c r="AB21"/>
  <c r="T21"/>
  <c r="L21"/>
  <c r="D21"/>
  <c r="AE20"/>
  <c r="W20"/>
  <c r="O20"/>
  <c r="G20"/>
  <c r="AH19"/>
  <c r="Z19"/>
  <c r="R19"/>
  <c r="J19"/>
  <c r="B19"/>
  <c r="AC18"/>
  <c r="U18"/>
  <c r="M18"/>
  <c r="E18"/>
  <c r="AF17"/>
  <c r="X17"/>
  <c r="P17"/>
  <c r="H17"/>
  <c r="AI16"/>
  <c r="AA16"/>
  <c r="V16"/>
  <c r="R16"/>
  <c r="N16"/>
  <c r="J16"/>
  <c r="F16"/>
  <c r="B16"/>
  <c r="AG15"/>
  <c r="AC15"/>
  <c r="Y15"/>
  <c r="U15"/>
  <c r="Q15"/>
  <c r="M15"/>
  <c r="I15"/>
  <c r="E15"/>
  <c r="AC22"/>
  <c r="M22"/>
  <c r="AF21"/>
  <c r="P21"/>
  <c r="AI20"/>
  <c r="S20"/>
  <c r="C20"/>
  <c r="N19"/>
  <c r="AG18"/>
  <c r="Q18"/>
  <c r="AJ17"/>
  <c r="AB17"/>
  <c r="L17"/>
  <c r="X16"/>
  <c r="P16"/>
  <c r="H16"/>
  <c r="AE15"/>
  <c r="S15"/>
  <c r="G15"/>
  <c r="D22"/>
  <c r="G21"/>
  <c r="U19"/>
  <c r="AF18"/>
  <c r="P18"/>
  <c r="S17"/>
  <c r="AD16"/>
  <c r="K16"/>
  <c r="AD15"/>
  <c r="N15"/>
  <c r="X22"/>
  <c r="P22"/>
  <c r="H22"/>
  <c r="AI21"/>
  <c r="AA21"/>
  <c r="S21"/>
  <c r="K21"/>
  <c r="C21"/>
  <c r="AD20"/>
  <c r="V20"/>
  <c r="N20"/>
  <c r="F20"/>
  <c r="AG19"/>
  <c r="Y19"/>
  <c r="Q19"/>
  <c r="I19"/>
  <c r="AJ18"/>
  <c r="AB18"/>
  <c r="T18"/>
  <c r="L18"/>
  <c r="D18"/>
  <c r="AE17"/>
  <c r="W17"/>
  <c r="O17"/>
  <c r="G17"/>
  <c r="AH16"/>
  <c r="Z16"/>
  <c r="U16"/>
  <c r="Q16"/>
  <c r="M16"/>
  <c r="I16"/>
  <c r="E16"/>
  <c r="AJ15"/>
  <c r="AF15"/>
  <c r="AB15"/>
  <c r="X15"/>
  <c r="T15"/>
  <c r="P15"/>
  <c r="L15"/>
  <c r="H15"/>
  <c r="D15"/>
  <c r="U22"/>
  <c r="E22"/>
  <c r="X21"/>
  <c r="H21"/>
  <c r="AA20"/>
  <c r="K20"/>
  <c r="V19"/>
  <c r="F19"/>
  <c r="Y18"/>
  <c r="I18"/>
  <c r="T17"/>
  <c r="D17"/>
  <c r="T16"/>
  <c r="L16"/>
  <c r="D16"/>
  <c r="AA15"/>
  <c r="W15"/>
  <c r="K15"/>
  <c r="W21"/>
  <c r="Z20"/>
  <c r="B20"/>
  <c r="M19"/>
  <c r="X18"/>
  <c r="AA17"/>
  <c r="K17"/>
  <c r="O16"/>
  <c r="AH15"/>
  <c r="R15"/>
  <c r="B15"/>
  <c r="V33" l="1"/>
  <c r="K34"/>
  <c r="N33"/>
  <c r="AJ35"/>
  <c r="D35"/>
  <c r="G34"/>
  <c r="J33"/>
  <c r="C34"/>
  <c r="B33"/>
  <c r="Z57" i="37"/>
  <c r="Y57"/>
  <c r="F11" i="39" l="1"/>
  <c r="F10"/>
  <c r="F11" i="38"/>
  <c r="F10"/>
  <c r="J46" i="39" l="1"/>
  <c r="J28"/>
  <c r="J17"/>
  <c r="C46"/>
  <c r="C17"/>
  <c r="G41"/>
  <c r="N59"/>
  <c r="N41"/>
  <c r="N20"/>
  <c r="C28"/>
  <c r="G59"/>
  <c r="G20"/>
  <c r="E20"/>
  <c r="K18"/>
  <c r="C32"/>
  <c r="G38"/>
  <c r="G30"/>
  <c r="M36"/>
  <c r="K48"/>
  <c r="M28"/>
  <c r="E35"/>
  <c r="K41"/>
  <c r="C47"/>
  <c r="K33"/>
  <c r="C40"/>
  <c r="C64" i="38"/>
  <c r="C46"/>
  <c r="C28"/>
  <c r="C17"/>
  <c r="N64"/>
  <c r="N65"/>
  <c r="N66"/>
  <c r="N67"/>
  <c r="N68"/>
  <c r="N69"/>
  <c r="N70"/>
  <c r="N71"/>
  <c r="N72"/>
  <c r="N73"/>
  <c r="N74"/>
  <c r="N75"/>
  <c r="N76"/>
  <c r="J65"/>
  <c r="J69"/>
  <c r="J73"/>
  <c r="J77"/>
  <c r="G64"/>
  <c r="G65"/>
  <c r="G66"/>
  <c r="G67"/>
  <c r="G68"/>
  <c r="G69"/>
  <c r="G70"/>
  <c r="G71"/>
  <c r="G72"/>
  <c r="G73"/>
  <c r="G74"/>
  <c r="G75"/>
  <c r="G76"/>
  <c r="C65"/>
  <c r="C69"/>
  <c r="C73"/>
  <c r="C77"/>
  <c r="G46"/>
  <c r="G47"/>
  <c r="G48"/>
  <c r="G49"/>
  <c r="G50"/>
  <c r="G51"/>
  <c r="G52"/>
  <c r="G53"/>
  <c r="G54"/>
  <c r="G55"/>
  <c r="G56"/>
  <c r="G57"/>
  <c r="G58"/>
  <c r="C47"/>
  <c r="C51"/>
  <c r="C55"/>
  <c r="C59"/>
  <c r="G77"/>
  <c r="G59"/>
  <c r="G41"/>
  <c r="G20"/>
  <c r="M64"/>
  <c r="M65"/>
  <c r="M66"/>
  <c r="M67"/>
  <c r="M68"/>
  <c r="M69"/>
  <c r="M70"/>
  <c r="M71"/>
  <c r="M72"/>
  <c r="M73"/>
  <c r="M74"/>
  <c r="M75"/>
  <c r="M76"/>
  <c r="M77"/>
  <c r="J68"/>
  <c r="J72"/>
  <c r="J76"/>
  <c r="F64"/>
  <c r="F65"/>
  <c r="F66"/>
  <c r="F67"/>
  <c r="F68"/>
  <c r="F69"/>
  <c r="F70"/>
  <c r="F71"/>
  <c r="F72"/>
  <c r="F73"/>
  <c r="F74"/>
  <c r="F75"/>
  <c r="F76"/>
  <c r="F77"/>
  <c r="C68"/>
  <c r="C76"/>
  <c r="F46"/>
  <c r="F47"/>
  <c r="F48"/>
  <c r="F49"/>
  <c r="F50"/>
  <c r="F51"/>
  <c r="F52"/>
  <c r="F53"/>
  <c r="F54"/>
  <c r="F55"/>
  <c r="F56"/>
  <c r="F57"/>
  <c r="F58"/>
  <c r="F59"/>
  <c r="C50"/>
  <c r="C54"/>
  <c r="C58"/>
  <c r="E48"/>
  <c r="E51"/>
  <c r="E53"/>
  <c r="E55"/>
  <c r="E56"/>
  <c r="E57"/>
  <c r="E59"/>
  <c r="C49"/>
  <c r="C53"/>
  <c r="C72"/>
  <c r="J64"/>
  <c r="J46"/>
  <c r="J28"/>
  <c r="J17"/>
  <c r="L64"/>
  <c r="L65"/>
  <c r="L66"/>
  <c r="L67"/>
  <c r="L68"/>
  <c r="L69"/>
  <c r="L70"/>
  <c r="L71"/>
  <c r="L72"/>
  <c r="L73"/>
  <c r="L74"/>
  <c r="L75"/>
  <c r="L76"/>
  <c r="L77"/>
  <c r="J67"/>
  <c r="J71"/>
  <c r="J75"/>
  <c r="E64"/>
  <c r="E65"/>
  <c r="E66"/>
  <c r="E67"/>
  <c r="E68"/>
  <c r="E69"/>
  <c r="E70"/>
  <c r="E71"/>
  <c r="E72"/>
  <c r="E73"/>
  <c r="E74"/>
  <c r="E75"/>
  <c r="E76"/>
  <c r="E77"/>
  <c r="C67"/>
  <c r="C71"/>
  <c r="C75"/>
  <c r="E46"/>
  <c r="E47"/>
  <c r="E49"/>
  <c r="E50"/>
  <c r="E52"/>
  <c r="E54"/>
  <c r="E58"/>
  <c r="C57"/>
  <c r="N77"/>
  <c r="N59"/>
  <c r="N41"/>
  <c r="N20"/>
  <c r="K64"/>
  <c r="K65"/>
  <c r="K66"/>
  <c r="K67"/>
  <c r="K68"/>
  <c r="K69"/>
  <c r="K70"/>
  <c r="K71"/>
  <c r="K72"/>
  <c r="K73"/>
  <c r="K74"/>
  <c r="K75"/>
  <c r="K76"/>
  <c r="K77"/>
  <c r="J66"/>
  <c r="J70"/>
  <c r="J74"/>
  <c r="D64"/>
  <c r="D65"/>
  <c r="D66"/>
  <c r="D67"/>
  <c r="D68"/>
  <c r="D69"/>
  <c r="D70"/>
  <c r="D71"/>
  <c r="D72"/>
  <c r="D73"/>
  <c r="D74"/>
  <c r="D75"/>
  <c r="D76"/>
  <c r="D77"/>
  <c r="C66"/>
  <c r="C70"/>
  <c r="C74"/>
  <c r="D46"/>
  <c r="D47"/>
  <c r="D48"/>
  <c r="D49"/>
  <c r="D50"/>
  <c r="D51"/>
  <c r="D52"/>
  <c r="D53"/>
  <c r="D54"/>
  <c r="D55"/>
  <c r="D56"/>
  <c r="D57"/>
  <c r="D58"/>
  <c r="D59"/>
  <c r="C48"/>
  <c r="C52"/>
  <c r="C56"/>
  <c r="N17"/>
  <c r="J19"/>
  <c r="D28"/>
  <c r="L29"/>
  <c r="F31"/>
  <c r="N32"/>
  <c r="J34"/>
  <c r="D36"/>
  <c r="N38"/>
  <c r="J47"/>
  <c r="L50"/>
  <c r="N53"/>
  <c r="D19"/>
  <c r="L20"/>
  <c r="F29"/>
  <c r="N30"/>
  <c r="J32"/>
  <c r="D34"/>
  <c r="L35"/>
  <c r="D38"/>
  <c r="F41"/>
  <c r="L46"/>
  <c r="N49"/>
  <c r="D17"/>
  <c r="L18"/>
  <c r="F20"/>
  <c r="N28"/>
  <c r="J30"/>
  <c r="D32"/>
  <c r="L33"/>
  <c r="F35"/>
  <c r="F37"/>
  <c r="J40"/>
  <c r="N55"/>
  <c r="F18"/>
  <c r="N19"/>
  <c r="D30"/>
  <c r="L31"/>
  <c r="F33"/>
  <c r="N34"/>
  <c r="J36"/>
  <c r="L39"/>
  <c r="J51"/>
  <c r="L54"/>
  <c r="N36"/>
  <c r="L37"/>
  <c r="J38"/>
  <c r="F39"/>
  <c r="D40"/>
  <c r="N40"/>
  <c r="L41"/>
  <c r="N47"/>
  <c r="L48"/>
  <c r="J49"/>
  <c r="N51"/>
  <c r="L52"/>
  <c r="J53"/>
  <c r="M17" i="39"/>
  <c r="G19"/>
  <c r="K29"/>
  <c r="E31"/>
  <c r="M32"/>
  <c r="G34"/>
  <c r="C36"/>
  <c r="K37"/>
  <c r="E39"/>
  <c r="M40"/>
  <c r="E46"/>
  <c r="M47"/>
  <c r="G49"/>
  <c r="M17" i="38"/>
  <c r="K18"/>
  <c r="G19"/>
  <c r="E20"/>
  <c r="M28"/>
  <c r="K29"/>
  <c r="G30"/>
  <c r="E31"/>
  <c r="C32"/>
  <c r="M32"/>
  <c r="K33"/>
  <c r="G34"/>
  <c r="E35"/>
  <c r="C36"/>
  <c r="M36"/>
  <c r="K37"/>
  <c r="G38"/>
  <c r="E39"/>
  <c r="C40"/>
  <c r="M40"/>
  <c r="K41"/>
  <c r="M47"/>
  <c r="K48"/>
  <c r="M51"/>
  <c r="K52"/>
  <c r="G17" i="39"/>
  <c r="C19"/>
  <c r="K20"/>
  <c r="E29"/>
  <c r="M30"/>
  <c r="G32"/>
  <c r="C34"/>
  <c r="K35"/>
  <c r="E37"/>
  <c r="M38"/>
  <c r="G40"/>
  <c r="G47"/>
  <c r="C49"/>
  <c r="G17" i="38"/>
  <c r="E18"/>
  <c r="C19"/>
  <c r="M19"/>
  <c r="K20"/>
  <c r="G28"/>
  <c r="E29"/>
  <c r="C30"/>
  <c r="M30"/>
  <c r="K31"/>
  <c r="G32"/>
  <c r="E33"/>
  <c r="C34"/>
  <c r="M34"/>
  <c r="K35"/>
  <c r="G36"/>
  <c r="E37"/>
  <c r="C38"/>
  <c r="M38"/>
  <c r="K39"/>
  <c r="G40"/>
  <c r="E41"/>
  <c r="K46"/>
  <c r="M49"/>
  <c r="K50"/>
  <c r="M53"/>
  <c r="K54"/>
  <c r="J55"/>
  <c r="F30" i="39"/>
  <c r="E18"/>
  <c r="M19"/>
  <c r="G28"/>
  <c r="C30"/>
  <c r="K31"/>
  <c r="E33"/>
  <c r="M34"/>
  <c r="G36"/>
  <c r="C38"/>
  <c r="K39"/>
  <c r="E41"/>
  <c r="K46"/>
  <c r="E48"/>
  <c r="F17"/>
  <c r="L17"/>
  <c r="N18"/>
  <c r="L19"/>
  <c r="J20"/>
  <c r="F28"/>
  <c r="D29"/>
  <c r="J29"/>
  <c r="L30"/>
  <c r="J31"/>
  <c r="F32"/>
  <c r="L32"/>
  <c r="J33"/>
  <c r="L34"/>
  <c r="J37"/>
  <c r="E17"/>
  <c r="C18"/>
  <c r="G18"/>
  <c r="E19"/>
  <c r="K19"/>
  <c r="E28"/>
  <c r="C29"/>
  <c r="M29"/>
  <c r="E30"/>
  <c r="C31"/>
  <c r="M31"/>
  <c r="E32"/>
  <c r="C33"/>
  <c r="M33"/>
  <c r="K34"/>
  <c r="C35"/>
  <c r="M35"/>
  <c r="E36"/>
  <c r="C37"/>
  <c r="M37"/>
  <c r="K38"/>
  <c r="C39"/>
  <c r="M39"/>
  <c r="K40"/>
  <c r="C41"/>
  <c r="M41"/>
  <c r="G46"/>
  <c r="M46"/>
  <c r="K47"/>
  <c r="C48"/>
  <c r="M48"/>
  <c r="K49"/>
  <c r="C50"/>
  <c r="M50"/>
  <c r="K51"/>
  <c r="G52"/>
  <c r="E53"/>
  <c r="K53"/>
  <c r="G54"/>
  <c r="E55"/>
  <c r="K55"/>
  <c r="G56"/>
  <c r="E57"/>
  <c r="C58"/>
  <c r="D17"/>
  <c r="N17"/>
  <c r="F18"/>
  <c r="L18"/>
  <c r="D19"/>
  <c r="J19"/>
  <c r="N19"/>
  <c r="F20"/>
  <c r="L20"/>
  <c r="D28"/>
  <c r="N28"/>
  <c r="F29"/>
  <c r="L29"/>
  <c r="D30"/>
  <c r="J30"/>
  <c r="N30"/>
  <c r="F31"/>
  <c r="L31"/>
  <c r="D32"/>
  <c r="J32"/>
  <c r="N32"/>
  <c r="F33"/>
  <c r="L33"/>
  <c r="D34"/>
  <c r="J34"/>
  <c r="N34"/>
  <c r="F35"/>
  <c r="L35"/>
  <c r="D36"/>
  <c r="J36"/>
  <c r="N36"/>
  <c r="F37"/>
  <c r="L37"/>
  <c r="D38"/>
  <c r="J38"/>
  <c r="N38"/>
  <c r="F39"/>
  <c r="L39"/>
  <c r="D40"/>
  <c r="J40"/>
  <c r="N40"/>
  <c r="F41"/>
  <c r="L41"/>
  <c r="F46"/>
  <c r="L46"/>
  <c r="D47"/>
  <c r="J47"/>
  <c r="N47"/>
  <c r="F48"/>
  <c r="L48"/>
  <c r="D49"/>
  <c r="J49"/>
  <c r="N49"/>
  <c r="F50"/>
  <c r="L50"/>
  <c r="D51"/>
  <c r="J51"/>
  <c r="N51"/>
  <c r="F52"/>
  <c r="L52"/>
  <c r="D53"/>
  <c r="J53"/>
  <c r="N53"/>
  <c r="F54"/>
  <c r="L54"/>
  <c r="D55"/>
  <c r="J55"/>
  <c r="N55"/>
  <c r="F56"/>
  <c r="L56"/>
  <c r="D57"/>
  <c r="J57"/>
  <c r="N57"/>
  <c r="F58"/>
  <c r="L58"/>
  <c r="D59"/>
  <c r="J59"/>
  <c r="M49"/>
  <c r="E50"/>
  <c r="K50"/>
  <c r="C51"/>
  <c r="G51"/>
  <c r="M51"/>
  <c r="E52"/>
  <c r="K52"/>
  <c r="C53"/>
  <c r="G53"/>
  <c r="M53"/>
  <c r="E54"/>
  <c r="K54"/>
  <c r="C55"/>
  <c r="G55"/>
  <c r="M55"/>
  <c r="E56"/>
  <c r="K56"/>
  <c r="C57"/>
  <c r="G57"/>
  <c r="M57"/>
  <c r="E58"/>
  <c r="K58"/>
  <c r="C59"/>
  <c r="M59"/>
  <c r="D18"/>
  <c r="F19"/>
  <c r="D20"/>
  <c r="L28"/>
  <c r="N29"/>
  <c r="D31"/>
  <c r="N31"/>
  <c r="D33"/>
  <c r="N33"/>
  <c r="F34"/>
  <c r="D35"/>
  <c r="J35"/>
  <c r="N35"/>
  <c r="F36"/>
  <c r="L36"/>
  <c r="D37"/>
  <c r="N37"/>
  <c r="F38"/>
  <c r="L38"/>
  <c r="D39"/>
  <c r="J39"/>
  <c r="N39"/>
  <c r="F40"/>
  <c r="L40"/>
  <c r="D41"/>
  <c r="J41"/>
  <c r="D46"/>
  <c r="N46"/>
  <c r="F47"/>
  <c r="L47"/>
  <c r="D48"/>
  <c r="J48"/>
  <c r="N48"/>
  <c r="F49"/>
  <c r="L49"/>
  <c r="D50"/>
  <c r="J50"/>
  <c r="N50"/>
  <c r="F51"/>
  <c r="L51"/>
  <c r="D52"/>
  <c r="J52"/>
  <c r="N52"/>
  <c r="F53"/>
  <c r="L53"/>
  <c r="D54"/>
  <c r="J54"/>
  <c r="N54"/>
  <c r="F55"/>
  <c r="L55"/>
  <c r="D56"/>
  <c r="J56"/>
  <c r="N56"/>
  <c r="F57"/>
  <c r="L57"/>
  <c r="D58"/>
  <c r="J58"/>
  <c r="N58"/>
  <c r="F59"/>
  <c r="L59"/>
  <c r="J18"/>
  <c r="K17"/>
  <c r="M18"/>
  <c r="C20"/>
  <c r="M20"/>
  <c r="K28"/>
  <c r="G29"/>
  <c r="K30"/>
  <c r="G31"/>
  <c r="K32"/>
  <c r="G33"/>
  <c r="E34"/>
  <c r="G35"/>
  <c r="K36"/>
  <c r="G37"/>
  <c r="E38"/>
  <c r="G39"/>
  <c r="E40"/>
  <c r="E47"/>
  <c r="G48"/>
  <c r="E49"/>
  <c r="G50"/>
  <c r="E51"/>
  <c r="C52"/>
  <c r="M52"/>
  <c r="C54"/>
  <c r="M54"/>
  <c r="C56"/>
  <c r="M56"/>
  <c r="K57"/>
  <c r="G58"/>
  <c r="M58"/>
  <c r="E59"/>
  <c r="K59"/>
  <c r="L56" i="38"/>
  <c r="J57"/>
  <c r="N57"/>
  <c r="L58"/>
  <c r="J59"/>
  <c r="M55"/>
  <c r="K56"/>
  <c r="M57"/>
  <c r="K58"/>
  <c r="M59"/>
  <c r="F17"/>
  <c r="L17"/>
  <c r="D18"/>
  <c r="J18"/>
  <c r="N18"/>
  <c r="F19"/>
  <c r="L19"/>
  <c r="D20"/>
  <c r="J20"/>
  <c r="F28"/>
  <c r="L28"/>
  <c r="D29"/>
  <c r="J29"/>
  <c r="N29"/>
  <c r="F30"/>
  <c r="L30"/>
  <c r="D31"/>
  <c r="J31"/>
  <c r="N31"/>
  <c r="F32"/>
  <c r="L32"/>
  <c r="D33"/>
  <c r="J33"/>
  <c r="N33"/>
  <c r="F34"/>
  <c r="L34"/>
  <c r="D35"/>
  <c r="J35"/>
  <c r="N35"/>
  <c r="F36"/>
  <c r="L36"/>
  <c r="D37"/>
  <c r="J37"/>
  <c r="N37"/>
  <c r="F38"/>
  <c r="L38"/>
  <c r="D39"/>
  <c r="J39"/>
  <c r="N39"/>
  <c r="F40"/>
  <c r="L40"/>
  <c r="D41"/>
  <c r="J41"/>
  <c r="N46"/>
  <c r="L47"/>
  <c r="J48"/>
  <c r="N48"/>
  <c r="L49"/>
  <c r="J50"/>
  <c r="N50"/>
  <c r="L51"/>
  <c r="J52"/>
  <c r="N52"/>
  <c r="L53"/>
  <c r="J54"/>
  <c r="N54"/>
  <c r="L55"/>
  <c r="J56"/>
  <c r="N56"/>
  <c r="L57"/>
  <c r="J58"/>
  <c r="N58"/>
  <c r="L59"/>
  <c r="E17"/>
  <c r="K17"/>
  <c r="C18"/>
  <c r="G18"/>
  <c r="M18"/>
  <c r="E19"/>
  <c r="K19"/>
  <c r="C20"/>
  <c r="M20"/>
  <c r="E28"/>
  <c r="K28"/>
  <c r="C29"/>
  <c r="G29"/>
  <c r="M29"/>
  <c r="E30"/>
  <c r="K30"/>
  <c r="C31"/>
  <c r="G31"/>
  <c r="M31"/>
  <c r="E32"/>
  <c r="K32"/>
  <c r="C33"/>
  <c r="G33"/>
  <c r="M33"/>
  <c r="E34"/>
  <c r="K34"/>
  <c r="C35"/>
  <c r="G35"/>
  <c r="M35"/>
  <c r="E36"/>
  <c r="K36"/>
  <c r="C37"/>
  <c r="G37"/>
  <c r="M37"/>
  <c r="E38"/>
  <c r="K38"/>
  <c r="C39"/>
  <c r="G39"/>
  <c r="M39"/>
  <c r="E40"/>
  <c r="K40"/>
  <c r="C41"/>
  <c r="M41"/>
  <c r="M46"/>
  <c r="K47"/>
  <c r="M48"/>
  <c r="K49"/>
  <c r="M50"/>
  <c r="K51"/>
  <c r="M52"/>
  <c r="K53"/>
  <c r="M54"/>
  <c r="K55"/>
  <c r="M56"/>
  <c r="K57"/>
  <c r="M58"/>
  <c r="K59"/>
  <c r="Y48" i="37"/>
  <c r="Z48"/>
  <c r="Y46"/>
  <c r="B91" i="7" l="1"/>
  <c r="B71"/>
  <c r="B47"/>
  <c r="Y91"/>
  <c r="Y71"/>
  <c r="Y47"/>
  <c r="Y29"/>
  <c r="B29"/>
  <c r="H14" i="31" l="1"/>
  <c r="H14" i="23"/>
  <c r="H14" i="20"/>
  <c r="H14" i="19"/>
  <c r="H14" i="18"/>
  <c r="H14" i="16"/>
  <c r="H13" i="14"/>
  <c r="H13" i="11"/>
  <c r="H4" i="7" l="1"/>
  <c r="W1" i="37" l="1"/>
  <c r="Y149"/>
  <c r="Z149"/>
  <c r="Z162"/>
  <c r="Y162"/>
  <c r="Z161"/>
  <c r="Y161"/>
  <c r="Z160"/>
  <c r="Y160"/>
  <c r="Z159"/>
  <c r="Y159"/>
  <c r="Z148"/>
  <c r="Y148"/>
  <c r="Z80"/>
  <c r="Y80"/>
  <c r="Z78"/>
  <c r="Y78"/>
  <c r="Z77"/>
  <c r="Y77"/>
  <c r="Z66"/>
  <c r="Y66"/>
  <c r="Z65"/>
  <c r="Y65"/>
  <c r="Z64"/>
  <c r="Y64"/>
  <c r="Z63"/>
  <c r="Y63"/>
  <c r="Z62"/>
  <c r="Y62"/>
  <c r="Z61"/>
  <c r="Y61"/>
  <c r="Z60"/>
  <c r="Y60"/>
  <c r="Z59"/>
  <c r="Y59"/>
  <c r="Z58"/>
  <c r="Y58"/>
  <c r="Z56"/>
  <c r="Y56"/>
  <c r="Z49"/>
  <c r="Y49"/>
  <c r="Z32"/>
  <c r="Y32"/>
  <c r="Z22" l="1"/>
  <c r="Z21"/>
  <c r="Y183"/>
  <c r="Y184"/>
  <c r="Y132"/>
  <c r="Y131"/>
  <c r="Y12"/>
  <c r="Y166"/>
  <c r="Z167"/>
  <c r="Y169"/>
  <c r="Y179"/>
  <c r="Z172"/>
  <c r="Y181"/>
  <c r="Y178"/>
  <c r="Y180"/>
  <c r="Y130"/>
  <c r="Y153"/>
  <c r="Y152"/>
  <c r="Y18"/>
  <c r="Y73"/>
  <c r="Y69"/>
  <c r="Y74"/>
  <c r="Y70"/>
  <c r="Y71"/>
  <c r="Y72"/>
  <c r="Y14"/>
  <c r="Y154"/>
  <c r="Y155"/>
  <c r="Y100"/>
  <c r="Y98"/>
  <c r="Y92"/>
  <c r="Y90"/>
  <c r="Y20"/>
  <c r="Y67"/>
  <c r="Y96"/>
  <c r="Y41"/>
  <c r="Y106"/>
  <c r="Y15"/>
  <c r="Y40"/>
  <c r="Y52"/>
  <c r="Y88"/>
  <c r="Y104"/>
  <c r="Y147"/>
  <c r="Y170"/>
  <c r="Y50"/>
  <c r="Y86"/>
  <c r="Y102"/>
  <c r="Y120"/>
  <c r="Y19"/>
  <c r="Y37"/>
  <c r="Y108"/>
  <c r="Y118"/>
  <c r="Y38"/>
  <c r="Y25"/>
  <c r="Y43"/>
  <c r="Y36"/>
  <c r="Y94"/>
  <c r="Y116"/>
  <c r="F11" i="36" l="1"/>
  <c r="F10"/>
  <c r="C17" s="1"/>
  <c r="J74" l="1"/>
  <c r="J51"/>
  <c r="J28"/>
  <c r="J17"/>
  <c r="C74"/>
  <c r="G92"/>
  <c r="G20"/>
  <c r="N92"/>
  <c r="N69"/>
  <c r="N46"/>
  <c r="N20"/>
  <c r="C51"/>
  <c r="C28"/>
  <c r="G69"/>
  <c r="G46"/>
  <c r="M92"/>
  <c r="F92"/>
  <c r="M91"/>
  <c r="G91"/>
  <c r="C91"/>
  <c r="K90"/>
  <c r="E90"/>
  <c r="M89"/>
  <c r="G89"/>
  <c r="C89"/>
  <c r="K88"/>
  <c r="E88"/>
  <c r="M87"/>
  <c r="G87"/>
  <c r="C87"/>
  <c r="K86"/>
  <c r="E86"/>
  <c r="M85"/>
  <c r="G85"/>
  <c r="C85"/>
  <c r="K84"/>
  <c r="E84"/>
  <c r="M83"/>
  <c r="G83"/>
  <c r="C83"/>
  <c r="K82"/>
  <c r="E82"/>
  <c r="M81"/>
  <c r="G81"/>
  <c r="C81"/>
  <c r="K80"/>
  <c r="E80"/>
  <c r="M79"/>
  <c r="G79"/>
  <c r="C79"/>
  <c r="K78"/>
  <c r="E78"/>
  <c r="M77"/>
  <c r="G77"/>
  <c r="C77"/>
  <c r="K76"/>
  <c r="E76"/>
  <c r="M75"/>
  <c r="G75"/>
  <c r="C75"/>
  <c r="K74"/>
  <c r="F84"/>
  <c r="F82"/>
  <c r="J81"/>
  <c r="L80"/>
  <c r="N79"/>
  <c r="J79"/>
  <c r="L78"/>
  <c r="N77"/>
  <c r="D77"/>
  <c r="F76"/>
  <c r="N75"/>
  <c r="D75"/>
  <c r="L74"/>
  <c r="G88"/>
  <c r="C86"/>
  <c r="E85"/>
  <c r="G84"/>
  <c r="K83"/>
  <c r="M82"/>
  <c r="C82"/>
  <c r="M80"/>
  <c r="K79"/>
  <c r="G78"/>
  <c r="K77"/>
  <c r="G76"/>
  <c r="E75"/>
  <c r="M74"/>
  <c r="G74"/>
  <c r="E92"/>
  <c r="F91"/>
  <c r="J90"/>
  <c r="L89"/>
  <c r="N88"/>
  <c r="D88"/>
  <c r="F87"/>
  <c r="J86"/>
  <c r="F85"/>
  <c r="J84"/>
  <c r="L83"/>
  <c r="F83"/>
  <c r="J82"/>
  <c r="F81"/>
  <c r="J80"/>
  <c r="L79"/>
  <c r="N78"/>
  <c r="D78"/>
  <c r="F77"/>
  <c r="J76"/>
  <c r="L75"/>
  <c r="N74"/>
  <c r="J92"/>
  <c r="N91"/>
  <c r="J91"/>
  <c r="D91"/>
  <c r="L90"/>
  <c r="F90"/>
  <c r="N89"/>
  <c r="J89"/>
  <c r="D89"/>
  <c r="L88"/>
  <c r="F88"/>
  <c r="N87"/>
  <c r="J87"/>
  <c r="D87"/>
  <c r="L86"/>
  <c r="F86"/>
  <c r="N85"/>
  <c r="J85"/>
  <c r="D85"/>
  <c r="L84"/>
  <c r="N83"/>
  <c r="J83"/>
  <c r="D83"/>
  <c r="L82"/>
  <c r="N81"/>
  <c r="D81"/>
  <c r="F80"/>
  <c r="D79"/>
  <c r="F78"/>
  <c r="J77"/>
  <c r="L76"/>
  <c r="J75"/>
  <c r="D74"/>
  <c r="M86"/>
  <c r="G82"/>
  <c r="E81"/>
  <c r="C80"/>
  <c r="E79"/>
  <c r="C78"/>
  <c r="M76"/>
  <c r="K75"/>
  <c r="E74"/>
  <c r="L92"/>
  <c r="L91"/>
  <c r="N90"/>
  <c r="D90"/>
  <c r="F89"/>
  <c r="J88"/>
  <c r="L87"/>
  <c r="N86"/>
  <c r="D86"/>
  <c r="L85"/>
  <c r="N84"/>
  <c r="D84"/>
  <c r="N82"/>
  <c r="D82"/>
  <c r="N80"/>
  <c r="D80"/>
  <c r="F79"/>
  <c r="J78"/>
  <c r="L77"/>
  <c r="N76"/>
  <c r="D76"/>
  <c r="F75"/>
  <c r="F74"/>
  <c r="C92"/>
  <c r="K92"/>
  <c r="D92"/>
  <c r="K91"/>
  <c r="E91"/>
  <c r="M90"/>
  <c r="G90"/>
  <c r="C90"/>
  <c r="K89"/>
  <c r="E89"/>
  <c r="M88"/>
  <c r="C88"/>
  <c r="K87"/>
  <c r="E87"/>
  <c r="G86"/>
  <c r="K85"/>
  <c r="M84"/>
  <c r="C84"/>
  <c r="E83"/>
  <c r="K81"/>
  <c r="G80"/>
  <c r="M78"/>
  <c r="E77"/>
  <c r="C76"/>
  <c r="L81"/>
  <c r="C69"/>
  <c r="D69"/>
  <c r="M69"/>
  <c r="J69"/>
  <c r="L69"/>
  <c r="F69"/>
  <c r="K69"/>
  <c r="E69"/>
  <c r="N68"/>
  <c r="G68"/>
  <c r="K53"/>
  <c r="G51"/>
  <c r="K51"/>
  <c r="J68"/>
  <c r="D68"/>
  <c r="L67"/>
  <c r="F67"/>
  <c r="N66"/>
  <c r="J66"/>
  <c r="D66"/>
  <c r="L65"/>
  <c r="F65"/>
  <c r="N64"/>
  <c r="J64"/>
  <c r="D64"/>
  <c r="L63"/>
  <c r="F63"/>
  <c r="N62"/>
  <c r="J62"/>
  <c r="D62"/>
  <c r="L61"/>
  <c r="F61"/>
  <c r="N60"/>
  <c r="J60"/>
  <c r="D60"/>
  <c r="L59"/>
  <c r="F59"/>
  <c r="N58"/>
  <c r="J58"/>
  <c r="D58"/>
  <c r="L57"/>
  <c r="F57"/>
  <c r="N56"/>
  <c r="J56"/>
  <c r="D56"/>
  <c r="L55"/>
  <c r="F55"/>
  <c r="N54"/>
  <c r="J54"/>
  <c r="D54"/>
  <c r="L53"/>
  <c r="F53"/>
  <c r="N52"/>
  <c r="J52"/>
  <c r="D52"/>
  <c r="L51"/>
  <c r="F51"/>
  <c r="M68"/>
  <c r="C68"/>
  <c r="K67"/>
  <c r="E67"/>
  <c r="M66"/>
  <c r="G66"/>
  <c r="C66"/>
  <c r="K65"/>
  <c r="E65"/>
  <c r="M64"/>
  <c r="G64"/>
  <c r="C64"/>
  <c r="K63"/>
  <c r="E63"/>
  <c r="M62"/>
  <c r="G62"/>
  <c r="C62"/>
  <c r="K61"/>
  <c r="E61"/>
  <c r="M60"/>
  <c r="G60"/>
  <c r="C60"/>
  <c r="K59"/>
  <c r="E59"/>
  <c r="M58"/>
  <c r="G58"/>
  <c r="C58"/>
  <c r="K57"/>
  <c r="E57"/>
  <c r="M56"/>
  <c r="G56"/>
  <c r="C56"/>
  <c r="K55"/>
  <c r="E55"/>
  <c r="G54"/>
  <c r="L68"/>
  <c r="F68"/>
  <c r="N67"/>
  <c r="J67"/>
  <c r="D67"/>
  <c r="L66"/>
  <c r="F66"/>
  <c r="N65"/>
  <c r="J65"/>
  <c r="D65"/>
  <c r="L64"/>
  <c r="F64"/>
  <c r="N63"/>
  <c r="J63"/>
  <c r="D63"/>
  <c r="L62"/>
  <c r="F62"/>
  <c r="N61"/>
  <c r="J61"/>
  <c r="D61"/>
  <c r="L60"/>
  <c r="F60"/>
  <c r="N59"/>
  <c r="J59"/>
  <c r="D59"/>
  <c r="L58"/>
  <c r="F58"/>
  <c r="N57"/>
  <c r="J57"/>
  <c r="D57"/>
  <c r="L56"/>
  <c r="F56"/>
  <c r="N55"/>
  <c r="J55"/>
  <c r="D55"/>
  <c r="L54"/>
  <c r="F54"/>
  <c r="N53"/>
  <c r="J53"/>
  <c r="D53"/>
  <c r="L52"/>
  <c r="F52"/>
  <c r="N51"/>
  <c r="D51"/>
  <c r="K68"/>
  <c r="E68"/>
  <c r="M67"/>
  <c r="G67"/>
  <c r="C67"/>
  <c r="K66"/>
  <c r="E66"/>
  <c r="M65"/>
  <c r="G65"/>
  <c r="C65"/>
  <c r="K64"/>
  <c r="E64"/>
  <c r="M63"/>
  <c r="G63"/>
  <c r="C63"/>
  <c r="K62"/>
  <c r="E62"/>
  <c r="M61"/>
  <c r="G61"/>
  <c r="C61"/>
  <c r="K60"/>
  <c r="E60"/>
  <c r="M59"/>
  <c r="G59"/>
  <c r="C59"/>
  <c r="K58"/>
  <c r="E58"/>
  <c r="M57"/>
  <c r="G57"/>
  <c r="C57"/>
  <c r="K56"/>
  <c r="E56"/>
  <c r="M55"/>
  <c r="G55"/>
  <c r="C55"/>
  <c r="K54"/>
  <c r="E54"/>
  <c r="M53"/>
  <c r="G53"/>
  <c r="C53"/>
  <c r="E52"/>
  <c r="E53"/>
  <c r="G52"/>
  <c r="M51"/>
  <c r="K52"/>
  <c r="C54"/>
  <c r="E51"/>
  <c r="C52"/>
  <c r="M52"/>
  <c r="M54"/>
  <c r="K28"/>
  <c r="K29"/>
  <c r="K30"/>
  <c r="K31"/>
  <c r="K32"/>
  <c r="K33"/>
  <c r="K34"/>
  <c r="K35"/>
  <c r="K36"/>
  <c r="K37"/>
  <c r="K38"/>
  <c r="K40"/>
  <c r="K41"/>
  <c r="K43"/>
  <c r="K46"/>
  <c r="J33"/>
  <c r="J37"/>
  <c r="J41"/>
  <c r="F28"/>
  <c r="F30"/>
  <c r="F33"/>
  <c r="F35"/>
  <c r="F37"/>
  <c r="F39"/>
  <c r="F41"/>
  <c r="F44"/>
  <c r="F46"/>
  <c r="C35"/>
  <c r="C43"/>
  <c r="G37"/>
  <c r="G42"/>
  <c r="G45"/>
  <c r="C36"/>
  <c r="C44"/>
  <c r="M28"/>
  <c r="M31"/>
  <c r="M33"/>
  <c r="M35"/>
  <c r="M38"/>
  <c r="M41"/>
  <c r="M44"/>
  <c r="J31"/>
  <c r="D29"/>
  <c r="D32"/>
  <c r="D35"/>
  <c r="D39"/>
  <c r="D42"/>
  <c r="D45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J30"/>
  <c r="J34"/>
  <c r="J38"/>
  <c r="J42"/>
  <c r="J46"/>
  <c r="G28"/>
  <c r="G29"/>
  <c r="G30"/>
  <c r="G31"/>
  <c r="G32"/>
  <c r="G33"/>
  <c r="G34"/>
  <c r="G35"/>
  <c r="G38"/>
  <c r="G41"/>
  <c r="G44"/>
  <c r="C40"/>
  <c r="M29"/>
  <c r="M32"/>
  <c r="M34"/>
  <c r="M37"/>
  <c r="M40"/>
  <c r="M43"/>
  <c r="M45"/>
  <c r="J35"/>
  <c r="J43"/>
  <c r="D31"/>
  <c r="D34"/>
  <c r="D37"/>
  <c r="D41"/>
  <c r="D44"/>
  <c r="C29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J32"/>
  <c r="J36"/>
  <c r="J40"/>
  <c r="J44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C30"/>
  <c r="C34"/>
  <c r="C38"/>
  <c r="C42"/>
  <c r="C46"/>
  <c r="K39"/>
  <c r="K42"/>
  <c r="K44"/>
  <c r="K45"/>
  <c r="J29"/>
  <c r="J45"/>
  <c r="F29"/>
  <c r="F31"/>
  <c r="F32"/>
  <c r="F34"/>
  <c r="F36"/>
  <c r="F38"/>
  <c r="F40"/>
  <c r="F42"/>
  <c r="F43"/>
  <c r="F45"/>
  <c r="C31"/>
  <c r="C39"/>
  <c r="G36"/>
  <c r="G39"/>
  <c r="G40"/>
  <c r="G43"/>
  <c r="C32"/>
  <c r="M30"/>
  <c r="M36"/>
  <c r="M39"/>
  <c r="M42"/>
  <c r="M46"/>
  <c r="J39"/>
  <c r="D28"/>
  <c r="D30"/>
  <c r="D33"/>
  <c r="D36"/>
  <c r="D38"/>
  <c r="D40"/>
  <c r="D43"/>
  <c r="C37"/>
  <c r="C33"/>
  <c r="C45"/>
  <c r="D46"/>
  <c r="C41"/>
  <c r="F20"/>
  <c r="L18"/>
  <c r="D17"/>
  <c r="N17"/>
  <c r="J19"/>
  <c r="F18"/>
  <c r="N19"/>
  <c r="D19"/>
  <c r="L20"/>
  <c r="E17"/>
  <c r="K17"/>
  <c r="C18"/>
  <c r="G18"/>
  <c r="M18"/>
  <c r="E19"/>
  <c r="K19"/>
  <c r="C20"/>
  <c r="M20"/>
  <c r="F17"/>
  <c r="L17"/>
  <c r="D18"/>
  <c r="J18"/>
  <c r="N18"/>
  <c r="F19"/>
  <c r="L19"/>
  <c r="D20"/>
  <c r="J20"/>
  <c r="G17"/>
  <c r="M17"/>
  <c r="E18"/>
  <c r="K18"/>
  <c r="C19"/>
  <c r="G19"/>
  <c r="M19"/>
  <c r="E20"/>
  <c r="K20"/>
  <c r="H15" i="31" l="1"/>
  <c r="H15" i="23"/>
  <c r="H15" i="20"/>
  <c r="H15" i="19"/>
  <c r="H15" i="18"/>
  <c r="E37" s="1"/>
  <c r="H15" i="16"/>
  <c r="B32" s="1"/>
  <c r="H14" i="14"/>
  <c r="B45" s="1"/>
  <c r="H14" i="11"/>
  <c r="AH45" s="1"/>
  <c r="H5" i="7"/>
  <c r="M55" i="11" l="1"/>
  <c r="B28"/>
  <c r="O52"/>
  <c r="C45"/>
  <c r="U57"/>
  <c r="G60"/>
  <c r="AC48"/>
  <c r="C57"/>
  <c r="K58"/>
  <c r="I49"/>
  <c r="Y55"/>
  <c r="T47"/>
  <c r="N47"/>
  <c r="AC53"/>
  <c r="AV33"/>
  <c r="B52"/>
  <c r="C25"/>
  <c r="Q53"/>
  <c r="Z60"/>
  <c r="Y50"/>
  <c r="AD35"/>
  <c r="AS28"/>
  <c r="M42"/>
  <c r="H37"/>
  <c r="I32"/>
  <c r="AX19"/>
  <c r="O28"/>
  <c r="AR39"/>
  <c r="Q25"/>
  <c r="B44"/>
  <c r="C33"/>
  <c r="I57"/>
  <c r="E51"/>
  <c r="AD58"/>
  <c r="U52"/>
  <c r="AV41"/>
  <c r="AD43"/>
  <c r="Q48" i="14"/>
  <c r="X46" i="18"/>
  <c r="V21" i="11"/>
  <c r="M36" i="14"/>
  <c r="S49"/>
  <c r="B60" i="11"/>
  <c r="B20"/>
  <c r="C41"/>
  <c r="O60"/>
  <c r="Q57"/>
  <c r="E55"/>
  <c r="M51"/>
  <c r="O48"/>
  <c r="AM59"/>
  <c r="AU55"/>
  <c r="AP52"/>
  <c r="AK49"/>
  <c r="AS44"/>
  <c r="AY30"/>
  <c r="E23"/>
  <c r="AG40"/>
  <c r="S36"/>
  <c r="M30"/>
  <c r="U22"/>
  <c r="B26" i="14"/>
  <c r="C49" i="11"/>
  <c r="C29"/>
  <c r="M59"/>
  <c r="G56"/>
  <c r="I53"/>
  <c r="K50"/>
  <c r="AU60"/>
  <c r="AQ57"/>
  <c r="AL54"/>
  <c r="AT50"/>
  <c r="AO47"/>
  <c r="AY38"/>
  <c r="AY22"/>
  <c r="AO42"/>
  <c r="O39"/>
  <c r="I33"/>
  <c r="O26"/>
  <c r="W20"/>
  <c r="AC49" i="14"/>
  <c r="C23"/>
  <c r="AE45" i="18"/>
  <c r="Z39"/>
  <c r="AM43"/>
  <c r="B36" i="11"/>
  <c r="C53"/>
  <c r="C37"/>
  <c r="C21"/>
  <c r="E59"/>
  <c r="O56"/>
  <c r="K54"/>
  <c r="G52"/>
  <c r="Q49"/>
  <c r="G46"/>
  <c r="AY58"/>
  <c r="AH56"/>
  <c r="AY53"/>
  <c r="AG51"/>
  <c r="AX48"/>
  <c r="AX45"/>
  <c r="AS36"/>
  <c r="AV25"/>
  <c r="T44"/>
  <c r="V41"/>
  <c r="Z38"/>
  <c r="G34"/>
  <c r="M29"/>
  <c r="S24"/>
  <c r="X19"/>
  <c r="AD25" i="14"/>
  <c r="AK37" i="11"/>
  <c r="AM34"/>
  <c r="K31"/>
  <c r="P27"/>
  <c r="S23"/>
  <c r="C30" i="14"/>
  <c r="AA51"/>
  <c r="AE30"/>
  <c r="B38" i="18"/>
  <c r="I43"/>
  <c r="AG38"/>
  <c r="O25"/>
  <c r="Y42" i="20"/>
  <c r="G42" i="14"/>
  <c r="W40" i="18"/>
  <c r="Q35"/>
  <c r="M42"/>
  <c r="AC36" i="16"/>
  <c r="H36" i="18"/>
  <c r="C24"/>
  <c r="G46" i="20"/>
  <c r="AO30" i="18"/>
  <c r="K32"/>
  <c r="J43" i="14"/>
  <c r="C39"/>
  <c r="H51"/>
  <c r="L44"/>
  <c r="K38"/>
  <c r="C48"/>
  <c r="J52"/>
  <c r="H46"/>
  <c r="AJ47"/>
  <c r="AE39"/>
  <c r="AR20"/>
  <c r="AG52"/>
  <c r="E38"/>
  <c r="AI40"/>
  <c r="AE34"/>
  <c r="AA44" i="16"/>
  <c r="AJ44" i="18"/>
  <c r="P41"/>
  <c r="AM37"/>
  <c r="U34"/>
  <c r="AE28"/>
  <c r="C38" i="16"/>
  <c r="C42"/>
  <c r="M33" i="18"/>
  <c r="V52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X46" i="16"/>
  <c r="AN43"/>
  <c r="S41"/>
  <c r="AJ29" i="18"/>
  <c r="E21" i="16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F51" i="19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Z36" i="20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N45" i="16"/>
  <c r="AC42"/>
  <c r="M39"/>
  <c r="AN29"/>
  <c r="AM45"/>
  <c r="Q43"/>
  <c r="W40"/>
  <c r="AD31"/>
  <c r="AG50" i="20"/>
  <c r="S27"/>
  <c r="O44"/>
  <c r="G40"/>
  <c r="P32"/>
  <c r="P54"/>
  <c r="J45"/>
  <c r="N41"/>
  <c r="AF34"/>
  <c r="D24"/>
  <c r="S52"/>
  <c r="AL46"/>
  <c r="V43"/>
  <c r="P38"/>
  <c r="G30"/>
  <c r="AE54"/>
  <c r="AM34" i="19"/>
  <c r="Q45"/>
  <c r="X40"/>
  <c r="T25"/>
  <c r="H43"/>
  <c r="Y30"/>
  <c r="AL51"/>
  <c r="B35"/>
  <c r="AL37"/>
  <c r="R26" i="18"/>
  <c r="P48"/>
  <c r="AA27"/>
  <c r="F54"/>
  <c r="L22"/>
  <c r="AN50"/>
  <c r="AC53"/>
  <c r="C48" i="16"/>
  <c r="E54"/>
  <c r="F23"/>
  <c r="R33"/>
  <c r="N25"/>
  <c r="AN51"/>
  <c r="I35"/>
  <c r="Z27"/>
  <c r="B38" i="14"/>
  <c r="B21"/>
  <c r="C46"/>
  <c r="D37"/>
  <c r="C28"/>
  <c r="C20"/>
  <c r="S51"/>
  <c r="S50"/>
  <c r="R49"/>
  <c r="E48"/>
  <c r="S45"/>
  <c r="Z52"/>
  <c r="AM50"/>
  <c r="U49"/>
  <c r="AB47"/>
  <c r="E22"/>
  <c r="G44"/>
  <c r="AM42"/>
  <c r="AC41"/>
  <c r="Y40"/>
  <c r="W39"/>
  <c r="AC37"/>
  <c r="AN35"/>
  <c r="R34"/>
  <c r="AL27"/>
  <c r="S19"/>
  <c r="AD22"/>
  <c r="AI46" i="19"/>
  <c r="AL44"/>
  <c r="U42"/>
  <c r="AJ39"/>
  <c r="N37"/>
  <c r="F34"/>
  <c r="N29"/>
  <c r="H24"/>
  <c r="AC54"/>
  <c r="B46" i="20"/>
  <c r="AD46"/>
  <c r="AJ45"/>
  <c r="AM44"/>
  <c r="I44"/>
  <c r="L43"/>
  <c r="N42"/>
  <c r="E41"/>
  <c r="AA39"/>
  <c r="AL37"/>
  <c r="P36"/>
  <c r="C34"/>
  <c r="AG31"/>
  <c r="Z29"/>
  <c r="S26"/>
  <c r="S23"/>
  <c r="K53"/>
  <c r="U52"/>
  <c r="B48" i="14"/>
  <c r="B32"/>
  <c r="C49"/>
  <c r="D41"/>
  <c r="D33"/>
  <c r="C24"/>
  <c r="N52"/>
  <c r="O51"/>
  <c r="J50"/>
  <c r="I49"/>
  <c r="G47"/>
  <c r="AM52"/>
  <c r="AE51"/>
  <c r="AR49"/>
  <c r="AR47"/>
  <c r="AK45"/>
  <c r="AC44"/>
  <c r="S43"/>
  <c r="M42"/>
  <c r="L41"/>
  <c r="AM39"/>
  <c r="W38"/>
  <c r="AK36"/>
  <c r="AM34"/>
  <c r="I32"/>
  <c r="AK24"/>
  <c r="AK45" i="19"/>
  <c r="AE43"/>
  <c r="J41"/>
  <c r="Z38"/>
  <c r="AI35"/>
  <c r="AL31"/>
  <c r="AD26"/>
  <c r="V47"/>
  <c r="B27" i="20"/>
  <c r="K46"/>
  <c r="T45"/>
  <c r="W44"/>
  <c r="AB43"/>
  <c r="AI42"/>
  <c r="Z41"/>
  <c r="P40"/>
  <c r="AL38"/>
  <c r="F37"/>
  <c r="L35"/>
  <c r="E33"/>
  <c r="X30"/>
  <c r="AN27"/>
  <c r="F25"/>
  <c r="Y48"/>
  <c r="D48"/>
  <c r="S31" i="31"/>
  <c r="B49" i="14"/>
  <c r="B34"/>
  <c r="C52"/>
  <c r="C43"/>
  <c r="C35"/>
  <c r="D27"/>
  <c r="Q52"/>
  <c r="P51"/>
  <c r="O50"/>
  <c r="K49"/>
  <c r="L47"/>
  <c r="M45"/>
  <c r="AL51"/>
  <c r="AB50"/>
  <c r="AL48"/>
  <c r="AM46"/>
  <c r="AJ44"/>
  <c r="AJ43"/>
  <c r="V42"/>
  <c r="V41"/>
  <c r="O40"/>
  <c r="AI38"/>
  <c r="N37"/>
  <c r="AB35"/>
  <c r="AD33"/>
  <c r="P46" i="19"/>
  <c r="R44"/>
  <c r="AH41"/>
  <c r="N39"/>
  <c r="AA36"/>
  <c r="I33"/>
  <c r="D28"/>
  <c r="AG22"/>
  <c r="B38" i="20"/>
  <c r="V46"/>
  <c r="Z45"/>
  <c r="AF44"/>
  <c r="AM43"/>
  <c r="C43"/>
  <c r="C42"/>
  <c r="AB40"/>
  <c r="M39"/>
  <c r="AA37"/>
  <c r="AE35"/>
  <c r="U33"/>
  <c r="Q31"/>
  <c r="AC28"/>
  <c r="AC25"/>
  <c r="AF22"/>
  <c r="N50"/>
  <c r="AJ41" i="31"/>
  <c r="AK47" i="16"/>
  <c r="AA49"/>
  <c r="X50"/>
  <c r="Y51"/>
  <c r="T52"/>
  <c r="Q53"/>
  <c r="Q54"/>
  <c r="AL54"/>
  <c r="D48"/>
  <c r="C50"/>
  <c r="J51"/>
  <c r="C53"/>
  <c r="O54"/>
  <c r="AA47"/>
  <c r="AF48"/>
  <c r="AC22"/>
  <c r="K23"/>
  <c r="AB23"/>
  <c r="P24"/>
  <c r="AK24"/>
  <c r="U25"/>
  <c r="G26"/>
  <c r="Y26"/>
  <c r="K27"/>
  <c r="AH27"/>
  <c r="S28"/>
  <c r="AK28"/>
  <c r="V29"/>
  <c r="E30"/>
  <c r="U30"/>
  <c r="AN30"/>
  <c r="P31"/>
  <c r="AF31"/>
  <c r="M32"/>
  <c r="AC32"/>
  <c r="C33"/>
  <c r="W33"/>
  <c r="AM33"/>
  <c r="P34"/>
  <c r="AJ34"/>
  <c r="J35"/>
  <c r="Z35"/>
  <c r="G36"/>
  <c r="S36"/>
  <c r="AH36"/>
  <c r="F37"/>
  <c r="R37"/>
  <c r="AF37"/>
  <c r="E38"/>
  <c r="P38"/>
  <c r="AE38"/>
  <c r="D39"/>
  <c r="Q39"/>
  <c r="AD39"/>
  <c r="AO39"/>
  <c r="O40"/>
  <c r="AC40"/>
  <c r="C41"/>
  <c r="N41"/>
  <c r="AA41"/>
  <c r="AN41"/>
  <c r="M42"/>
  <c r="AB42"/>
  <c r="AM42"/>
  <c r="L43"/>
  <c r="Z43"/>
  <c r="AL43"/>
  <c r="J44"/>
  <c r="Y44"/>
  <c r="AK44"/>
  <c r="J45"/>
  <c r="X45"/>
  <c r="AI45"/>
  <c r="H46"/>
  <c r="W46"/>
  <c r="AI46"/>
  <c r="B26"/>
  <c r="B41"/>
  <c r="AM48"/>
  <c r="AO49"/>
  <c r="AK50"/>
  <c r="AE51"/>
  <c r="AE52"/>
  <c r="AA53"/>
  <c r="AB54"/>
  <c r="K47"/>
  <c r="C49"/>
  <c r="L50"/>
  <c r="G52"/>
  <c r="D54"/>
  <c r="B52"/>
  <c r="W48"/>
  <c r="O22"/>
  <c r="AK22"/>
  <c r="X23"/>
  <c r="D24"/>
  <c r="Y24"/>
  <c r="M25"/>
  <c r="AH25"/>
  <c r="N26"/>
  <c r="AM26"/>
  <c r="V27"/>
  <c r="D28"/>
  <c r="AE28"/>
  <c r="L29"/>
  <c r="AG29"/>
  <c r="M30"/>
  <c r="AC30"/>
  <c r="E31"/>
  <c r="Y31"/>
  <c r="AO31"/>
  <c r="S32"/>
  <c r="AK32"/>
  <c r="L33"/>
  <c r="AD33"/>
  <c r="I34"/>
  <c r="AA34"/>
  <c r="AO34"/>
  <c r="T35"/>
  <c r="AK35"/>
  <c r="N36"/>
  <c r="AA36"/>
  <c r="AL36"/>
  <c r="L37"/>
  <c r="Z37"/>
  <c r="AL37"/>
  <c r="M38"/>
  <c r="X38"/>
  <c r="AJ38"/>
  <c r="L39"/>
  <c r="X39"/>
  <c r="AH39"/>
  <c r="J40"/>
  <c r="V40"/>
  <c r="AH40"/>
  <c r="J41"/>
  <c r="T41"/>
  <c r="AF41"/>
  <c r="H42"/>
  <c r="T42"/>
  <c r="AE42"/>
  <c r="F43"/>
  <c r="R43"/>
  <c r="AF43"/>
  <c r="F44"/>
  <c r="Q44"/>
  <c r="AD44"/>
  <c r="D45"/>
  <c r="R45"/>
  <c r="AB45"/>
  <c r="C46"/>
  <c r="P46"/>
  <c r="AB46"/>
  <c r="B24"/>
  <c r="B34"/>
  <c r="B46"/>
  <c r="AJ48"/>
  <c r="AE49"/>
  <c r="AF50"/>
  <c r="AB51"/>
  <c r="X52"/>
  <c r="Z53"/>
  <c r="T54"/>
  <c r="AO54"/>
  <c r="M48"/>
  <c r="G50"/>
  <c r="M51"/>
  <c r="K53"/>
  <c r="B50"/>
  <c r="Q48"/>
  <c r="J22"/>
  <c r="AD22"/>
  <c r="N23"/>
  <c r="AM23"/>
  <c r="W24"/>
  <c r="D25"/>
  <c r="Z25"/>
  <c r="K26"/>
  <c r="AG26"/>
  <c r="T27"/>
  <c r="AM27"/>
  <c r="U28"/>
  <c r="H29"/>
  <c r="AC29"/>
  <c r="G30"/>
  <c r="AA30"/>
  <c r="D31"/>
  <c r="T31"/>
  <c r="AL31"/>
  <c r="N32"/>
  <c r="AD32"/>
  <c r="K33"/>
  <c r="AA33"/>
  <c r="AN33"/>
  <c r="U34"/>
  <c r="AK34"/>
  <c r="P35"/>
  <c r="AH35"/>
  <c r="I36"/>
  <c r="W36"/>
  <c r="AI36"/>
  <c r="J37"/>
  <c r="W37"/>
  <c r="AH37"/>
  <c r="H38"/>
  <c r="U38"/>
  <c r="AI38"/>
  <c r="F39"/>
  <c r="T39"/>
  <c r="AG39"/>
  <c r="F40"/>
  <c r="U40"/>
  <c r="AE40"/>
  <c r="W50" i="19"/>
  <c r="S49"/>
  <c r="W52"/>
  <c r="D47"/>
  <c r="E52"/>
  <c r="V48"/>
  <c r="D23"/>
  <c r="Q24"/>
  <c r="AB25"/>
  <c r="AM26"/>
  <c r="L28"/>
  <c r="X29"/>
  <c r="AH30"/>
  <c r="I32"/>
  <c r="Q33"/>
  <c r="J34"/>
  <c r="F35"/>
  <c r="AL35"/>
  <c r="AE36"/>
  <c r="Q37"/>
  <c r="E38"/>
  <c r="AA38"/>
  <c r="O39"/>
  <c r="C40"/>
  <c r="Y40"/>
  <c r="M41"/>
  <c r="AL41"/>
  <c r="Y42"/>
  <c r="J43"/>
  <c r="AJ43"/>
  <c r="T44"/>
  <c r="AN44"/>
  <c r="U45"/>
  <c r="AL45"/>
  <c r="S46"/>
  <c r="AL46"/>
  <c r="B37"/>
  <c r="AO50"/>
  <c r="AH53"/>
  <c r="L49"/>
  <c r="H54"/>
  <c r="S22"/>
  <c r="AD23"/>
  <c r="AN24"/>
  <c r="O26"/>
  <c r="AA27"/>
  <c r="AK28"/>
  <c r="K30"/>
  <c r="V31"/>
  <c r="AF32"/>
  <c r="AD33"/>
  <c r="AA34"/>
  <c r="T35"/>
  <c r="Q36"/>
  <c r="F37"/>
  <c r="AC37"/>
  <c r="Q38"/>
  <c r="C39"/>
  <c r="AA39"/>
  <c r="M40"/>
  <c r="AN40"/>
  <c r="X41"/>
  <c r="K42"/>
  <c r="AL42"/>
  <c r="W43"/>
  <c r="K44"/>
  <c r="AD44"/>
  <c r="J45"/>
  <c r="AC45"/>
  <c r="J46"/>
  <c r="AA46"/>
  <c r="B28"/>
  <c r="X50"/>
  <c r="X53"/>
  <c r="M48"/>
  <c r="J53"/>
  <c r="J22"/>
  <c r="T23"/>
  <c r="AF24"/>
  <c r="E26"/>
  <c r="P27"/>
  <c r="AA28"/>
  <c r="AO29"/>
  <c r="L31"/>
  <c r="X32"/>
  <c r="AC33"/>
  <c r="U34"/>
  <c r="P35"/>
  <c r="M36"/>
  <c r="AN36"/>
  <c r="AB37"/>
  <c r="M38"/>
  <c r="AL38"/>
  <c r="X39"/>
  <c r="L40"/>
  <c r="AI40"/>
  <c r="V41"/>
  <c r="J42"/>
  <c r="AG42"/>
  <c r="T43"/>
  <c r="G44"/>
  <c r="AB44"/>
  <c r="G45"/>
  <c r="AA45"/>
  <c r="F46"/>
  <c r="Z46"/>
  <c r="B27"/>
  <c r="B44"/>
  <c r="B40" i="14"/>
  <c r="B28"/>
  <c r="D51"/>
  <c r="C44"/>
  <c r="C38"/>
  <c r="C32"/>
  <c r="C25"/>
  <c r="D19"/>
  <c r="I52"/>
  <c r="I51"/>
  <c r="L50"/>
  <c r="Q49"/>
  <c r="L48"/>
  <c r="O46"/>
  <c r="E45"/>
  <c r="U52"/>
  <c r="T51"/>
  <c r="AL49"/>
  <c r="AA48"/>
  <c r="AQ46"/>
  <c r="E31"/>
  <c r="T44"/>
  <c r="Z43"/>
  <c r="AG42"/>
  <c r="AL41"/>
  <c r="AO40"/>
  <c r="K40"/>
  <c r="L39"/>
  <c r="AK37"/>
  <c r="AB36"/>
  <c r="L35"/>
  <c r="AP33"/>
  <c r="AD29"/>
  <c r="B37" i="16"/>
  <c r="AF46"/>
  <c r="G46"/>
  <c r="S45"/>
  <c r="AI44"/>
  <c r="I44"/>
  <c r="U43"/>
  <c r="AJ42"/>
  <c r="I42"/>
  <c r="X41"/>
  <c r="AL40"/>
  <c r="Y39"/>
  <c r="O38"/>
  <c r="D37"/>
  <c r="Y35"/>
  <c r="AL33"/>
  <c r="E32"/>
  <c r="P30"/>
  <c r="K28"/>
  <c r="AJ25"/>
  <c r="AA23"/>
  <c r="X47"/>
  <c r="J49"/>
  <c r="AL52"/>
  <c r="Y49"/>
  <c r="B25" i="18"/>
  <c r="K45"/>
  <c r="W43"/>
  <c r="AG41"/>
  <c r="F40"/>
  <c r="P38"/>
  <c r="AB36"/>
  <c r="AK34"/>
  <c r="AF32"/>
  <c r="X30"/>
  <c r="F28"/>
  <c r="AG25"/>
  <c r="J23"/>
  <c r="F51"/>
  <c r="AI47"/>
  <c r="AN49"/>
  <c r="V51"/>
  <c r="W52"/>
  <c r="AN53"/>
  <c r="H47"/>
  <c r="M49"/>
  <c r="H52"/>
  <c r="G54"/>
  <c r="T48"/>
  <c r="Z22"/>
  <c r="U23"/>
  <c r="K24"/>
  <c r="AH24"/>
  <c r="T25"/>
  <c r="AO25"/>
  <c r="Z26"/>
  <c r="G27"/>
  <c r="AC27"/>
  <c r="P28"/>
  <c r="AL28"/>
  <c r="P29"/>
  <c r="D30"/>
  <c r="Y30"/>
  <c r="G31"/>
  <c r="AH31"/>
  <c r="N32"/>
  <c r="AI32"/>
  <c r="W33"/>
  <c r="E34"/>
  <c r="V34"/>
  <c r="C35"/>
  <c r="S35"/>
  <c r="AK35"/>
  <c r="O36"/>
  <c r="AD36"/>
  <c r="H37"/>
  <c r="AA37"/>
  <c r="E38"/>
  <c r="T38"/>
  <c r="AK38"/>
  <c r="O39"/>
  <c r="AE39"/>
  <c r="L40"/>
  <c r="AA40"/>
  <c r="D41"/>
  <c r="W41"/>
  <c r="AM41"/>
  <c r="N42"/>
  <c r="AH42"/>
  <c r="K43"/>
  <c r="AA43"/>
  <c r="G44"/>
  <c r="V44"/>
  <c r="AL44"/>
  <c r="S45"/>
  <c r="AI45"/>
  <c r="I46"/>
  <c r="AC46"/>
  <c r="B26"/>
  <c r="B43"/>
  <c r="V49"/>
  <c r="AC50"/>
  <c r="R52"/>
  <c r="T53"/>
  <c r="AA54"/>
  <c r="O48"/>
  <c r="E51"/>
  <c r="E53"/>
  <c r="T47"/>
  <c r="F22"/>
  <c r="AL22"/>
  <c r="AO23"/>
  <c r="W24"/>
  <c r="E25"/>
  <c r="AE25"/>
  <c r="M26"/>
  <c r="AF26"/>
  <c r="S27"/>
  <c r="AO27"/>
  <c r="Z28"/>
  <c r="I29"/>
  <c r="AC29"/>
  <c r="M30"/>
  <c r="AL30"/>
  <c r="V31"/>
  <c r="C32"/>
  <c r="Z32"/>
  <c r="I33"/>
  <c r="AE33"/>
  <c r="R34"/>
  <c r="AG34"/>
  <c r="J35"/>
  <c r="AD35"/>
  <c r="G36"/>
  <c r="T36"/>
  <c r="AN36"/>
  <c r="Q37"/>
  <c r="AG37"/>
  <c r="N38"/>
  <c r="AB38"/>
  <c r="E39"/>
  <c r="Y39"/>
  <c r="AO39"/>
  <c r="P40"/>
  <c r="AI40"/>
  <c r="L41"/>
  <c r="AE41"/>
  <c r="I42"/>
  <c r="X42"/>
  <c r="AO42"/>
  <c r="S43"/>
  <c r="AL43"/>
  <c r="L44"/>
  <c r="AE44"/>
  <c r="I45"/>
  <c r="Y45"/>
  <c r="F46"/>
  <c r="T46"/>
  <c r="AJ46"/>
  <c r="B37"/>
  <c r="AL48"/>
  <c r="S50"/>
  <c r="AA51"/>
  <c r="AM52"/>
  <c r="Y54"/>
  <c r="N47"/>
  <c r="H50"/>
  <c r="N52"/>
  <c r="B49"/>
  <c r="E22"/>
  <c r="AG22"/>
  <c r="Z23"/>
  <c r="S24"/>
  <c r="AN24"/>
  <c r="U25"/>
  <c r="I26"/>
  <c r="AD26"/>
  <c r="M27"/>
  <c r="AL27"/>
  <c r="R28"/>
  <c r="AM28"/>
  <c r="AA29"/>
  <c r="I30"/>
  <c r="AB30"/>
  <c r="O31"/>
  <c r="AK31"/>
  <c r="T32"/>
  <c r="G33"/>
  <c r="X33"/>
  <c r="J34"/>
  <c r="AC34"/>
  <c r="I35"/>
  <c r="V35"/>
  <c r="AO35"/>
  <c r="S36"/>
  <c r="AI36"/>
  <c r="P37"/>
  <c r="AC37"/>
  <c r="F38"/>
  <c r="Z38"/>
  <c r="C39"/>
  <c r="R39"/>
  <c r="AK39"/>
  <c r="N40"/>
  <c r="AD40"/>
  <c r="K41"/>
  <c r="Y41"/>
  <c r="AO41"/>
  <c r="U42"/>
  <c r="AK42"/>
  <c r="M43"/>
  <c r="AG43"/>
  <c r="J44"/>
  <c r="AA44"/>
  <c r="E45"/>
  <c r="T45"/>
  <c r="AK45"/>
  <c r="Q46"/>
  <c r="AH46"/>
  <c r="B30"/>
  <c r="B22"/>
  <c r="P33" i="31"/>
  <c r="AK42"/>
  <c r="Y25"/>
  <c r="AN38"/>
  <c r="AF46"/>
  <c r="R23"/>
  <c r="C38"/>
  <c r="AH45"/>
  <c r="B45" i="16"/>
  <c r="AK46"/>
  <c r="M46"/>
  <c r="Z45"/>
  <c r="AL44"/>
  <c r="O44"/>
  <c r="AB43"/>
  <c r="AO42"/>
  <c r="Q42"/>
  <c r="AE41"/>
  <c r="D41"/>
  <c r="AN39"/>
  <c r="AA38"/>
  <c r="P37"/>
  <c r="AN35"/>
  <c r="L34"/>
  <c r="W32"/>
  <c r="AG30"/>
  <c r="AF28"/>
  <c r="W26"/>
  <c r="I24"/>
  <c r="AC48"/>
  <c r="G51"/>
  <c r="AG53"/>
  <c r="Q50"/>
  <c r="I4" i="7"/>
  <c r="AN19" i="14"/>
  <c r="W23"/>
  <c r="F27"/>
  <c r="W30"/>
  <c r="Y32"/>
  <c r="J34"/>
  <c r="AI34"/>
  <c r="T35"/>
  <c r="L36"/>
  <c r="AG36"/>
  <c r="R37"/>
  <c r="G38"/>
  <c r="AE38"/>
  <c r="O39"/>
  <c r="AJ39"/>
  <c r="M40"/>
  <c r="AC40"/>
  <c r="I41"/>
  <c r="X41"/>
  <c r="AN41"/>
  <c r="U42"/>
  <c r="AK42"/>
  <c r="K43"/>
  <c r="AE43"/>
  <c r="H44"/>
  <c r="Y44"/>
  <c r="AR44"/>
  <c r="E32"/>
  <c r="AO45"/>
  <c r="X47"/>
  <c r="AP47"/>
  <c r="AE48"/>
  <c r="X49"/>
  <c r="AP49"/>
  <c r="AG50"/>
  <c r="V51"/>
  <c r="AJ51"/>
  <c r="W52"/>
  <c r="AH52"/>
  <c r="I45"/>
  <c r="F46"/>
  <c r="S46"/>
  <c r="Q47"/>
  <c r="M48"/>
  <c r="I22"/>
  <c r="T25"/>
  <c r="AE28"/>
  <c r="AF31"/>
  <c r="AG33"/>
  <c r="S34"/>
  <c r="K35"/>
  <c r="AI35"/>
  <c r="Q36"/>
  <c r="F37"/>
  <c r="AD37"/>
  <c r="S38"/>
  <c r="G39"/>
  <c r="Z39"/>
  <c r="AQ39"/>
  <c r="U40"/>
  <c r="AN40"/>
  <c r="N41"/>
  <c r="AG41"/>
  <c r="K42"/>
  <c r="AA42"/>
  <c r="H43"/>
  <c r="V43"/>
  <c r="AL43"/>
  <c r="S44"/>
  <c r="AI44"/>
  <c r="E24"/>
  <c r="E43"/>
  <c r="AN46"/>
  <c r="AE47"/>
  <c r="Z48"/>
  <c r="AO48"/>
  <c r="AF49"/>
  <c r="Y50"/>
  <c r="AO50"/>
  <c r="AD51"/>
  <c r="AP51"/>
  <c r="AE52"/>
  <c r="AP52"/>
  <c r="N45"/>
  <c r="N46"/>
  <c r="K47"/>
  <c r="F48"/>
  <c r="F49"/>
  <c r="B25" i="16"/>
  <c r="Q46"/>
  <c r="AH45"/>
  <c r="G45"/>
  <c r="U44"/>
  <c r="AH43"/>
  <c r="J43"/>
  <c r="W42"/>
  <c r="AL41"/>
  <c r="K41"/>
  <c r="M40"/>
  <c r="AO38"/>
  <c r="AA37"/>
  <c r="Q36"/>
  <c r="AB34"/>
  <c r="AO32"/>
  <c r="L31"/>
  <c r="R29"/>
  <c r="F27"/>
  <c r="AJ24"/>
  <c r="R22"/>
  <c r="L52"/>
  <c r="AD54"/>
  <c r="Q51"/>
  <c r="H46" i="18"/>
  <c r="T44"/>
  <c r="AC42"/>
  <c r="AN40"/>
  <c r="M39"/>
  <c r="S37"/>
  <c r="AE35"/>
  <c r="AM33"/>
  <c r="W31"/>
  <c r="O29"/>
  <c r="AO26"/>
  <c r="AD24"/>
  <c r="AD47"/>
  <c r="D47"/>
  <c r="X49"/>
  <c r="B31" i="20"/>
  <c r="AI46"/>
  <c r="R46"/>
  <c r="AN45"/>
  <c r="U45"/>
  <c r="H45"/>
  <c r="AB44"/>
  <c r="K44"/>
  <c r="AH43"/>
  <c r="N43"/>
  <c r="AM42"/>
  <c r="W42"/>
  <c r="AG41"/>
  <c r="F41"/>
  <c r="X40"/>
  <c r="AI39"/>
  <c r="C39"/>
  <c r="L38"/>
  <c r="N37"/>
  <c r="R36"/>
  <c r="AB35"/>
  <c r="R34"/>
  <c r="J33"/>
  <c r="J32"/>
  <c r="AJ30"/>
  <c r="AG29"/>
  <c r="Z28"/>
  <c r="AF26"/>
  <c r="K25"/>
  <c r="AJ23"/>
  <c r="J22"/>
  <c r="O53"/>
  <c r="D50"/>
  <c r="W53"/>
  <c r="B40"/>
  <c r="B26"/>
  <c r="Y46"/>
  <c r="I46"/>
  <c r="AF45"/>
  <c r="M45"/>
  <c r="AK44"/>
  <c r="U44"/>
  <c r="AN43"/>
  <c r="X43"/>
  <c r="K43"/>
  <c r="AD42"/>
  <c r="G42"/>
  <c r="Y41"/>
  <c r="AI40"/>
  <c r="H40"/>
  <c r="X39"/>
  <c r="Z38"/>
  <c r="AC37"/>
  <c r="AN36"/>
  <c r="AO35"/>
  <c r="AM34"/>
  <c r="AO33"/>
  <c r="AD32"/>
  <c r="U31"/>
  <c r="W30"/>
  <c r="F29"/>
  <c r="T27"/>
  <c r="J26"/>
  <c r="V24"/>
  <c r="AL22"/>
  <c r="R48"/>
  <c r="D52"/>
  <c r="AI54"/>
  <c r="Y45" i="11"/>
  <c r="AE45"/>
  <c r="V46"/>
  <c r="AC46"/>
  <c r="F19"/>
  <c r="N19"/>
  <c r="T19"/>
  <c r="AA19"/>
  <c r="AI19"/>
  <c r="AP19"/>
  <c r="I20"/>
  <c r="Q20"/>
  <c r="X20"/>
  <c r="AE20"/>
  <c r="AM20"/>
  <c r="F21"/>
  <c r="M21"/>
  <c r="U21"/>
  <c r="AB21"/>
  <c r="AH21"/>
  <c r="AP21"/>
  <c r="J22"/>
  <c r="Q22"/>
  <c r="Y22"/>
  <c r="AE22"/>
  <c r="AL22"/>
  <c r="G23"/>
  <c r="N23"/>
  <c r="T23"/>
  <c r="AB23"/>
  <c r="AI23"/>
  <c r="AP23"/>
  <c r="K24"/>
  <c r="Q24"/>
  <c r="X24"/>
  <c r="AF24"/>
  <c r="AM24"/>
  <c r="F25"/>
  <c r="N25"/>
  <c r="U25"/>
  <c r="AB25"/>
  <c r="AJ25"/>
  <c r="AP25"/>
  <c r="J26"/>
  <c r="R26"/>
  <c r="Y26"/>
  <c r="AE26"/>
  <c r="AM26"/>
  <c r="G27"/>
  <c r="N27"/>
  <c r="V27"/>
  <c r="AB27"/>
  <c r="AI27"/>
  <c r="AQ27"/>
  <c r="K28"/>
  <c r="Q28"/>
  <c r="Y28"/>
  <c r="AF28"/>
  <c r="AM28"/>
  <c r="H29"/>
  <c r="N29"/>
  <c r="U29"/>
  <c r="AC29"/>
  <c r="AJ29"/>
  <c r="AP29"/>
  <c r="K30"/>
  <c r="R30"/>
  <c r="Y30"/>
  <c r="AG30"/>
  <c r="AM30"/>
  <c r="G31"/>
  <c r="O31"/>
  <c r="V31"/>
  <c r="AB31"/>
  <c r="AJ31"/>
  <c r="AQ31"/>
  <c r="K32"/>
  <c r="S32"/>
  <c r="Y32"/>
  <c r="AF32"/>
  <c r="AN32"/>
  <c r="H33"/>
  <c r="N33"/>
  <c r="V33"/>
  <c r="AC33"/>
  <c r="AJ33"/>
  <c r="AR33"/>
  <c r="K34"/>
  <c r="R34"/>
  <c r="Z45"/>
  <c r="AI45"/>
  <c r="AB46"/>
  <c r="H19"/>
  <c r="P19"/>
  <c r="Z19"/>
  <c r="AJ19"/>
  <c r="G20"/>
  <c r="O20"/>
  <c r="Y20"/>
  <c r="AI20"/>
  <c r="AR20"/>
  <c r="P21"/>
  <c r="X21"/>
  <c r="AG21"/>
  <c r="AR21"/>
  <c r="N22"/>
  <c r="V22"/>
  <c r="AG22"/>
  <c r="AP22"/>
  <c r="L23"/>
  <c r="W23"/>
  <c r="AE23"/>
  <c r="AN23"/>
  <c r="L24"/>
  <c r="U24"/>
  <c r="AC24"/>
  <c r="AN24"/>
  <c r="J25"/>
  <c r="T25"/>
  <c r="AD25"/>
  <c r="AL25"/>
  <c r="I26"/>
  <c r="S26"/>
  <c r="AC26"/>
  <c r="AK26"/>
  <c r="H27"/>
  <c r="R27"/>
  <c r="AA27"/>
  <c r="AL27"/>
  <c r="G28"/>
  <c r="P28"/>
  <c r="AA28"/>
  <c r="AJ28"/>
  <c r="AR28"/>
  <c r="P29"/>
  <c r="Y29"/>
  <c r="AH29"/>
  <c r="F30"/>
  <c r="N30"/>
  <c r="W30"/>
  <c r="AH30"/>
  <c r="AQ30"/>
  <c r="L31"/>
  <c r="W31"/>
  <c r="AF31"/>
  <c r="AP31"/>
  <c r="M32"/>
  <c r="U32"/>
  <c r="AE32"/>
  <c r="AO32"/>
  <c r="L33"/>
  <c r="T33"/>
  <c r="AD33"/>
  <c r="AN33"/>
  <c r="J34"/>
  <c r="U34"/>
  <c r="AA34"/>
  <c r="AH34"/>
  <c r="AP34"/>
  <c r="J35"/>
  <c r="P35"/>
  <c r="X35"/>
  <c r="AE35"/>
  <c r="AL35"/>
  <c r="G36"/>
  <c r="M36"/>
  <c r="T36"/>
  <c r="AB36"/>
  <c r="AI36"/>
  <c r="AO36"/>
  <c r="J37"/>
  <c r="Q37"/>
  <c r="X37"/>
  <c r="AF37"/>
  <c r="AL37"/>
  <c r="F38"/>
  <c r="N38"/>
  <c r="U38"/>
  <c r="AA38"/>
  <c r="AI38"/>
  <c r="AP38"/>
  <c r="J39"/>
  <c r="R39"/>
  <c r="X39"/>
  <c r="AE39"/>
  <c r="AM39"/>
  <c r="G40"/>
  <c r="M40"/>
  <c r="U40"/>
  <c r="AB40"/>
  <c r="AI40"/>
  <c r="AQ40"/>
  <c r="J41"/>
  <c r="Q41"/>
  <c r="Y41"/>
  <c r="AF41"/>
  <c r="AL41"/>
  <c r="G42"/>
  <c r="N42"/>
  <c r="U42"/>
  <c r="AC42"/>
  <c r="AI42"/>
  <c r="AP42"/>
  <c r="K43"/>
  <c r="R43"/>
  <c r="X43"/>
  <c r="AF43"/>
  <c r="AM43"/>
  <c r="G44"/>
  <c r="O44"/>
  <c r="U44"/>
  <c r="AB44"/>
  <c r="AJ44"/>
  <c r="AQ44"/>
  <c r="E24"/>
  <c r="E32"/>
  <c r="E39"/>
  <c r="AS19"/>
  <c r="AS20"/>
  <c r="AY20"/>
  <c r="AW21"/>
  <c r="AU22"/>
  <c r="AZ22"/>
  <c r="AW23"/>
  <c r="AU24"/>
  <c r="AZ24"/>
  <c r="AW25"/>
  <c r="AU26"/>
  <c r="AZ26"/>
  <c r="AW27"/>
  <c r="AU28"/>
  <c r="AZ28"/>
  <c r="AW29"/>
  <c r="AU30"/>
  <c r="AZ30"/>
  <c r="AW31"/>
  <c r="AU32"/>
  <c r="AZ32"/>
  <c r="AW33"/>
  <c r="AU34"/>
  <c r="AZ34"/>
  <c r="AW35"/>
  <c r="AU36"/>
  <c r="AZ36"/>
  <c r="AW37"/>
  <c r="AU38"/>
  <c r="AZ38"/>
  <c r="AW39"/>
  <c r="AU40"/>
  <c r="AZ40"/>
  <c r="AW41"/>
  <c r="AU42"/>
  <c r="AZ42"/>
  <c r="AW43"/>
  <c r="AU44"/>
  <c r="AZ44"/>
  <c r="AN45"/>
  <c r="AT45"/>
  <c r="AY45"/>
  <c r="AM46"/>
  <c r="AS46"/>
  <c r="AX46"/>
  <c r="U47"/>
  <c r="AA47"/>
  <c r="AF47"/>
  <c r="AK47"/>
  <c r="AQ47"/>
  <c r="AV47"/>
  <c r="S48"/>
  <c r="Y48"/>
  <c r="AD48"/>
  <c r="AI48"/>
  <c r="AO48"/>
  <c r="AT48"/>
  <c r="AY48"/>
  <c r="W49"/>
  <c r="AB49"/>
  <c r="AG49"/>
  <c r="AM49"/>
  <c r="AR49"/>
  <c r="AW49"/>
  <c r="U50"/>
  <c r="Z50"/>
  <c r="AE50"/>
  <c r="AK50"/>
  <c r="AP50"/>
  <c r="AU50"/>
  <c r="S51"/>
  <c r="X51"/>
  <c r="AC51"/>
  <c r="AI51"/>
  <c r="AN51"/>
  <c r="AS51"/>
  <c r="AY51"/>
  <c r="V52"/>
  <c r="AA52"/>
  <c r="AG52"/>
  <c r="AL52"/>
  <c r="AQ52"/>
  <c r="AW52"/>
  <c r="T53"/>
  <c r="Y53"/>
  <c r="AE53"/>
  <c r="AJ53"/>
  <c r="AO53"/>
  <c r="AU53"/>
  <c r="AZ53"/>
  <c r="W54"/>
  <c r="AC54"/>
  <c r="AH54"/>
  <c r="AM54"/>
  <c r="AS54"/>
  <c r="AX54"/>
  <c r="U55"/>
  <c r="AA55"/>
  <c r="AF55"/>
  <c r="AK55"/>
  <c r="AQ55"/>
  <c r="AV55"/>
  <c r="S56"/>
  <c r="Y56"/>
  <c r="AD56"/>
  <c r="AI56"/>
  <c r="AO56"/>
  <c r="AT56"/>
  <c r="AY56"/>
  <c r="W57"/>
  <c r="AB57"/>
  <c r="AG57"/>
  <c r="AM57"/>
  <c r="AR57"/>
  <c r="AW57"/>
  <c r="U58"/>
  <c r="Z58"/>
  <c r="AE58"/>
  <c r="AK58"/>
  <c r="AP58"/>
  <c r="AU58"/>
  <c r="S59"/>
  <c r="X59"/>
  <c r="AC59"/>
  <c r="AI59"/>
  <c r="AN59"/>
  <c r="AS59"/>
  <c r="AY59"/>
  <c r="V60"/>
  <c r="AA60"/>
  <c r="AG60"/>
  <c r="AL60"/>
  <c r="AQ60"/>
  <c r="AW60"/>
  <c r="F45"/>
  <c r="K45"/>
  <c r="Q45"/>
  <c r="H46"/>
  <c r="M46"/>
  <c r="E47"/>
  <c r="J47"/>
  <c r="O47"/>
  <c r="G48"/>
  <c r="L48"/>
  <c r="P48"/>
  <c r="F49"/>
  <c r="J49"/>
  <c r="N49"/>
  <c r="R49"/>
  <c r="H50"/>
  <c r="L50"/>
  <c r="P50"/>
  <c r="F51"/>
  <c r="J51"/>
  <c r="N51"/>
  <c r="R51"/>
  <c r="H52"/>
  <c r="L52"/>
  <c r="P52"/>
  <c r="F53"/>
  <c r="J53"/>
  <c r="N53"/>
  <c r="R53"/>
  <c r="H54"/>
  <c r="L54"/>
  <c r="P54"/>
  <c r="F55"/>
  <c r="J55"/>
  <c r="N55"/>
  <c r="R55"/>
  <c r="H56"/>
  <c r="L56"/>
  <c r="P56"/>
  <c r="F57"/>
  <c r="J57"/>
  <c r="N57"/>
  <c r="R57"/>
  <c r="H58"/>
  <c r="L58"/>
  <c r="P58"/>
  <c r="F59"/>
  <c r="J59"/>
  <c r="N59"/>
  <c r="R59"/>
  <c r="H60"/>
  <c r="L60"/>
  <c r="P60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D59"/>
  <c r="B21"/>
  <c r="B25"/>
  <c r="B29"/>
  <c r="B33"/>
  <c r="B37"/>
  <c r="B41"/>
  <c r="B45"/>
  <c r="B49"/>
  <c r="B53"/>
  <c r="B57"/>
  <c r="B19"/>
  <c r="I46"/>
  <c r="Q48"/>
  <c r="K49"/>
  <c r="E50"/>
  <c r="M50"/>
  <c r="Q50"/>
  <c r="K51"/>
  <c r="E52"/>
  <c r="M52"/>
  <c r="Q52"/>
  <c r="K53"/>
  <c r="E54"/>
  <c r="M54"/>
  <c r="G55"/>
  <c r="O55"/>
  <c r="I56"/>
  <c r="Q56"/>
  <c r="K57"/>
  <c r="O57"/>
  <c r="I58"/>
  <c r="M58"/>
  <c r="G59"/>
  <c r="O59"/>
  <c r="I60"/>
  <c r="Q60"/>
  <c r="C22"/>
  <c r="C26"/>
  <c r="C30"/>
  <c r="C34"/>
  <c r="C38"/>
  <c r="C42"/>
  <c r="C46"/>
  <c r="C50"/>
  <c r="C54"/>
  <c r="C56"/>
  <c r="C60"/>
  <c r="B26"/>
  <c r="B34"/>
  <c r="B38"/>
  <c r="B46"/>
  <c r="B54"/>
  <c r="AD45"/>
  <c r="K19"/>
  <c r="AE19"/>
  <c r="L20"/>
  <c r="AC20"/>
  <c r="J21"/>
  <c r="AC21"/>
  <c r="I22"/>
  <c r="AK22"/>
  <c r="R23"/>
  <c r="Z23"/>
  <c r="G24"/>
  <c r="AA24"/>
  <c r="AR24"/>
  <c r="P25"/>
  <c r="AG25"/>
  <c r="N26"/>
  <c r="AH26"/>
  <c r="AP26"/>
  <c r="W27"/>
  <c r="AN27"/>
  <c r="U28"/>
  <c r="AO28"/>
  <c r="T29"/>
  <c r="AN29"/>
  <c r="I30"/>
  <c r="AL30"/>
  <c r="R31"/>
  <c r="AA31"/>
  <c r="H32"/>
  <c r="AA32"/>
  <c r="F33"/>
  <c r="Y33"/>
  <c r="F34"/>
  <c r="W34"/>
  <c r="AL34"/>
  <c r="N35"/>
  <c r="AA35"/>
  <c r="AI35"/>
  <c r="I36"/>
  <c r="X36"/>
  <c r="AM36"/>
  <c r="M37"/>
  <c r="AB37"/>
  <c r="AP37"/>
  <c r="Q38"/>
  <c r="AE38"/>
  <c r="G39"/>
  <c r="T39"/>
  <c r="AI39"/>
  <c r="K40"/>
  <c r="X40"/>
  <c r="AM40"/>
  <c r="N41"/>
  <c r="AB41"/>
  <c r="AJ41"/>
  <c r="J42"/>
  <c r="Y42"/>
  <c r="AM42"/>
  <c r="N43"/>
  <c r="AB43"/>
  <c r="AQ43"/>
  <c r="Q44"/>
  <c r="Y44"/>
  <c r="AM44"/>
  <c r="E28"/>
  <c r="E43"/>
  <c r="AU20"/>
  <c r="AU21"/>
  <c r="AW22"/>
  <c r="AZ23"/>
  <c r="AU25"/>
  <c r="AW26"/>
  <c r="AZ27"/>
  <c r="AU29"/>
  <c r="AW30"/>
  <c r="AZ31"/>
  <c r="AU33"/>
  <c r="AW34"/>
  <c r="AZ35"/>
  <c r="AU37"/>
  <c r="AW38"/>
  <c r="AZ39"/>
  <c r="AU41"/>
  <c r="AW42"/>
  <c r="AZ43"/>
  <c r="AL45"/>
  <c r="AV45"/>
  <c r="AP46"/>
  <c r="S47"/>
  <c r="AC47"/>
  <c r="AN47"/>
  <c r="AY47"/>
  <c r="V48"/>
  <c r="AG48"/>
  <c r="AQ48"/>
  <c r="T49"/>
  <c r="AE49"/>
  <c r="AO49"/>
  <c r="AZ49"/>
  <c r="W50"/>
  <c r="AH50"/>
  <c r="AS50"/>
  <c r="U51"/>
  <c r="AF51"/>
  <c r="AQ51"/>
  <c r="S52"/>
  <c r="AD52"/>
  <c r="AO52"/>
  <c r="AY52"/>
  <c r="AB53"/>
  <c r="AM53"/>
  <c r="AW53"/>
  <c r="Z54"/>
  <c r="AK54"/>
  <c r="AU54"/>
  <c r="X55"/>
  <c r="AN55"/>
  <c r="AY55"/>
  <c r="AA56"/>
  <c r="AL56"/>
  <c r="AW56"/>
  <c r="Y57"/>
  <c r="AJ57"/>
  <c r="AO57"/>
  <c r="AZ57"/>
  <c r="AC58"/>
  <c r="AM58"/>
  <c r="AX58"/>
  <c r="AA59"/>
  <c r="AF59"/>
  <c r="AQ59"/>
  <c r="S60"/>
  <c r="AD60"/>
  <c r="AO60"/>
  <c r="AY60"/>
  <c r="I45"/>
  <c r="E46"/>
  <c r="P46"/>
  <c r="M47"/>
  <c r="I48"/>
  <c r="S45"/>
  <c r="AC45"/>
  <c r="T46"/>
  <c r="AD46"/>
  <c r="J19"/>
  <c r="S19"/>
  <c r="AD19"/>
  <c r="AL19"/>
  <c r="H20"/>
  <c r="S20"/>
  <c r="AB20"/>
  <c r="AJ20"/>
  <c r="H21"/>
  <c r="Q21"/>
  <c r="Z21"/>
  <c r="AK21"/>
  <c r="F22"/>
  <c r="O22"/>
  <c r="Z22"/>
  <c r="AI22"/>
  <c r="AQ22"/>
  <c r="O23"/>
  <c r="X23"/>
  <c r="AH23"/>
  <c r="AR23"/>
  <c r="M24"/>
  <c r="W24"/>
  <c r="AG24"/>
  <c r="AQ24"/>
  <c r="L25"/>
  <c r="V25"/>
  <c r="AF25"/>
  <c r="AO25"/>
  <c r="M26"/>
  <c r="U26"/>
  <c r="AD26"/>
  <c r="AO26"/>
  <c r="K27"/>
  <c r="S27"/>
  <c r="AD27"/>
  <c r="AM27"/>
  <c r="I28"/>
  <c r="T28"/>
  <c r="AB28"/>
  <c r="AK28"/>
  <c r="I29"/>
  <c r="R29"/>
  <c r="Z29"/>
  <c r="AK29"/>
  <c r="G30"/>
  <c r="Q30"/>
  <c r="AA30"/>
  <c r="AI30"/>
  <c r="F31"/>
  <c r="P31"/>
  <c r="Z31"/>
  <c r="AH31"/>
  <c r="AR31"/>
  <c r="O32"/>
  <c r="X32"/>
  <c r="AI32"/>
  <c r="AQ32"/>
  <c r="M33"/>
  <c r="X33"/>
  <c r="AG33"/>
  <c r="AO33"/>
  <c r="M34"/>
  <c r="V34"/>
  <c r="AC34"/>
  <c r="AK34"/>
  <c r="AQ34"/>
  <c r="K35"/>
  <c r="S35"/>
  <c r="Z35"/>
  <c r="AF35"/>
  <c r="AN35"/>
  <c r="H36"/>
  <c r="O36"/>
  <c r="W36"/>
  <c r="AC36"/>
  <c r="AJ36"/>
  <c r="AR36"/>
  <c r="L37"/>
  <c r="R37"/>
  <c r="Z37"/>
  <c r="AG37"/>
  <c r="AN37"/>
  <c r="I38"/>
  <c r="O38"/>
  <c r="V38"/>
  <c r="AD38"/>
  <c r="AK38"/>
  <c r="AQ38"/>
  <c r="L39"/>
  <c r="S39"/>
  <c r="Z39"/>
  <c r="AH39"/>
  <c r="AN39"/>
  <c r="H40"/>
  <c r="P40"/>
  <c r="W40"/>
  <c r="AC40"/>
  <c r="AK40"/>
  <c r="AR40"/>
  <c r="L41"/>
  <c r="T41"/>
  <c r="Z41"/>
  <c r="AG41"/>
  <c r="AO41"/>
  <c r="I42"/>
  <c r="O42"/>
  <c r="W42"/>
  <c r="AD42"/>
  <c r="AK42"/>
  <c r="F43"/>
  <c r="L43"/>
  <c r="S43"/>
  <c r="AA43"/>
  <c r="AH43"/>
  <c r="AN43"/>
  <c r="I44"/>
  <c r="P44"/>
  <c r="W44"/>
  <c r="AE44"/>
  <c r="AK44"/>
  <c r="AR44"/>
  <c r="E27"/>
  <c r="E34"/>
  <c r="E40"/>
  <c r="AU19"/>
  <c r="AT20"/>
  <c r="AS21"/>
  <c r="AY21"/>
  <c r="AV22"/>
  <c r="AS23"/>
  <c r="AY23"/>
  <c r="AV24"/>
  <c r="AS25"/>
  <c r="AY25"/>
  <c r="AV26"/>
  <c r="AS27"/>
  <c r="AY27"/>
  <c r="AV28"/>
  <c r="AS29"/>
  <c r="AY29"/>
  <c r="AV30"/>
  <c r="AS31"/>
  <c r="AY31"/>
  <c r="AV32"/>
  <c r="AS33"/>
  <c r="AY33"/>
  <c r="AV34"/>
  <c r="AS35"/>
  <c r="AY35"/>
  <c r="AV36"/>
  <c r="AS37"/>
  <c r="AY37"/>
  <c r="AV38"/>
  <c r="AS39"/>
  <c r="AY39"/>
  <c r="AV40"/>
  <c r="AS41"/>
  <c r="AY41"/>
  <c r="AV42"/>
  <c r="AS43"/>
  <c r="AY43"/>
  <c r="AV44"/>
  <c r="AJ45"/>
  <c r="AP45"/>
  <c r="AU45"/>
  <c r="AZ45"/>
  <c r="AO46"/>
  <c r="AT46"/>
  <c r="AY46"/>
  <c r="W47"/>
  <c r="AB47"/>
  <c r="AG47"/>
  <c r="AM47"/>
  <c r="AR47"/>
  <c r="AW47"/>
  <c r="U48"/>
  <c r="Z48"/>
  <c r="AE48"/>
  <c r="AK48"/>
  <c r="AP48"/>
  <c r="AU48"/>
  <c r="S49"/>
  <c r="X49"/>
  <c r="AC49"/>
  <c r="AI49"/>
  <c r="AN49"/>
  <c r="AS49"/>
  <c r="AY49"/>
  <c r="V50"/>
  <c r="AA50"/>
  <c r="AG50"/>
  <c r="AL50"/>
  <c r="AQ50"/>
  <c r="AW50"/>
  <c r="T51"/>
  <c r="Y51"/>
  <c r="AE51"/>
  <c r="AJ51"/>
  <c r="AO51"/>
  <c r="AU51"/>
  <c r="AZ51"/>
  <c r="W52"/>
  <c r="AC52"/>
  <c r="AH52"/>
  <c r="AM52"/>
  <c r="AS52"/>
  <c r="AX52"/>
  <c r="U53"/>
  <c r="AA53"/>
  <c r="AF53"/>
  <c r="AK53"/>
  <c r="AQ53"/>
  <c r="AV53"/>
  <c r="S54"/>
  <c r="Y54"/>
  <c r="AD54"/>
  <c r="AI54"/>
  <c r="AO54"/>
  <c r="AT54"/>
  <c r="AY54"/>
  <c r="W55"/>
  <c r="AB55"/>
  <c r="AG55"/>
  <c r="AM55"/>
  <c r="AR55"/>
  <c r="AW55"/>
  <c r="U56"/>
  <c r="Z56"/>
  <c r="AE56"/>
  <c r="AK56"/>
  <c r="AP56"/>
  <c r="AU56"/>
  <c r="S57"/>
  <c r="X57"/>
  <c r="AC57"/>
  <c r="AI57"/>
  <c r="AN57"/>
  <c r="AS57"/>
  <c r="AY57"/>
  <c r="V58"/>
  <c r="AA58"/>
  <c r="AG58"/>
  <c r="AL58"/>
  <c r="AQ58"/>
  <c r="AW58"/>
  <c r="T59"/>
  <c r="Y59"/>
  <c r="AE59"/>
  <c r="AJ59"/>
  <c r="AO59"/>
  <c r="AU59"/>
  <c r="AZ59"/>
  <c r="W60"/>
  <c r="AC60"/>
  <c r="AH60"/>
  <c r="AM60"/>
  <c r="AS60"/>
  <c r="AX60"/>
  <c r="G45"/>
  <c r="M45"/>
  <c r="R45"/>
  <c r="O46"/>
  <c r="F47"/>
  <c r="K47"/>
  <c r="Q47"/>
  <c r="H48"/>
  <c r="M48"/>
  <c r="G49"/>
  <c r="O49"/>
  <c r="I50"/>
  <c r="G51"/>
  <c r="O51"/>
  <c r="I52"/>
  <c r="G53"/>
  <c r="O53"/>
  <c r="I54"/>
  <c r="Q54"/>
  <c r="K55"/>
  <c r="E56"/>
  <c r="M56"/>
  <c r="G57"/>
  <c r="E58"/>
  <c r="Q58"/>
  <c r="K59"/>
  <c r="E60"/>
  <c r="M60"/>
  <c r="C20"/>
  <c r="C24"/>
  <c r="C28"/>
  <c r="C32"/>
  <c r="C36"/>
  <c r="C40"/>
  <c r="C44"/>
  <c r="C48"/>
  <c r="C52"/>
  <c r="C58"/>
  <c r="B22"/>
  <c r="B30"/>
  <c r="B42"/>
  <c r="B50"/>
  <c r="B58"/>
  <c r="U45"/>
  <c r="X46"/>
  <c r="AG46"/>
  <c r="V19"/>
  <c r="AN19"/>
  <c r="T20"/>
  <c r="AN20"/>
  <c r="R21"/>
  <c r="AL21"/>
  <c r="S22"/>
  <c r="AA22"/>
  <c r="H23"/>
  <c r="AJ23"/>
  <c r="P24"/>
  <c r="AI24"/>
  <c r="Y25"/>
  <c r="AR25"/>
  <c r="W26"/>
  <c r="L27"/>
  <c r="AF27"/>
  <c r="L28"/>
  <c r="AE28"/>
  <c r="J29"/>
  <c r="AD29"/>
  <c r="S30"/>
  <c r="AC30"/>
  <c r="J31"/>
  <c r="AL31"/>
  <c r="P32"/>
  <c r="AJ32"/>
  <c r="Q33"/>
  <c r="AH33"/>
  <c r="O34"/>
  <c r="AE34"/>
  <c r="F35"/>
  <c r="T35"/>
  <c r="AP35"/>
  <c r="Q36"/>
  <c r="AE36"/>
  <c r="F37"/>
  <c r="U37"/>
  <c r="AH37"/>
  <c r="J38"/>
  <c r="Y38"/>
  <c r="AL38"/>
  <c r="N39"/>
  <c r="AB39"/>
  <c r="AP39"/>
  <c r="Q40"/>
  <c r="AF40"/>
  <c r="F41"/>
  <c r="U41"/>
  <c r="AP41"/>
  <c r="R42"/>
  <c r="AE42"/>
  <c r="G43"/>
  <c r="V43"/>
  <c r="AI43"/>
  <c r="K44"/>
  <c r="AF44"/>
  <c r="E22"/>
  <c r="E35"/>
  <c r="AW19"/>
  <c r="AZ21"/>
  <c r="AU23"/>
  <c r="AW24"/>
  <c r="AZ25"/>
  <c r="AU27"/>
  <c r="AW28"/>
  <c r="AZ29"/>
  <c r="AU31"/>
  <c r="AW32"/>
  <c r="AZ33"/>
  <c r="AU35"/>
  <c r="AW36"/>
  <c r="AZ37"/>
  <c r="AU39"/>
  <c r="AW40"/>
  <c r="AZ41"/>
  <c r="AU43"/>
  <c r="AW44"/>
  <c r="AQ45"/>
  <c r="AK46"/>
  <c r="AU46"/>
  <c r="X47"/>
  <c r="AI47"/>
  <c r="AS47"/>
  <c r="AA48"/>
  <c r="AL48"/>
  <c r="AW48"/>
  <c r="Y49"/>
  <c r="AJ49"/>
  <c r="AU49"/>
  <c r="AC50"/>
  <c r="AM50"/>
  <c r="AX50"/>
  <c r="AA51"/>
  <c r="AK51"/>
  <c r="AV51"/>
  <c r="Y52"/>
  <c r="AI52"/>
  <c r="AT52"/>
  <c r="W53"/>
  <c r="AG53"/>
  <c r="AR53"/>
  <c r="U54"/>
  <c r="AE54"/>
  <c r="AP54"/>
  <c r="S55"/>
  <c r="AC55"/>
  <c r="AI55"/>
  <c r="AS55"/>
  <c r="V56"/>
  <c r="AG56"/>
  <c r="AQ56"/>
  <c r="T57"/>
  <c r="AE57"/>
  <c r="AU57"/>
  <c r="W58"/>
  <c r="AH58"/>
  <c r="AS58"/>
  <c r="U59"/>
  <c r="AK59"/>
  <c r="AV59"/>
  <c r="Y60"/>
  <c r="AI60"/>
  <c r="AT60"/>
  <c r="N45"/>
  <c r="K46"/>
  <c r="G47"/>
  <c r="R47"/>
  <c r="AH47" i="31"/>
  <c r="AJ48"/>
  <c r="V49"/>
  <c r="AF49"/>
  <c r="AN49"/>
  <c r="U50"/>
  <c r="Z50"/>
  <c r="AE50"/>
  <c r="AK50"/>
  <c r="Q51"/>
  <c r="V51"/>
  <c r="AB51"/>
  <c r="AG51"/>
  <c r="AL51"/>
  <c r="S52"/>
  <c r="X52"/>
  <c r="AC52"/>
  <c r="AI52"/>
  <c r="AN52"/>
  <c r="T53"/>
  <c r="Z53"/>
  <c r="AE53"/>
  <c r="AJ53"/>
  <c r="Q54"/>
  <c r="V54"/>
  <c r="AA54"/>
  <c r="AG54"/>
  <c r="AL54"/>
  <c r="D47"/>
  <c r="J47"/>
  <c r="O47"/>
  <c r="F48"/>
  <c r="L48"/>
  <c r="C49"/>
  <c r="H49"/>
  <c r="N49"/>
  <c r="E50"/>
  <c r="J50"/>
  <c r="P50"/>
  <c r="G51"/>
  <c r="L51"/>
  <c r="D52"/>
  <c r="I52"/>
  <c r="N52"/>
  <c r="F53"/>
  <c r="K53"/>
  <c r="P53"/>
  <c r="H54"/>
  <c r="M54"/>
  <c r="B49"/>
  <c r="B47"/>
  <c r="U47"/>
  <c r="Z47"/>
  <c r="AF47"/>
  <c r="U48"/>
  <c r="Z48"/>
  <c r="C21"/>
  <c r="H21"/>
  <c r="M21"/>
  <c r="S21"/>
  <c r="X21"/>
  <c r="AC21"/>
  <c r="AI21"/>
  <c r="AN21"/>
  <c r="F22"/>
  <c r="L22"/>
  <c r="Q22"/>
  <c r="V22"/>
  <c r="AA22"/>
  <c r="AE22"/>
  <c r="AI22"/>
  <c r="AM22"/>
  <c r="D23"/>
  <c r="H23"/>
  <c r="L23"/>
  <c r="P23"/>
  <c r="T23"/>
  <c r="X23"/>
  <c r="AB23"/>
  <c r="AF23"/>
  <c r="AJ23"/>
  <c r="AN23"/>
  <c r="E24"/>
  <c r="I24"/>
  <c r="M24"/>
  <c r="AL47"/>
  <c r="AO48"/>
  <c r="AE49"/>
  <c r="Q50"/>
  <c r="W50"/>
  <c r="AD50"/>
  <c r="AL50"/>
  <c r="T51"/>
  <c r="Z51"/>
  <c r="AH51"/>
  <c r="AO51"/>
  <c r="W52"/>
  <c r="AE52"/>
  <c r="AK52"/>
  <c r="S53"/>
  <c r="AA53"/>
  <c r="AH53"/>
  <c r="AN53"/>
  <c r="W54"/>
  <c r="AD54"/>
  <c r="AK54"/>
  <c r="F47"/>
  <c r="L47"/>
  <c r="E48"/>
  <c r="M48"/>
  <c r="F49"/>
  <c r="L49"/>
  <c r="F50"/>
  <c r="M50"/>
  <c r="F51"/>
  <c r="N51"/>
  <c r="F52"/>
  <c r="M52"/>
  <c r="G53"/>
  <c r="N53"/>
  <c r="F54"/>
  <c r="N54"/>
  <c r="B52"/>
  <c r="T47"/>
  <c r="AB47"/>
  <c r="R48"/>
  <c r="Y48"/>
  <c r="D21"/>
  <c r="K21"/>
  <c r="Q21"/>
  <c r="Y21"/>
  <c r="AF21"/>
  <c r="AM21"/>
  <c r="H22"/>
  <c r="N22"/>
  <c r="U22"/>
  <c r="AB22"/>
  <c r="AG22"/>
  <c r="AL22"/>
  <c r="E23"/>
  <c r="J23"/>
  <c r="O23"/>
  <c r="U23"/>
  <c r="Z23"/>
  <c r="AE23"/>
  <c r="AK23"/>
  <c r="C24"/>
  <c r="H24"/>
  <c r="N24"/>
  <c r="R24"/>
  <c r="V24"/>
  <c r="Z24"/>
  <c r="AD24"/>
  <c r="AH24"/>
  <c r="AL24"/>
  <c r="C25"/>
  <c r="G25"/>
  <c r="K25"/>
  <c r="O25"/>
  <c r="S25"/>
  <c r="W25"/>
  <c r="AA25"/>
  <c r="AE25"/>
  <c r="AI25"/>
  <c r="AM25"/>
  <c r="D26"/>
  <c r="H26"/>
  <c r="L26"/>
  <c r="P26"/>
  <c r="T26"/>
  <c r="X26"/>
  <c r="AB26"/>
  <c r="AF26"/>
  <c r="AJ26"/>
  <c r="AN26"/>
  <c r="E27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C29"/>
  <c r="G29"/>
  <c r="K29"/>
  <c r="O29"/>
  <c r="S29"/>
  <c r="W29"/>
  <c r="AA29"/>
  <c r="AE29"/>
  <c r="AI29"/>
  <c r="AM29"/>
  <c r="D30"/>
  <c r="H30"/>
  <c r="L30"/>
  <c r="P30"/>
  <c r="T30"/>
  <c r="X30"/>
  <c r="AB30"/>
  <c r="AF30"/>
  <c r="AJ30"/>
  <c r="AN30"/>
  <c r="E31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C33"/>
  <c r="G33"/>
  <c r="K33"/>
  <c r="O33"/>
  <c r="S33"/>
  <c r="W33"/>
  <c r="AA33"/>
  <c r="AE33"/>
  <c r="AI33"/>
  <c r="AM33"/>
  <c r="D34"/>
  <c r="H34"/>
  <c r="L34"/>
  <c r="P34"/>
  <c r="T34"/>
  <c r="X34"/>
  <c r="AB34"/>
  <c r="AF34"/>
  <c r="AJ34"/>
  <c r="AN34"/>
  <c r="E35"/>
  <c r="I35"/>
  <c r="AN47"/>
  <c r="Z49"/>
  <c r="AM49"/>
  <c r="Y50"/>
  <c r="AH50"/>
  <c r="R51"/>
  <c r="AC51"/>
  <c r="AK51"/>
  <c r="U52"/>
  <c r="AF52"/>
  <c r="AO52"/>
  <c r="X53"/>
  <c r="AI53"/>
  <c r="S54"/>
  <c r="AC54"/>
  <c r="AM54"/>
  <c r="H47"/>
  <c r="D48"/>
  <c r="N48"/>
  <c r="J49"/>
  <c r="D50"/>
  <c r="N50"/>
  <c r="J51"/>
  <c r="E52"/>
  <c r="P52"/>
  <c r="J53"/>
  <c r="E54"/>
  <c r="P54"/>
  <c r="Q47"/>
  <c r="Y47"/>
  <c r="T48"/>
  <c r="AC48"/>
  <c r="I21"/>
  <c r="T21"/>
  <c r="AB21"/>
  <c r="AK21"/>
  <c r="I22"/>
  <c r="R22"/>
  <c r="Z22"/>
  <c r="AH22"/>
  <c r="AO22"/>
  <c r="I23"/>
  <c r="Q23"/>
  <c r="W23"/>
  <c r="AD23"/>
  <c r="AL23"/>
  <c r="F24"/>
  <c r="L24"/>
  <c r="S24"/>
  <c r="X24"/>
  <c r="AC24"/>
  <c r="AI24"/>
  <c r="AN24"/>
  <c r="F25"/>
  <c r="L25"/>
  <c r="Q25"/>
  <c r="V25"/>
  <c r="AB25"/>
  <c r="AG25"/>
  <c r="AL25"/>
  <c r="E26"/>
  <c r="J26"/>
  <c r="O26"/>
  <c r="U26"/>
  <c r="Z26"/>
  <c r="AE26"/>
  <c r="AK26"/>
  <c r="C27"/>
  <c r="H27"/>
  <c r="N27"/>
  <c r="S27"/>
  <c r="X27"/>
  <c r="AD27"/>
  <c r="AI27"/>
  <c r="AN27"/>
  <c r="G28"/>
  <c r="L28"/>
  <c r="Q28"/>
  <c r="W28"/>
  <c r="AB28"/>
  <c r="AG28"/>
  <c r="AM28"/>
  <c r="E29"/>
  <c r="J29"/>
  <c r="P29"/>
  <c r="U29"/>
  <c r="Z29"/>
  <c r="AF29"/>
  <c r="AK29"/>
  <c r="C30"/>
  <c r="I30"/>
  <c r="N30"/>
  <c r="S30"/>
  <c r="Y30"/>
  <c r="AD30"/>
  <c r="AI30"/>
  <c r="AO30"/>
  <c r="G31"/>
  <c r="L31"/>
  <c r="R31"/>
  <c r="W31"/>
  <c r="AB31"/>
  <c r="AH31"/>
  <c r="AM31"/>
  <c r="E32"/>
  <c r="K32"/>
  <c r="P32"/>
  <c r="U32"/>
  <c r="AA32"/>
  <c r="AF32"/>
  <c r="AK32"/>
  <c r="D33"/>
  <c r="I33"/>
  <c r="N33"/>
  <c r="T33"/>
  <c r="Y33"/>
  <c r="AD33"/>
  <c r="AJ33"/>
  <c r="AO33"/>
  <c r="G34"/>
  <c r="M34"/>
  <c r="R34"/>
  <c r="W34"/>
  <c r="AC34"/>
  <c r="AH34"/>
  <c r="AM34"/>
  <c r="F35"/>
  <c r="K35"/>
  <c r="O35"/>
  <c r="S35"/>
  <c r="W35"/>
  <c r="AA35"/>
  <c r="AE35"/>
  <c r="AI35"/>
  <c r="AM35"/>
  <c r="D36"/>
  <c r="H36"/>
  <c r="L36"/>
  <c r="P36"/>
  <c r="T36"/>
  <c r="X36"/>
  <c r="AB36"/>
  <c r="AF36"/>
  <c r="AJ36"/>
  <c r="AN36"/>
  <c r="E37"/>
  <c r="I37"/>
  <c r="M37"/>
  <c r="Q37"/>
  <c r="U37"/>
  <c r="Y37"/>
  <c r="AC37"/>
  <c r="AG37"/>
  <c r="AK37"/>
  <c r="AO37"/>
  <c r="F38"/>
  <c r="J38"/>
  <c r="N38"/>
  <c r="R38"/>
  <c r="V38"/>
  <c r="Z38"/>
  <c r="AD38"/>
  <c r="AH38"/>
  <c r="AL38"/>
  <c r="C39"/>
  <c r="G39"/>
  <c r="K39"/>
  <c r="O39"/>
  <c r="S39"/>
  <c r="W39"/>
  <c r="AA39"/>
  <c r="AE39"/>
  <c r="AI39"/>
  <c r="AM39"/>
  <c r="D40"/>
  <c r="H40"/>
  <c r="L40"/>
  <c r="P40"/>
  <c r="T40"/>
  <c r="X40"/>
  <c r="AB40"/>
  <c r="AF40"/>
  <c r="AJ40"/>
  <c r="AN40"/>
  <c r="E41"/>
  <c r="I41"/>
  <c r="M41"/>
  <c r="Q41"/>
  <c r="U41"/>
  <c r="Y41"/>
  <c r="AC41"/>
  <c r="AG41"/>
  <c r="AK41"/>
  <c r="AO41"/>
  <c r="F42"/>
  <c r="J42"/>
  <c r="N42"/>
  <c r="R42"/>
  <c r="V42"/>
  <c r="Z42"/>
  <c r="AD42"/>
  <c r="AH42"/>
  <c r="AL42"/>
  <c r="C43"/>
  <c r="G43"/>
  <c r="K43"/>
  <c r="O43"/>
  <c r="S43"/>
  <c r="W43"/>
  <c r="AA43"/>
  <c r="AE43"/>
  <c r="AI43"/>
  <c r="AM43"/>
  <c r="D44"/>
  <c r="H44"/>
  <c r="L44"/>
  <c r="P44"/>
  <c r="T44"/>
  <c r="X44"/>
  <c r="AB44"/>
  <c r="AF44"/>
  <c r="AJ44"/>
  <c r="AN44"/>
  <c r="E45"/>
  <c r="I45"/>
  <c r="M45"/>
  <c r="Q45"/>
  <c r="U45"/>
  <c r="Y45"/>
  <c r="AC45"/>
  <c r="AG45"/>
  <c r="AK45"/>
  <c r="AO45"/>
  <c r="F46"/>
  <c r="J46"/>
  <c r="N46"/>
  <c r="R46"/>
  <c r="V46"/>
  <c r="Z46"/>
  <c r="AD46"/>
  <c r="AH46"/>
  <c r="AL46"/>
  <c r="B22"/>
  <c r="B26"/>
  <c r="B30"/>
  <c r="B34"/>
  <c r="B38"/>
  <c r="B42"/>
  <c r="B46"/>
  <c r="AI48"/>
  <c r="AJ49"/>
  <c r="V50"/>
  <c r="AI50"/>
  <c r="X51"/>
  <c r="AJ51"/>
  <c r="Y52"/>
  <c r="AJ52"/>
  <c r="W53"/>
  <c r="AL53"/>
  <c r="Y54"/>
  <c r="AI54"/>
  <c r="K47"/>
  <c r="I48"/>
  <c r="G49"/>
  <c r="H50"/>
  <c r="D51"/>
  <c r="P51"/>
  <c r="C53"/>
  <c r="O53"/>
  <c r="L54"/>
  <c r="R47"/>
  <c r="AD47"/>
  <c r="AB48"/>
  <c r="L21"/>
  <c r="W21"/>
  <c r="AJ21"/>
  <c r="J22"/>
  <c r="X22"/>
  <c r="AF22"/>
  <c r="C23"/>
  <c r="M23"/>
  <c r="V23"/>
  <c r="AG23"/>
  <c r="AO23"/>
  <c r="K24"/>
  <c r="T24"/>
  <c r="AA24"/>
  <c r="AG24"/>
  <c r="AO24"/>
  <c r="I25"/>
  <c r="P25"/>
  <c r="X25"/>
  <c r="AD25"/>
  <c r="AK25"/>
  <c r="F26"/>
  <c r="M26"/>
  <c r="S26"/>
  <c r="AA26"/>
  <c r="AH26"/>
  <c r="AO26"/>
  <c r="J27"/>
  <c r="P27"/>
  <c r="W27"/>
  <c r="AE27"/>
  <c r="AL27"/>
  <c r="E28"/>
  <c r="M28"/>
  <c r="T28"/>
  <c r="AA28"/>
  <c r="AI28"/>
  <c r="AO28"/>
  <c r="I29"/>
  <c r="Q29"/>
  <c r="X29"/>
  <c r="AD29"/>
  <c r="AL29"/>
  <c r="F30"/>
  <c r="M30"/>
  <c r="U30"/>
  <c r="AA30"/>
  <c r="AH30"/>
  <c r="C31"/>
  <c r="J31"/>
  <c r="P31"/>
  <c r="X31"/>
  <c r="AE31"/>
  <c r="AL31"/>
  <c r="G32"/>
  <c r="M32"/>
  <c r="T32"/>
  <c r="AB32"/>
  <c r="AI32"/>
  <c r="AO32"/>
  <c r="J33"/>
  <c r="Q33"/>
  <c r="X33"/>
  <c r="AF33"/>
  <c r="AL33"/>
  <c r="F34"/>
  <c r="N34"/>
  <c r="U34"/>
  <c r="AA34"/>
  <c r="AI34"/>
  <c r="C35"/>
  <c r="J35"/>
  <c r="P35"/>
  <c r="U35"/>
  <c r="Z35"/>
  <c r="AF35"/>
  <c r="AK35"/>
  <c r="C36"/>
  <c r="I36"/>
  <c r="N36"/>
  <c r="S36"/>
  <c r="Y36"/>
  <c r="AD36"/>
  <c r="AI36"/>
  <c r="AO36"/>
  <c r="G37"/>
  <c r="L37"/>
  <c r="R37"/>
  <c r="W37"/>
  <c r="AB37"/>
  <c r="AH37"/>
  <c r="AM37"/>
  <c r="E38"/>
  <c r="K38"/>
  <c r="P38"/>
  <c r="U38"/>
  <c r="AA38"/>
  <c r="AF38"/>
  <c r="AK38"/>
  <c r="D39"/>
  <c r="I39"/>
  <c r="N39"/>
  <c r="T39"/>
  <c r="Y39"/>
  <c r="AD39"/>
  <c r="AJ39"/>
  <c r="AO39"/>
  <c r="G40"/>
  <c r="M40"/>
  <c r="R40"/>
  <c r="W40"/>
  <c r="AC40"/>
  <c r="AH40"/>
  <c r="AM40"/>
  <c r="F41"/>
  <c r="K41"/>
  <c r="P41"/>
  <c r="V41"/>
  <c r="AA41"/>
  <c r="AF41"/>
  <c r="AL41"/>
  <c r="D42"/>
  <c r="I42"/>
  <c r="O42"/>
  <c r="T42"/>
  <c r="Y42"/>
  <c r="AE42"/>
  <c r="AJ42"/>
  <c r="AO42"/>
  <c r="H43"/>
  <c r="M43"/>
  <c r="R43"/>
  <c r="X43"/>
  <c r="AC43"/>
  <c r="AH43"/>
  <c r="AN43"/>
  <c r="F44"/>
  <c r="K44"/>
  <c r="Q44"/>
  <c r="V44"/>
  <c r="AA44"/>
  <c r="AG44"/>
  <c r="AL44"/>
  <c r="D45"/>
  <c r="J45"/>
  <c r="O45"/>
  <c r="T45"/>
  <c r="Z45"/>
  <c r="AE45"/>
  <c r="AJ45"/>
  <c r="C46"/>
  <c r="H46"/>
  <c r="M46"/>
  <c r="S46"/>
  <c r="X46"/>
  <c r="AC46"/>
  <c r="AI46"/>
  <c r="AN46"/>
  <c r="B25"/>
  <c r="B31"/>
  <c r="B36"/>
  <c r="B41"/>
  <c r="B21"/>
  <c r="AG47"/>
  <c r="AL49"/>
  <c r="AC50"/>
  <c r="U51"/>
  <c r="AN51"/>
  <c r="AB52"/>
  <c r="V53"/>
  <c r="AM53"/>
  <c r="AE54"/>
  <c r="G47"/>
  <c r="J48"/>
  <c r="O49"/>
  <c r="C51"/>
  <c r="H52"/>
  <c r="H53"/>
  <c r="J54"/>
  <c r="V47"/>
  <c r="V48"/>
  <c r="G21"/>
  <c r="AA21"/>
  <c r="D22"/>
  <c r="T22"/>
  <c r="AJ22"/>
  <c r="G23"/>
  <c r="S23"/>
  <c r="AH23"/>
  <c r="G24"/>
  <c r="Q24"/>
  <c r="AB24"/>
  <c r="AK24"/>
  <c r="H25"/>
  <c r="R25"/>
  <c r="Z25"/>
  <c r="AJ25"/>
  <c r="G26"/>
  <c r="Q26"/>
  <c r="Y26"/>
  <c r="AI26"/>
  <c r="F27"/>
  <c r="O27"/>
  <c r="Z27"/>
  <c r="AH27"/>
  <c r="D28"/>
  <c r="O28"/>
  <c r="X28"/>
  <c r="AF28"/>
  <c r="D29"/>
  <c r="M29"/>
  <c r="V29"/>
  <c r="AG29"/>
  <c r="AO29"/>
  <c r="K30"/>
  <c r="V30"/>
  <c r="AE30"/>
  <c r="AM30"/>
  <c r="K31"/>
  <c r="T31"/>
  <c r="AD31"/>
  <c r="AN31"/>
  <c r="I32"/>
  <c r="S32"/>
  <c r="AC32"/>
  <c r="AM32"/>
  <c r="H33"/>
  <c r="R33"/>
  <c r="AB33"/>
  <c r="AK33"/>
  <c r="I34"/>
  <c r="Q34"/>
  <c r="Z34"/>
  <c r="AK34"/>
  <c r="G35"/>
  <c r="N35"/>
  <c r="V35"/>
  <c r="AC35"/>
  <c r="AJ35"/>
  <c r="E36"/>
  <c r="K36"/>
  <c r="R36"/>
  <c r="Z36"/>
  <c r="AG36"/>
  <c r="AM36"/>
  <c r="H37"/>
  <c r="O37"/>
  <c r="V37"/>
  <c r="AN48"/>
  <c r="R50"/>
  <c r="AG50"/>
  <c r="Y51"/>
  <c r="Q52"/>
  <c r="AG52"/>
  <c r="AB53"/>
  <c r="R54"/>
  <c r="AH54"/>
  <c r="N47"/>
  <c r="P48"/>
  <c r="P49"/>
  <c r="H51"/>
  <c r="J52"/>
  <c r="L53"/>
  <c r="B48"/>
  <c r="X47"/>
  <c r="X48"/>
  <c r="O21"/>
  <c r="AE21"/>
  <c r="E22"/>
  <c r="Y22"/>
  <c r="AK22"/>
  <c r="K23"/>
  <c r="Y23"/>
  <c r="AI23"/>
  <c r="J24"/>
  <c r="U24"/>
  <c r="AE24"/>
  <c r="AM24"/>
  <c r="J25"/>
  <c r="T25"/>
  <c r="AC25"/>
  <c r="AN25"/>
  <c r="I26"/>
  <c r="R26"/>
  <c r="AC26"/>
  <c r="AL26"/>
  <c r="G27"/>
  <c r="R27"/>
  <c r="AA27"/>
  <c r="AJ27"/>
  <c r="H28"/>
  <c r="P28"/>
  <c r="Y28"/>
  <c r="AJ28"/>
  <c r="F29"/>
  <c r="N29"/>
  <c r="Y29"/>
  <c r="AH29"/>
  <c r="E30"/>
  <c r="O30"/>
  <c r="W30"/>
  <c r="AG30"/>
  <c r="D31"/>
  <c r="N31"/>
  <c r="V31"/>
  <c r="AF31"/>
  <c r="C32"/>
  <c r="L32"/>
  <c r="W32"/>
  <c r="AE32"/>
  <c r="AN32"/>
  <c r="L33"/>
  <c r="U33"/>
  <c r="AC33"/>
  <c r="AN33"/>
  <c r="J34"/>
  <c r="S34"/>
  <c r="AD34"/>
  <c r="AL34"/>
  <c r="H35"/>
  <c r="Q35"/>
  <c r="X35"/>
  <c r="AD35"/>
  <c r="AL35"/>
  <c r="F36"/>
  <c r="M36"/>
  <c r="U36"/>
  <c r="AA36"/>
  <c r="AH36"/>
  <c r="C37"/>
  <c r="J37"/>
  <c r="P37"/>
  <c r="X37"/>
  <c r="AE37"/>
  <c r="AL37"/>
  <c r="G38"/>
  <c r="M38"/>
  <c r="T38"/>
  <c r="AB38"/>
  <c r="AI38"/>
  <c r="AO38"/>
  <c r="J39"/>
  <c r="Q39"/>
  <c r="X39"/>
  <c r="AF39"/>
  <c r="AL39"/>
  <c r="F40"/>
  <c r="N40"/>
  <c r="U40"/>
  <c r="AA40"/>
  <c r="AI40"/>
  <c r="C41"/>
  <c r="J41"/>
  <c r="R41"/>
  <c r="X41"/>
  <c r="AE41"/>
  <c r="AM41"/>
  <c r="G42"/>
  <c r="M42"/>
  <c r="U42"/>
  <c r="AB42"/>
  <c r="AI42"/>
  <c r="D43"/>
  <c r="J43"/>
  <c r="Q43"/>
  <c r="Y43"/>
  <c r="AF43"/>
  <c r="AL43"/>
  <c r="G44"/>
  <c r="N44"/>
  <c r="U44"/>
  <c r="AC44"/>
  <c r="AI44"/>
  <c r="C45"/>
  <c r="K45"/>
  <c r="R45"/>
  <c r="X45"/>
  <c r="AF45"/>
  <c r="AM45"/>
  <c r="G46"/>
  <c r="O46"/>
  <c r="U46"/>
  <c r="AB46"/>
  <c r="AJ46"/>
  <c r="B23"/>
  <c r="B29"/>
  <c r="B37"/>
  <c r="B44"/>
  <c r="T49"/>
  <c r="AM50"/>
  <c r="T52"/>
  <c r="AD53"/>
  <c r="AO54"/>
  <c r="D49"/>
  <c r="K51"/>
  <c r="D54"/>
  <c r="AC47"/>
  <c r="P21"/>
  <c r="M22"/>
  <c r="AN22"/>
  <c r="AA23"/>
  <c r="O24"/>
  <c r="AF24"/>
  <c r="M25"/>
  <c r="AF25"/>
  <c r="K26"/>
  <c r="AD26"/>
  <c r="K27"/>
  <c r="AB27"/>
  <c r="I28"/>
  <c r="AC28"/>
  <c r="H29"/>
  <c r="AB29"/>
  <c r="G30"/>
  <c r="Z30"/>
  <c r="F31"/>
  <c r="Z31"/>
  <c r="D32"/>
  <c r="X32"/>
  <c r="E33"/>
  <c r="V33"/>
  <c r="C34"/>
  <c r="V34"/>
  <c r="AO34"/>
  <c r="R35"/>
  <c r="AG35"/>
  <c r="G36"/>
  <c r="V36"/>
  <c r="AK36"/>
  <c r="K37"/>
  <c r="Z37"/>
  <c r="AI37"/>
  <c r="D38"/>
  <c r="O38"/>
  <c r="X38"/>
  <c r="AG38"/>
  <c r="E39"/>
  <c r="M39"/>
  <c r="V39"/>
  <c r="AG39"/>
  <c r="C40"/>
  <c r="K40"/>
  <c r="V40"/>
  <c r="AE40"/>
  <c r="AO40"/>
  <c r="L41"/>
  <c r="T41"/>
  <c r="AD41"/>
  <c r="AN41"/>
  <c r="K42"/>
  <c r="S42"/>
  <c r="AC42"/>
  <c r="AM42"/>
  <c r="I43"/>
  <c r="T43"/>
  <c r="AB43"/>
  <c r="AK43"/>
  <c r="I44"/>
  <c r="R44"/>
  <c r="Z44"/>
  <c r="AK44"/>
  <c r="G45"/>
  <c r="P45"/>
  <c r="AA45"/>
  <c r="AI45"/>
  <c r="E46"/>
  <c r="P46"/>
  <c r="Y46"/>
  <c r="AG46"/>
  <c r="B24"/>
  <c r="B33"/>
  <c r="B43"/>
  <c r="AA49"/>
  <c r="AO50"/>
  <c r="AA52"/>
  <c r="AF53"/>
  <c r="C47"/>
  <c r="K49"/>
  <c r="O51"/>
  <c r="I54"/>
  <c r="Q48"/>
  <c r="U21"/>
  <c r="P22"/>
  <c r="F23"/>
  <c r="AC23"/>
  <c r="P24"/>
  <c r="AJ24"/>
  <c r="N25"/>
  <c r="AH25"/>
  <c r="N26"/>
  <c r="AG26"/>
  <c r="L27"/>
  <c r="AF27"/>
  <c r="K28"/>
  <c r="AE28"/>
  <c r="L29"/>
  <c r="AC29"/>
  <c r="J30"/>
  <c r="AC30"/>
  <c r="H31"/>
  <c r="AA31"/>
  <c r="H32"/>
  <c r="Y32"/>
  <c r="F33"/>
  <c r="Z33"/>
  <c r="E34"/>
  <c r="Y34"/>
  <c r="D35"/>
  <c r="T35"/>
  <c r="AH35"/>
  <c r="J36"/>
  <c r="W36"/>
  <c r="AL36"/>
  <c r="N37"/>
  <c r="AA37"/>
  <c r="AJ37"/>
  <c r="H38"/>
  <c r="Q38"/>
  <c r="Y38"/>
  <c r="AJ38"/>
  <c r="F39"/>
  <c r="P39"/>
  <c r="Z39"/>
  <c r="AH39"/>
  <c r="E40"/>
  <c r="O40"/>
  <c r="Y40"/>
  <c r="AG40"/>
  <c r="D41"/>
  <c r="N41"/>
  <c r="W41"/>
  <c r="AH41"/>
  <c r="C42"/>
  <c r="L42"/>
  <c r="W42"/>
  <c r="AF42"/>
  <c r="AN42"/>
  <c r="L43"/>
  <c r="U43"/>
  <c r="AD43"/>
  <c r="AO43"/>
  <c r="J44"/>
  <c r="S44"/>
  <c r="AD44"/>
  <c r="AM44"/>
  <c r="H45"/>
  <c r="S45"/>
  <c r="AB45"/>
  <c r="AL45"/>
  <c r="I46"/>
  <c r="Q46"/>
  <c r="AA46"/>
  <c r="AK46"/>
  <c r="B27"/>
  <c r="B35"/>
  <c r="B45"/>
  <c r="S50"/>
  <c r="AM52"/>
  <c r="P47"/>
  <c r="L52"/>
  <c r="AD48"/>
  <c r="AC22"/>
  <c r="AM23"/>
  <c r="D25"/>
  <c r="AO25"/>
  <c r="AM26"/>
  <c r="AM27"/>
  <c r="AK28"/>
  <c r="AJ29"/>
  <c r="AK30"/>
  <c r="AI31"/>
  <c r="AG32"/>
  <c r="AG33"/>
  <c r="AE34"/>
  <c r="Y35"/>
  <c r="O36"/>
  <c r="D37"/>
  <c r="AD37"/>
  <c r="I38"/>
  <c r="AC38"/>
  <c r="H39"/>
  <c r="AB39"/>
  <c r="I40"/>
  <c r="Z40"/>
  <c r="G41"/>
  <c r="Z41"/>
  <c r="E42"/>
  <c r="X42"/>
  <c r="E43"/>
  <c r="V43"/>
  <c r="C44"/>
  <c r="W44"/>
  <c r="AO44"/>
  <c r="V45"/>
  <c r="AN45"/>
  <c r="T46"/>
  <c r="AM46"/>
  <c r="B39"/>
  <c r="AA50"/>
  <c r="R53"/>
  <c r="H48"/>
  <c r="D53"/>
  <c r="E21"/>
  <c r="AD22"/>
  <c r="D24"/>
  <c r="E25"/>
  <c r="C26"/>
  <c r="D27"/>
  <c r="C28"/>
  <c r="AN28"/>
  <c r="AN29"/>
  <c r="AL30"/>
  <c r="AJ31"/>
  <c r="AJ32"/>
  <c r="AH33"/>
  <c r="AG34"/>
  <c r="AB35"/>
  <c r="Q36"/>
  <c r="F37"/>
  <c r="AF37"/>
  <c r="L38"/>
  <c r="AE38"/>
  <c r="L39"/>
  <c r="AC39"/>
  <c r="J40"/>
  <c r="AD40"/>
  <c r="H41"/>
  <c r="AB41"/>
  <c r="H42"/>
  <c r="AA42"/>
  <c r="F43"/>
  <c r="Z43"/>
  <c r="E44"/>
  <c r="Y44"/>
  <c r="F45"/>
  <c r="W45"/>
  <c r="D46"/>
  <c r="W46"/>
  <c r="AO46"/>
  <c r="B40"/>
  <c r="AD51"/>
  <c r="I50"/>
  <c r="AG21"/>
  <c r="W24"/>
  <c r="V26"/>
  <c r="S28"/>
  <c r="Q30"/>
  <c r="O32"/>
  <c r="K34"/>
  <c r="AN35"/>
  <c r="S37"/>
  <c r="S38"/>
  <c r="R39"/>
  <c r="Q40"/>
  <c r="O41"/>
  <c r="P42"/>
  <c r="N43"/>
  <c r="M44"/>
  <c r="L45"/>
  <c r="K46"/>
  <c r="B28"/>
  <c r="U54"/>
  <c r="B51"/>
  <c r="U25"/>
  <c r="T27"/>
  <c r="O31"/>
  <c r="L35"/>
  <c r="AC36"/>
  <c r="AM38"/>
  <c r="AK40"/>
  <c r="AG42"/>
  <c r="AE44"/>
  <c r="AE46"/>
  <c r="AF51"/>
  <c r="L50"/>
  <c r="AO21"/>
  <c r="Y24"/>
  <c r="W26"/>
  <c r="U28"/>
  <c r="R30"/>
  <c r="Q32"/>
  <c r="O34"/>
  <c r="AO35"/>
  <c r="T37"/>
  <c r="W38"/>
  <c r="U39"/>
  <c r="S40"/>
  <c r="S41"/>
  <c r="Q42"/>
  <c r="P43"/>
  <c r="O44"/>
  <c r="N45"/>
  <c r="L46"/>
  <c r="B32"/>
  <c r="N23"/>
  <c r="R29"/>
  <c r="M33"/>
  <c r="AN37"/>
  <c r="AK39"/>
  <c r="AI41"/>
  <c r="AG43"/>
  <c r="AD45"/>
  <c r="B59" i="11"/>
  <c r="B51"/>
  <c r="B35"/>
  <c r="D60"/>
  <c r="D52"/>
  <c r="D44"/>
  <c r="D36"/>
  <c r="D28"/>
  <c r="D20"/>
  <c r="F60"/>
  <c r="R58"/>
  <c r="P57"/>
  <c r="N56"/>
  <c r="L55"/>
  <c r="J54"/>
  <c r="H53"/>
  <c r="F52"/>
  <c r="R50"/>
  <c r="P49"/>
  <c r="N48"/>
  <c r="O45"/>
  <c r="AP60"/>
  <c r="AG59"/>
  <c r="Y58"/>
  <c r="AX56"/>
  <c r="AO55"/>
  <c r="AG54"/>
  <c r="X53"/>
  <c r="AW51"/>
  <c r="AO50"/>
  <c r="AF49"/>
  <c r="W48"/>
  <c r="AW46"/>
  <c r="AV43"/>
  <c r="AS38"/>
  <c r="AY32"/>
  <c r="AV27"/>
  <c r="AS22"/>
  <c r="L44"/>
  <c r="AH42"/>
  <c r="P41"/>
  <c r="AJ39"/>
  <c r="S38"/>
  <c r="AN36"/>
  <c r="V35"/>
  <c r="AL33"/>
  <c r="AM31"/>
  <c r="AO29"/>
  <c r="AR27"/>
  <c r="G26"/>
  <c r="H24"/>
  <c r="K22"/>
  <c r="M20"/>
  <c r="W45"/>
  <c r="B32"/>
  <c r="C55"/>
  <c r="C43"/>
  <c r="C31"/>
  <c r="C19"/>
  <c r="Q59"/>
  <c r="G58"/>
  <c r="E57"/>
  <c r="I55"/>
  <c r="G54"/>
  <c r="E53"/>
  <c r="I51"/>
  <c r="G50"/>
  <c r="E49"/>
  <c r="J45"/>
  <c r="AW59"/>
  <c r="AO58"/>
  <c r="AF57"/>
  <c r="AJ55"/>
  <c r="AA54"/>
  <c r="AE52"/>
  <c r="AR51"/>
  <c r="W51"/>
  <c r="AI50"/>
  <c r="AV49"/>
  <c r="AA49"/>
  <c r="AZ47"/>
  <c r="AE47"/>
  <c r="AQ46"/>
  <c r="AM45"/>
  <c r="AY42"/>
  <c r="AS40"/>
  <c r="AV37"/>
  <c r="AY34"/>
  <c r="AS32"/>
  <c r="AV29"/>
  <c r="AY26"/>
  <c r="AS24"/>
  <c r="AV21"/>
  <c r="E38"/>
  <c r="AG44"/>
  <c r="AR43"/>
  <c r="P43"/>
  <c r="Z42"/>
  <c r="AK41"/>
  <c r="I41"/>
  <c r="S40"/>
  <c r="AD39"/>
  <c r="AO38"/>
  <c r="K38"/>
  <c r="V37"/>
  <c r="AG36"/>
  <c r="AQ35"/>
  <c r="O35"/>
  <c r="Z34"/>
  <c r="AB33"/>
  <c r="AC32"/>
  <c r="AE31"/>
  <c r="AD30"/>
  <c r="AF29"/>
  <c r="AG28"/>
  <c r="AH27"/>
  <c r="AI26"/>
  <c r="AK25"/>
  <c r="AK24"/>
  <c r="AM23"/>
  <c r="AO22"/>
  <c r="AN21"/>
  <c r="AO20"/>
  <c r="AQ19"/>
  <c r="AH46"/>
  <c r="AB29" i="23"/>
  <c r="AC41"/>
  <c r="M46"/>
  <c r="AG38"/>
  <c r="H45"/>
  <c r="N35"/>
  <c r="B34"/>
  <c r="I40"/>
  <c r="AM42"/>
  <c r="E44"/>
  <c r="AH44" i="31"/>
  <c r="AL40"/>
  <c r="AE36"/>
  <c r="T29"/>
  <c r="B53"/>
  <c r="B43" i="11"/>
  <c r="B27"/>
  <c r="D56"/>
  <c r="D48"/>
  <c r="D40"/>
  <c r="D32"/>
  <c r="D24"/>
  <c r="N60"/>
  <c r="L59"/>
  <c r="J58"/>
  <c r="H57"/>
  <c r="F56"/>
  <c r="R54"/>
  <c r="P53"/>
  <c r="N52"/>
  <c r="L51"/>
  <c r="J50"/>
  <c r="H49"/>
  <c r="I47"/>
  <c r="U60"/>
  <c r="AT58"/>
  <c r="AK57"/>
  <c r="AC56"/>
  <c r="T55"/>
  <c r="AS53"/>
  <c r="AK52"/>
  <c r="AB51"/>
  <c r="S50"/>
  <c r="AS48"/>
  <c r="AJ47"/>
  <c r="AR45"/>
  <c r="AY40"/>
  <c r="AV35"/>
  <c r="AS30"/>
  <c r="AY24"/>
  <c r="E44"/>
  <c r="AO44"/>
  <c r="W43"/>
  <c r="AR41"/>
  <c r="AA40"/>
  <c r="H39"/>
  <c r="AC37"/>
  <c r="L36"/>
  <c r="AG34"/>
  <c r="AK32"/>
  <c r="AO30"/>
  <c r="AQ28"/>
  <c r="F27"/>
  <c r="I25"/>
  <c r="J23"/>
  <c r="L21"/>
  <c r="O19"/>
  <c r="B56"/>
  <c r="B48"/>
  <c r="B40"/>
  <c r="B24"/>
  <c r="C59"/>
  <c r="C51"/>
  <c r="C47"/>
  <c r="C39"/>
  <c r="C35"/>
  <c r="C27"/>
  <c r="C23"/>
  <c r="K60"/>
  <c r="I59"/>
  <c r="O58"/>
  <c r="M57"/>
  <c r="K56"/>
  <c r="Q55"/>
  <c r="O54"/>
  <c r="M53"/>
  <c r="K52"/>
  <c r="Q51"/>
  <c r="O50"/>
  <c r="M49"/>
  <c r="K48"/>
  <c r="Q46"/>
  <c r="AK60"/>
  <c r="AB59"/>
  <c r="S58"/>
  <c r="AS56"/>
  <c r="W56"/>
  <c r="AW54"/>
  <c r="AN53"/>
  <c r="S53"/>
  <c r="AM48"/>
  <c r="B55"/>
  <c r="B47"/>
  <c r="B39"/>
  <c r="B31"/>
  <c r="B23"/>
  <c r="D58"/>
  <c r="D54"/>
  <c r="D50"/>
  <c r="D46"/>
  <c r="D42"/>
  <c r="D38"/>
  <c r="D34"/>
  <c r="D30"/>
  <c r="D26"/>
  <c r="D22"/>
  <c r="R60"/>
  <c r="J60"/>
  <c r="P59"/>
  <c r="H59"/>
  <c r="N58"/>
  <c r="F58"/>
  <c r="L57"/>
  <c r="R56"/>
  <c r="J56"/>
  <c r="P55"/>
  <c r="H55"/>
  <c r="N54"/>
  <c r="F54"/>
  <c r="L53"/>
  <c r="R52"/>
  <c r="J52"/>
  <c r="P51"/>
  <c r="H51"/>
  <c r="N50"/>
  <c r="F50"/>
  <c r="L49"/>
  <c r="R48"/>
  <c r="E48"/>
  <c r="L46"/>
  <c r="E45"/>
  <c r="AE60"/>
  <c r="AR59"/>
  <c r="W59"/>
  <c r="AI58"/>
  <c r="AV57"/>
  <c r="AA57"/>
  <c r="AM56"/>
  <c r="AZ55"/>
  <c r="AE55"/>
  <c r="AQ54"/>
  <c r="V54"/>
  <c r="AI53"/>
  <c r="AU52"/>
  <c r="Z52"/>
  <c r="AM51"/>
  <c r="AY50"/>
  <c r="AD50"/>
  <c r="AQ49"/>
  <c r="U49"/>
  <c r="AH48"/>
  <c r="AU47"/>
  <c r="Y47"/>
  <c r="AL46"/>
  <c r="AY44"/>
  <c r="AS42"/>
  <c r="AV39"/>
  <c r="AY36"/>
  <c r="AS34"/>
  <c r="AV31"/>
  <c r="AY28"/>
  <c r="AS26"/>
  <c r="AV23"/>
  <c r="AX20"/>
  <c r="E30"/>
  <c r="AA44"/>
  <c r="AL43"/>
  <c r="H43"/>
  <c r="S42"/>
  <c r="AD41"/>
  <c r="AN40"/>
  <c r="L40"/>
  <c r="W39"/>
  <c r="AG38"/>
  <c r="AR37"/>
  <c r="P37"/>
  <c r="Y36"/>
  <c r="AJ35"/>
  <c r="H35"/>
  <c r="Q34"/>
  <c r="R33"/>
  <c r="T32"/>
  <c r="T31"/>
  <c r="V30"/>
  <c r="X29"/>
  <c r="W28"/>
  <c r="X27"/>
  <c r="Z26"/>
  <c r="Z25"/>
  <c r="AB24"/>
  <c r="AD23"/>
  <c r="AD22"/>
  <c r="AF21"/>
  <c r="AG20"/>
  <c r="AF19"/>
  <c r="Y46"/>
  <c r="AJ43" i="31"/>
  <c r="AN39"/>
  <c r="M35"/>
  <c r="V27"/>
  <c r="Z54"/>
  <c r="V35" i="23"/>
  <c r="AI47" i="31"/>
  <c r="V45" i="14"/>
  <c r="W20"/>
  <c r="S22"/>
  <c r="P24"/>
  <c r="W26"/>
  <c r="I28"/>
  <c r="AL29"/>
  <c r="X31"/>
  <c r="AO32"/>
  <c r="AH33"/>
  <c r="O34"/>
  <c r="AA34"/>
  <c r="AP34"/>
  <c r="S35"/>
  <c r="AF35"/>
  <c r="AR35"/>
  <c r="U36"/>
  <c r="AJ36"/>
  <c r="J37"/>
  <c r="Z37"/>
  <c r="AL37"/>
  <c r="N38"/>
  <c r="AD38"/>
  <c r="AQ38"/>
  <c r="P39"/>
  <c r="AB39"/>
  <c r="AL39"/>
  <c r="H40"/>
  <c r="S40"/>
  <c r="AA40"/>
  <c r="AJ40"/>
  <c r="H41"/>
  <c r="Q41"/>
  <c r="Y41"/>
  <c r="AJ41"/>
  <c r="F42"/>
  <c r="O42"/>
  <c r="Z42"/>
  <c r="AH42"/>
  <c r="AQ42"/>
  <c r="O43"/>
  <c r="X43"/>
  <c r="AF43"/>
  <c r="AQ43"/>
  <c r="M44"/>
  <c r="W44"/>
  <c r="AG44"/>
  <c r="AO44"/>
  <c r="E26"/>
  <c r="E36"/>
  <c r="AJ45"/>
  <c r="AR45"/>
  <c r="T47"/>
  <c r="AD47"/>
  <c r="AM47"/>
  <c r="Y48"/>
  <c r="AG48"/>
  <c r="AP48"/>
  <c r="AB49"/>
  <c r="AK49"/>
  <c r="T50"/>
  <c r="AE50"/>
  <c r="AN50"/>
  <c r="X51"/>
  <c r="AI51"/>
  <c r="AQ51"/>
  <c r="AA52"/>
  <c r="AL52"/>
  <c r="G45"/>
  <c r="O45"/>
  <c r="K46"/>
  <c r="E47"/>
  <c r="O47"/>
  <c r="J48"/>
  <c r="R48"/>
  <c r="M49"/>
  <c r="H50"/>
  <c r="R50"/>
  <c r="K51"/>
  <c r="F52"/>
  <c r="P52"/>
  <c r="D21"/>
  <c r="C27"/>
  <c r="C31"/>
  <c r="D35"/>
  <c r="C41"/>
  <c r="D45"/>
  <c r="D49"/>
  <c r="B24"/>
  <c r="B33"/>
  <c r="B42"/>
  <c r="B19"/>
  <c r="B43" i="19"/>
  <c r="B33"/>
  <c r="B23"/>
  <c r="AF46"/>
  <c r="X46"/>
  <c r="N46"/>
  <c r="D46"/>
  <c r="AH45"/>
  <c r="W45"/>
  <c r="O45"/>
  <c r="F45"/>
  <c r="AH44"/>
  <c r="Y44"/>
  <c r="Q44"/>
  <c r="C44"/>
  <c r="AD43"/>
  <c r="R43"/>
  <c r="C43"/>
  <c r="AE42"/>
  <c r="S42"/>
  <c r="E42"/>
  <c r="AF41"/>
  <c r="U41"/>
  <c r="F41"/>
  <c r="AG40"/>
  <c r="T40"/>
  <c r="G40"/>
  <c r="AI39"/>
  <c r="V39"/>
  <c r="H39"/>
  <c r="AH38"/>
  <c r="W38"/>
  <c r="J38"/>
  <c r="AJ37"/>
  <c r="X37"/>
  <c r="I37"/>
  <c r="AK36"/>
  <c r="Y36"/>
  <c r="G36"/>
  <c r="AD35"/>
  <c r="O35"/>
  <c r="AH34"/>
  <c r="R34"/>
  <c r="AO33"/>
  <c r="V33"/>
  <c r="H33"/>
  <c r="T32"/>
  <c r="AH31"/>
  <c r="J31"/>
  <c r="W30"/>
  <c r="AJ29"/>
  <c r="M29"/>
  <c r="Y28"/>
  <c r="AL27"/>
  <c r="N27"/>
  <c r="Z26"/>
  <c r="AO25"/>
  <c r="P25"/>
  <c r="AC24"/>
  <c r="C24"/>
  <c r="S23"/>
  <c r="AE22"/>
  <c r="E22"/>
  <c r="U47"/>
  <c r="F53"/>
  <c r="N50"/>
  <c r="H48"/>
  <c r="AA54"/>
  <c r="Q53"/>
  <c r="AI51"/>
  <c r="AI48"/>
  <c r="V49"/>
  <c r="AG49"/>
  <c r="T50"/>
  <c r="AC50"/>
  <c r="AM50"/>
  <c r="X51"/>
  <c r="AF51"/>
  <c r="Q52"/>
  <c r="AA52"/>
  <c r="AK52"/>
  <c r="T53"/>
  <c r="AD53"/>
  <c r="AN53"/>
  <c r="X54"/>
  <c r="AJ54"/>
  <c r="F47"/>
  <c r="O47"/>
  <c r="L48"/>
  <c r="G49"/>
  <c r="O49"/>
  <c r="L50"/>
  <c r="G51"/>
  <c r="P51"/>
  <c r="M52"/>
  <c r="G53"/>
  <c r="P53"/>
  <c r="M54"/>
  <c r="B53"/>
  <c r="W47"/>
  <c r="S48"/>
  <c r="AB48"/>
  <c r="F22"/>
  <c r="N22"/>
  <c r="U22"/>
  <c r="AA22"/>
  <c r="AI22"/>
  <c r="C23"/>
  <c r="J23"/>
  <c r="R23"/>
  <c r="X23"/>
  <c r="AE23"/>
  <c r="AM23"/>
  <c r="G24"/>
  <c r="M24"/>
  <c r="U24"/>
  <c r="AB24"/>
  <c r="AI24"/>
  <c r="D25"/>
  <c r="J25"/>
  <c r="Q25"/>
  <c r="Y25"/>
  <c r="AF25"/>
  <c r="AL25"/>
  <c r="G26"/>
  <c r="N26"/>
  <c r="U26"/>
  <c r="AC26"/>
  <c r="AI26"/>
  <c r="C27"/>
  <c r="K27"/>
  <c r="R27"/>
  <c r="X27"/>
  <c r="AF27"/>
  <c r="AM27"/>
  <c r="G28"/>
  <c r="O28"/>
  <c r="U28"/>
  <c r="AB28"/>
  <c r="AJ28"/>
  <c r="D29"/>
  <c r="J29"/>
  <c r="R29"/>
  <c r="Y29"/>
  <c r="AF29"/>
  <c r="AN29"/>
  <c r="G30"/>
  <c r="N30"/>
  <c r="V30"/>
  <c r="AC30"/>
  <c r="AI30"/>
  <c r="D31"/>
  <c r="K31"/>
  <c r="R31"/>
  <c r="Z31"/>
  <c r="AF31"/>
  <c r="AM31"/>
  <c r="H32"/>
  <c r="O32"/>
  <c r="U32"/>
  <c r="AC32"/>
  <c r="AJ32"/>
  <c r="D33"/>
  <c r="L33"/>
  <c r="R33"/>
  <c r="Y33"/>
  <c r="AG33"/>
  <c r="AN33"/>
  <c r="G34"/>
  <c r="O34"/>
  <c r="V34"/>
  <c r="AC34"/>
  <c r="AK34"/>
  <c r="D35"/>
  <c r="K35"/>
  <c r="S35"/>
  <c r="Z35"/>
  <c r="AF35"/>
  <c r="AN35"/>
  <c r="H36"/>
  <c r="O36"/>
  <c r="W36"/>
  <c r="AB36"/>
  <c r="AG36"/>
  <c r="AM36"/>
  <c r="E37"/>
  <c r="J37"/>
  <c r="P37"/>
  <c r="U37"/>
  <c r="Z37"/>
  <c r="AF37"/>
  <c r="AK37"/>
  <c r="C38"/>
  <c r="I38"/>
  <c r="N38"/>
  <c r="S38"/>
  <c r="Y38"/>
  <c r="AD38"/>
  <c r="AI38"/>
  <c r="AO38"/>
  <c r="G39"/>
  <c r="L39"/>
  <c r="R39"/>
  <c r="W39"/>
  <c r="AB39"/>
  <c r="AH39"/>
  <c r="AM39"/>
  <c r="E40"/>
  <c r="K40"/>
  <c r="P40"/>
  <c r="U40"/>
  <c r="AA40"/>
  <c r="AF40"/>
  <c r="AK40"/>
  <c r="D41"/>
  <c r="I41"/>
  <c r="N41"/>
  <c r="T41"/>
  <c r="Y41"/>
  <c r="AD41"/>
  <c r="AJ41"/>
  <c r="AO41"/>
  <c r="G42"/>
  <c r="M42"/>
  <c r="R42"/>
  <c r="W42"/>
  <c r="AC42"/>
  <c r="AH42"/>
  <c r="AM42"/>
  <c r="F43"/>
  <c r="K43"/>
  <c r="P43"/>
  <c r="V43"/>
  <c r="AA43"/>
  <c r="AF43"/>
  <c r="AL43"/>
  <c r="D44"/>
  <c r="I44"/>
  <c r="O44"/>
  <c r="S44"/>
  <c r="W44"/>
  <c r="AA44"/>
  <c r="AE44"/>
  <c r="AI44"/>
  <c r="AM44"/>
  <c r="D45"/>
  <c r="H45"/>
  <c r="L45"/>
  <c r="P45"/>
  <c r="T45"/>
  <c r="X45"/>
  <c r="AB45"/>
  <c r="AF45"/>
  <c r="AJ45"/>
  <c r="AN45"/>
  <c r="E46"/>
  <c r="I46"/>
  <c r="M46"/>
  <c r="Q46"/>
  <c r="U46"/>
  <c r="Y46"/>
  <c r="AC46"/>
  <c r="AG46"/>
  <c r="AK46"/>
  <c r="AO46"/>
  <c r="B26"/>
  <c r="B30"/>
  <c r="B34"/>
  <c r="B38"/>
  <c r="B42"/>
  <c r="B46"/>
  <c r="AJ48"/>
  <c r="AD49"/>
  <c r="Q50"/>
  <c r="AE50"/>
  <c r="S51"/>
  <c r="AE51"/>
  <c r="U52"/>
  <c r="AE52"/>
  <c r="R53"/>
  <c r="AG53"/>
  <c r="T54"/>
  <c r="AE54"/>
  <c r="H47"/>
  <c r="F48"/>
  <c r="D49"/>
  <c r="E50"/>
  <c r="P50"/>
  <c r="N51"/>
  <c r="N52"/>
  <c r="L53"/>
  <c r="I54"/>
  <c r="Q47"/>
  <c r="AC47"/>
  <c r="AA48"/>
  <c r="I22"/>
  <c r="Q22"/>
  <c r="Z22"/>
  <c r="AK22"/>
  <c r="G23"/>
  <c r="O23"/>
  <c r="Z23"/>
  <c r="AI23"/>
  <c r="E24"/>
  <c r="P24"/>
  <c r="X24"/>
  <c r="AG24"/>
  <c r="E25"/>
  <c r="N25"/>
  <c r="V25"/>
  <c r="AG25"/>
  <c r="C26"/>
  <c r="M26"/>
  <c r="W26"/>
  <c r="AE26"/>
  <c r="AO26"/>
  <c r="L27"/>
  <c r="V27"/>
  <c r="AD27"/>
  <c r="AN27"/>
  <c r="K28"/>
  <c r="T28"/>
  <c r="AE28"/>
  <c r="AM28"/>
  <c r="I29"/>
  <c r="T29"/>
  <c r="AC29"/>
  <c r="AK29"/>
  <c r="I30"/>
  <c r="R30"/>
  <c r="AA30"/>
  <c r="AL30"/>
  <c r="G31"/>
  <c r="P31"/>
  <c r="AA31"/>
  <c r="AJ31"/>
  <c r="E32"/>
  <c r="P32"/>
  <c r="Y32"/>
  <c r="AI32"/>
  <c r="F33"/>
  <c r="N33"/>
  <c r="X33"/>
  <c r="AH33"/>
  <c r="E34"/>
  <c r="M34"/>
  <c r="W34"/>
  <c r="AG34"/>
  <c r="C35"/>
  <c r="N35"/>
  <c r="V35"/>
  <c r="AE35"/>
  <c r="C36"/>
  <c r="L36"/>
  <c r="T36"/>
  <c r="AC36"/>
  <c r="AJ36"/>
  <c r="D37"/>
  <c r="L37"/>
  <c r="R37"/>
  <c r="Y37"/>
  <c r="AG37"/>
  <c r="AN37"/>
  <c r="G38"/>
  <c r="O38"/>
  <c r="V38"/>
  <c r="AC38"/>
  <c r="AK38"/>
  <c r="D39"/>
  <c r="K39"/>
  <c r="S39"/>
  <c r="Z39"/>
  <c r="AF39"/>
  <c r="AN39"/>
  <c r="H40"/>
  <c r="O40"/>
  <c r="W40"/>
  <c r="AC40"/>
  <c r="AJ40"/>
  <c r="E41"/>
  <c r="L41"/>
  <c r="R41"/>
  <c r="Z41"/>
  <c r="AG41"/>
  <c r="AN41"/>
  <c r="I42"/>
  <c r="O42"/>
  <c r="V42"/>
  <c r="AD42"/>
  <c r="AK42"/>
  <c r="D43"/>
  <c r="L43"/>
  <c r="S43"/>
  <c r="Z43"/>
  <c r="AH43"/>
  <c r="AN43"/>
  <c r="H44"/>
  <c r="P44"/>
  <c r="U44"/>
  <c r="Z44"/>
  <c r="AF44"/>
  <c r="AK44"/>
  <c r="C45"/>
  <c r="I45"/>
  <c r="N45"/>
  <c r="S45"/>
  <c r="Y45"/>
  <c r="AD45"/>
  <c r="AI45"/>
  <c r="AO45"/>
  <c r="G46"/>
  <c r="L46"/>
  <c r="R46"/>
  <c r="W46"/>
  <c r="AB46"/>
  <c r="AH46"/>
  <c r="AM46"/>
  <c r="B25"/>
  <c r="B31"/>
  <c r="B36"/>
  <c r="B41"/>
  <c r="AN48"/>
  <c r="AL49"/>
  <c r="AB50"/>
  <c r="AG47"/>
  <c r="AE49"/>
  <c r="AI50"/>
  <c r="Z51"/>
  <c r="AN51"/>
  <c r="AH52"/>
  <c r="Y53"/>
  <c r="AO53"/>
  <c r="AK54"/>
  <c r="N47"/>
  <c r="P48"/>
  <c r="F50"/>
  <c r="H51"/>
  <c r="I52"/>
  <c r="O53"/>
  <c r="B48"/>
  <c r="AA47"/>
  <c r="AD48"/>
  <c r="K22"/>
  <c r="Y22"/>
  <c r="AL22"/>
  <c r="L23"/>
  <c r="W23"/>
  <c r="AJ23"/>
  <c r="K24"/>
  <c r="W24"/>
  <c r="AK24"/>
  <c r="I25"/>
  <c r="U25"/>
  <c r="AJ25"/>
  <c r="I26"/>
  <c r="S26"/>
  <c r="AH26"/>
  <c r="G27"/>
  <c r="S27"/>
  <c r="AH27"/>
  <c r="E28"/>
  <c r="Q28"/>
  <c r="AF28"/>
  <c r="E29"/>
  <c r="P29"/>
  <c r="AD29"/>
  <c r="C30"/>
  <c r="Q30"/>
  <c r="AD30"/>
  <c r="AO30"/>
  <c r="O31"/>
  <c r="AB31"/>
  <c r="C32"/>
  <c r="M32"/>
  <c r="AA32"/>
  <c r="AN32"/>
  <c r="M33"/>
  <c r="AB33"/>
  <c r="AL33"/>
  <c r="K34"/>
  <c r="Z34"/>
  <c r="AL34"/>
  <c r="J35"/>
  <c r="X35"/>
  <c r="AJ35"/>
  <c r="I36"/>
  <c r="X36"/>
  <c r="AF36"/>
  <c r="AO36"/>
  <c r="M37"/>
  <c r="V37"/>
  <c r="AD37"/>
  <c r="AO37"/>
  <c r="K38"/>
  <c r="U38"/>
  <c r="AE38"/>
  <c r="AM38"/>
  <c r="J39"/>
  <c r="T39"/>
  <c r="AD39"/>
  <c r="AL39"/>
  <c r="I40"/>
  <c r="S40"/>
  <c r="AB40"/>
  <c r="AM40"/>
  <c r="H41"/>
  <c r="Q41"/>
  <c r="AB41"/>
  <c r="AK41"/>
  <c r="F42"/>
  <c r="Q42"/>
  <c r="Z42"/>
  <c r="AI42"/>
  <c r="G43"/>
  <c r="O43"/>
  <c r="X43"/>
  <c r="AI43"/>
  <c r="E44"/>
  <c r="M44"/>
  <c r="V44"/>
  <c r="AC44"/>
  <c r="AJ44"/>
  <c r="E45"/>
  <c r="K45"/>
  <c r="R45"/>
  <c r="Z45"/>
  <c r="AG45"/>
  <c r="AM45"/>
  <c r="H46"/>
  <c r="O46"/>
  <c r="V46"/>
  <c r="AD46"/>
  <c r="AJ46"/>
  <c r="B24"/>
  <c r="B32"/>
  <c r="B39"/>
  <c r="B45"/>
  <c r="Q48"/>
  <c r="AK47"/>
  <c r="AN49"/>
  <c r="AJ50"/>
  <c r="AA51"/>
  <c r="V52"/>
  <c r="AL52"/>
  <c r="AB53"/>
  <c r="U54"/>
  <c r="AL54"/>
  <c r="E48"/>
  <c r="H49"/>
  <c r="I50"/>
  <c r="L51"/>
  <c r="P52"/>
  <c r="F54"/>
  <c r="B51"/>
  <c r="AE47"/>
  <c r="C22"/>
  <c r="O22"/>
  <c r="AD22"/>
  <c r="AO22"/>
  <c r="N23"/>
  <c r="AB23"/>
  <c r="AN23"/>
  <c r="L24"/>
  <c r="AA24"/>
  <c r="AM24"/>
  <c r="L25"/>
  <c r="Z25"/>
  <c r="AK25"/>
  <c r="J26"/>
  <c r="Y26"/>
  <c r="AK26"/>
  <c r="H27"/>
  <c r="W27"/>
  <c r="AI27"/>
  <c r="I28"/>
  <c r="W28"/>
  <c r="AG28"/>
  <c r="H29"/>
  <c r="U29"/>
  <c r="AH29"/>
  <c r="F30"/>
  <c r="S30"/>
  <c r="AG30"/>
  <c r="F31"/>
  <c r="T31"/>
  <c r="AE31"/>
  <c r="D32"/>
  <c r="S32"/>
  <c r="AE32"/>
  <c r="AO32"/>
  <c r="AI50" i="14"/>
  <c r="X50"/>
  <c r="AH49"/>
  <c r="V49"/>
  <c r="AI48"/>
  <c r="U48"/>
  <c r="AI47"/>
  <c r="W47"/>
  <c r="AP45"/>
  <c r="E40"/>
  <c r="E30"/>
  <c r="AN44"/>
  <c r="AB44"/>
  <c r="O44"/>
  <c r="AN43"/>
  <c r="AD43"/>
  <c r="P43"/>
  <c r="AP42"/>
  <c r="AC42"/>
  <c r="R42"/>
  <c r="AR41"/>
  <c r="AD41"/>
  <c r="R41"/>
  <c r="AQ40"/>
  <c r="AF40"/>
  <c r="T40"/>
  <c r="AR39"/>
  <c r="AF39"/>
  <c r="V39"/>
  <c r="AM38"/>
  <c r="V38"/>
  <c r="AP37"/>
  <c r="U37"/>
  <c r="AR36"/>
  <c r="Y36"/>
  <c r="AQ35"/>
  <c r="X35"/>
  <c r="H35"/>
  <c r="Z34"/>
  <c r="G34"/>
  <c r="J33"/>
  <c r="AM30"/>
  <c r="M29"/>
  <c r="AH26"/>
  <c r="AH23"/>
  <c r="P21"/>
  <c r="H19"/>
  <c r="AM47" i="16"/>
  <c r="AI48"/>
  <c r="U49"/>
  <c r="AG49"/>
  <c r="V50"/>
  <c r="AH50"/>
  <c r="T51"/>
  <c r="AI51"/>
  <c r="V52"/>
  <c r="AI52"/>
  <c r="W53"/>
  <c r="AH53"/>
  <c r="V54"/>
  <c r="AJ54"/>
  <c r="J47"/>
  <c r="G48"/>
  <c r="F49"/>
  <c r="E50"/>
  <c r="C51"/>
  <c r="D52"/>
  <c r="O52"/>
  <c r="M53"/>
  <c r="M54"/>
  <c r="Q47"/>
  <c r="AB47"/>
  <c r="AA48"/>
  <c r="I22"/>
  <c r="U22"/>
  <c r="AI22"/>
  <c r="G23"/>
  <c r="S23"/>
  <c r="AH23"/>
  <c r="G24"/>
  <c r="Q24"/>
  <c r="AF24"/>
  <c r="E25"/>
  <c r="R25"/>
  <c r="AF25"/>
  <c r="C26"/>
  <c r="Q26"/>
  <c r="AD26"/>
  <c r="D27"/>
  <c r="O27"/>
  <c r="AB27"/>
  <c r="C28"/>
  <c r="O28"/>
  <c r="AC28"/>
  <c r="AN28"/>
  <c r="M29"/>
  <c r="AB29"/>
  <c r="AM29"/>
  <c r="H30"/>
  <c r="S30"/>
  <c r="AB30"/>
  <c r="AK30"/>
  <c r="I31"/>
  <c r="Q31"/>
  <c r="Z31"/>
  <c r="AK31"/>
  <c r="G32"/>
  <c r="O32"/>
  <c r="Z32"/>
  <c r="AI32"/>
  <c r="F33"/>
  <c r="P33"/>
  <c r="X33"/>
  <c r="AH33"/>
  <c r="E34"/>
  <c r="O34"/>
  <c r="W34"/>
  <c r="AG34"/>
  <c r="D35"/>
  <c r="M35"/>
  <c r="X35"/>
  <c r="AF35"/>
  <c r="AO35"/>
  <c r="M36"/>
  <c r="V36"/>
  <c r="AD36"/>
  <c r="AO36"/>
  <c r="K37"/>
  <c r="T37"/>
  <c r="AE37"/>
  <c r="AM37"/>
  <c r="I38"/>
  <c r="T38"/>
  <c r="AC38"/>
  <c r="AK38"/>
  <c r="I39"/>
  <c r="R39"/>
  <c r="AB39"/>
  <c r="AL39"/>
  <c r="G40"/>
  <c r="Q40"/>
  <c r="AA40"/>
  <c r="AK40"/>
  <c r="F41"/>
  <c r="P41"/>
  <c r="Z41"/>
  <c r="AI41"/>
  <c r="G42"/>
  <c r="O42"/>
  <c r="X42"/>
  <c r="AI42"/>
  <c r="E43"/>
  <c r="M43"/>
  <c r="X43"/>
  <c r="AG43"/>
  <c r="C44"/>
  <c r="N44"/>
  <c r="V44"/>
  <c r="AE44"/>
  <c r="C45"/>
  <c r="L45"/>
  <c r="T45"/>
  <c r="AE45"/>
  <c r="AN45"/>
  <c r="K46"/>
  <c r="U46"/>
  <c r="AC46"/>
  <c r="AM46"/>
  <c r="B30"/>
  <c r="B40"/>
  <c r="AG47"/>
  <c r="S49"/>
  <c r="AL49"/>
  <c r="AB50"/>
  <c r="S51"/>
  <c r="AM51"/>
  <c r="AD52"/>
  <c r="R53"/>
  <c r="AL53"/>
  <c r="AC54"/>
  <c r="F47"/>
  <c r="L48"/>
  <c r="K49"/>
  <c r="M50"/>
  <c r="E52"/>
  <c r="G53"/>
  <c r="H54"/>
  <c r="S47"/>
  <c r="S48"/>
  <c r="G22"/>
  <c r="Y22"/>
  <c r="AM22"/>
  <c r="R23"/>
  <c r="AI23"/>
  <c r="O24"/>
  <c r="AB24"/>
  <c r="H25"/>
  <c r="Y25"/>
  <c r="AO25"/>
  <c r="V26"/>
  <c r="AI26"/>
  <c r="L27"/>
  <c r="AF27"/>
  <c r="I28"/>
  <c r="X28"/>
  <c r="D29"/>
  <c r="T29"/>
  <c r="AJ29"/>
  <c r="L30"/>
  <c r="W30"/>
  <c r="AI30"/>
  <c r="J31"/>
  <c r="V31"/>
  <c r="AG31"/>
  <c r="I32"/>
  <c r="U32"/>
  <c r="AH32"/>
  <c r="H33"/>
  <c r="S33"/>
  <c r="AF33"/>
  <c r="G34"/>
  <c r="T34"/>
  <c r="AE34"/>
  <c r="E35"/>
  <c r="R35"/>
  <c r="AD35"/>
  <c r="F36"/>
  <c r="AN47" i="18"/>
  <c r="AJ47"/>
  <c r="R49"/>
  <c r="AG49"/>
  <c r="T50"/>
  <c r="AJ50"/>
  <c r="Z51"/>
  <c r="AL51"/>
  <c r="AC52"/>
  <c r="R53"/>
  <c r="AD53"/>
  <c r="U54"/>
  <c r="AJ54"/>
  <c r="I47"/>
  <c r="K48"/>
  <c r="L49"/>
  <c r="J50"/>
  <c r="L51"/>
  <c r="L52"/>
  <c r="J53"/>
  <c r="L54"/>
  <c r="S47"/>
  <c r="AE47"/>
  <c r="AE48"/>
  <c r="P22"/>
  <c r="AB22"/>
  <c r="E23"/>
  <c r="S23"/>
  <c r="AE23"/>
  <c r="H24"/>
  <c r="R24"/>
  <c r="AA24"/>
  <c r="AL24"/>
  <c r="G25"/>
  <c r="P25"/>
  <c r="AA25"/>
  <c r="AJ25"/>
  <c r="E26"/>
  <c r="P26"/>
  <c r="Y26"/>
  <c r="AH26"/>
  <c r="F27"/>
  <c r="N27"/>
  <c r="W27"/>
  <c r="AH27"/>
  <c r="D28"/>
  <c r="L28"/>
  <c r="W28"/>
  <c r="AF28"/>
  <c r="C29"/>
  <c r="M29"/>
  <c r="U29"/>
  <c r="AE29"/>
  <c r="AO29"/>
  <c r="L30"/>
  <c r="T30"/>
  <c r="AD30"/>
  <c r="AN30"/>
  <c r="J31"/>
  <c r="U31"/>
  <c r="AC31"/>
  <c r="AL31"/>
  <c r="J32"/>
  <c r="S32"/>
  <c r="AA32"/>
  <c r="AL32"/>
  <c r="H33"/>
  <c r="Q33"/>
  <c r="AB33"/>
  <c r="AJ33"/>
  <c r="F34"/>
  <c r="Q34"/>
  <c r="X34"/>
  <c r="AF34"/>
  <c r="AL34"/>
  <c r="F35"/>
  <c r="N35"/>
  <c r="U35"/>
  <c r="AA35"/>
  <c r="AI35"/>
  <c r="C36"/>
  <c r="J36"/>
  <c r="R36"/>
  <c r="X36"/>
  <c r="AE36"/>
  <c r="AM36"/>
  <c r="G37"/>
  <c r="M37"/>
  <c r="U37"/>
  <c r="AB37"/>
  <c r="AI37"/>
  <c r="D38"/>
  <c r="J38"/>
  <c r="Q38"/>
  <c r="Y38"/>
  <c r="AF38"/>
  <c r="AL38"/>
  <c r="G39"/>
  <c r="N39"/>
  <c r="U39"/>
  <c r="AC39"/>
  <c r="AI39"/>
  <c r="C40"/>
  <c r="K40"/>
  <c r="R40"/>
  <c r="X40"/>
  <c r="AF40"/>
  <c r="AM40"/>
  <c r="G41"/>
  <c r="O41"/>
  <c r="U41"/>
  <c r="AB41"/>
  <c r="AJ41"/>
  <c r="D42"/>
  <c r="J42"/>
  <c r="R42"/>
  <c r="Y42"/>
  <c r="AF42"/>
  <c r="AN42"/>
  <c r="G43"/>
  <c r="N43"/>
  <c r="V43"/>
  <c r="AC43"/>
  <c r="AI43"/>
  <c r="D44"/>
  <c r="K44"/>
  <c r="R44"/>
  <c r="Z44"/>
  <c r="AF44"/>
  <c r="AM44"/>
  <c r="H45"/>
  <c r="O45"/>
  <c r="U45"/>
  <c r="AC45"/>
  <c r="AJ45"/>
  <c r="D46"/>
  <c r="L46"/>
  <c r="R46"/>
  <c r="Y46"/>
  <c r="AG46"/>
  <c r="AN46"/>
  <c r="B27"/>
  <c r="B35"/>
  <c r="B42"/>
  <c r="AK48"/>
  <c r="AC49"/>
  <c r="Y50"/>
  <c r="AO50"/>
  <c r="AJ51"/>
  <c r="AG52"/>
  <c r="Y53"/>
  <c r="AO53"/>
  <c r="AK54"/>
  <c r="D48"/>
  <c r="H49"/>
  <c r="O50"/>
  <c r="C52"/>
  <c r="I53"/>
  <c r="P54"/>
  <c r="Z47"/>
  <c r="Z48"/>
  <c r="Q22"/>
  <c r="AK22"/>
  <c r="O23"/>
  <c r="AK23"/>
  <c r="L24"/>
  <c r="X24"/>
  <c r="AM24"/>
  <c r="L25"/>
  <c r="W25"/>
  <c r="AK25"/>
  <c r="J26"/>
  <c r="X26"/>
  <c r="AK26"/>
  <c r="I27"/>
  <c r="V27"/>
  <c r="AI27"/>
  <c r="J28"/>
  <c r="T28"/>
  <c r="AH28"/>
  <c r="H29"/>
  <c r="T29"/>
  <c r="AI29"/>
  <c r="F30"/>
  <c r="R30"/>
  <c r="AG30"/>
  <c r="F31"/>
  <c r="Q31"/>
  <c r="AE31"/>
  <c r="D32"/>
  <c r="P32"/>
  <c r="AE32"/>
  <c r="C33"/>
  <c r="O33"/>
  <c r="AC33"/>
  <c r="AO33"/>
  <c r="M34"/>
  <c r="Z34"/>
  <c r="AH34"/>
  <c r="E35"/>
  <c r="O35"/>
  <c r="Y35"/>
  <c r="AG35"/>
  <c r="D36"/>
  <c r="N36"/>
  <c r="W36"/>
  <c r="AH36"/>
  <c r="C37"/>
  <c r="L37"/>
  <c r="W37"/>
  <c r="AF37"/>
  <c r="AN37"/>
  <c r="L38"/>
  <c r="U38"/>
  <c r="AD38"/>
  <c r="AO38"/>
  <c r="J39"/>
  <c r="S39"/>
  <c r="AD39"/>
  <c r="AM39"/>
  <c r="H40"/>
  <c r="S40"/>
  <c r="AB40"/>
  <c r="AL40"/>
  <c r="I41"/>
  <c r="Q41"/>
  <c r="AA41"/>
  <c r="AK41"/>
  <c r="H42"/>
  <c r="P42"/>
  <c r="Z42"/>
  <c r="AJ42"/>
  <c r="F43"/>
  <c r="Q43"/>
  <c r="Y43"/>
  <c r="AH43"/>
  <c r="F44"/>
  <c r="O44"/>
  <c r="W44"/>
  <c r="AH44"/>
  <c r="D45"/>
  <c r="M45"/>
  <c r="X45"/>
  <c r="AF45"/>
  <c r="AO45"/>
  <c r="M46"/>
  <c r="V46"/>
  <c r="AD46"/>
  <c r="AO46"/>
  <c r="B31"/>
  <c r="B41"/>
  <c r="AG48"/>
  <c r="AH49"/>
  <c r="AE50"/>
  <c r="AF51"/>
  <c r="AH52"/>
  <c r="AJ53"/>
  <c r="AF54"/>
  <c r="F48"/>
  <c r="D50"/>
  <c r="P51"/>
  <c r="P53"/>
  <c r="B54"/>
  <c r="X48"/>
  <c r="V22"/>
  <c r="I23"/>
  <c r="AD23"/>
  <c r="P24"/>
  <c r="AF24"/>
  <c r="I25"/>
  <c r="AB25"/>
  <c r="D26"/>
  <c r="T26"/>
  <c r="AN26"/>
  <c r="Q27"/>
  <c r="AD27"/>
  <c r="K28"/>
  <c r="AA28"/>
  <c r="E29"/>
  <c r="X29"/>
  <c r="AK29"/>
  <c r="Q30"/>
  <c r="AH30"/>
  <c r="M31"/>
  <c r="AA31"/>
  <c r="F32"/>
  <c r="X32"/>
  <c r="AN32"/>
  <c r="T33"/>
  <c r="AI33"/>
  <c r="L34"/>
  <c r="AB34"/>
  <c r="AN34"/>
  <c r="K35"/>
  <c r="Z35"/>
  <c r="AL35"/>
  <c r="L36"/>
  <c r="Z36"/>
  <c r="AJ36"/>
  <c r="K37"/>
  <c r="X37"/>
  <c r="AK37"/>
  <c r="I38"/>
  <c r="V38"/>
  <c r="AJ38"/>
  <c r="I39"/>
  <c r="W39"/>
  <c r="AH39"/>
  <c r="G40"/>
  <c r="V40"/>
  <c r="AH40"/>
  <c r="E41"/>
  <c r="T41"/>
  <c r="AF41"/>
  <c r="E42"/>
  <c r="T42"/>
  <c r="AD42"/>
  <c r="C43"/>
  <c r="R43"/>
  <c r="AD43"/>
  <c r="AO43"/>
  <c r="P44"/>
  <c r="AB44"/>
  <c r="C45"/>
  <c r="P45"/>
  <c r="AA45"/>
  <c r="AN45"/>
  <c r="N46"/>
  <c r="AB46"/>
  <c r="AL46"/>
  <c r="B33"/>
  <c r="B46"/>
  <c r="B40" i="19"/>
  <c r="B29"/>
  <c r="AN46"/>
  <c r="AE46"/>
  <c r="T46"/>
  <c r="K46"/>
  <c r="C46"/>
  <c r="AE45"/>
  <c r="V45"/>
  <c r="M45"/>
  <c r="AO44"/>
  <c r="AG44"/>
  <c r="X44"/>
  <c r="L44"/>
  <c r="AM43"/>
  <c r="AB43"/>
  <c r="N43"/>
  <c r="AO42"/>
  <c r="AA42"/>
  <c r="N42"/>
  <c r="C42"/>
  <c r="AC41"/>
  <c r="P41"/>
  <c r="AO40"/>
  <c r="AE40"/>
  <c r="Q40"/>
  <c r="D40"/>
  <c r="AE39"/>
  <c r="P39"/>
  <c r="F39"/>
  <c r="AG38"/>
  <c r="R38"/>
  <c r="F38"/>
  <c r="AH37"/>
  <c r="T37"/>
  <c r="H37"/>
  <c r="AI36"/>
  <c r="S36"/>
  <c r="D36"/>
  <c r="AA35"/>
  <c r="H35"/>
  <c r="AE34"/>
  <c r="Q34"/>
  <c r="AJ33"/>
  <c r="T33"/>
  <c r="AK32"/>
  <c r="K32"/>
  <c r="W31"/>
  <c r="AM30"/>
  <c r="M30"/>
  <c r="Z29"/>
  <c r="AO28"/>
  <c r="P28"/>
  <c r="AB27"/>
  <c r="F27"/>
  <c r="R26"/>
  <c r="AD25"/>
  <c r="F25"/>
  <c r="S24"/>
  <c r="AH23"/>
  <c r="H23"/>
  <c r="V22"/>
  <c r="W48"/>
  <c r="N54"/>
  <c r="H52"/>
  <c r="N49"/>
  <c r="K47"/>
  <c r="AL53"/>
  <c r="AC52"/>
  <c r="T51"/>
  <c r="Y49"/>
  <c r="Y51" i="20"/>
  <c r="AG52"/>
  <c r="Q54"/>
  <c r="AO54"/>
  <c r="G49"/>
  <c r="F51"/>
  <c r="M52"/>
  <c r="L54"/>
  <c r="U47"/>
  <c r="Z48"/>
  <c r="W22"/>
  <c r="E23"/>
  <c r="Y23"/>
  <c r="L24"/>
  <c r="AG24"/>
  <c r="O25"/>
  <c r="C26"/>
  <c r="V26"/>
  <c r="D27"/>
  <c r="AC27"/>
  <c r="L28"/>
  <c r="AF28"/>
  <c r="S29"/>
  <c r="AI29"/>
  <c r="N30"/>
  <c r="AE30"/>
  <c r="G31"/>
  <c r="X31"/>
  <c r="D32"/>
  <c r="U32"/>
  <c r="AJ32"/>
  <c r="N33"/>
  <c r="AE33"/>
  <c r="H34"/>
  <c r="AB34"/>
  <c r="D35"/>
  <c r="T35"/>
  <c r="AJ35"/>
  <c r="I36"/>
  <c r="T36"/>
  <c r="AH36"/>
  <c r="G37"/>
  <c r="S37"/>
  <c r="AH37"/>
  <c r="F38"/>
  <c r="R38"/>
  <c r="AF38"/>
  <c r="E39"/>
  <c r="P39"/>
  <c r="AE39"/>
  <c r="AN39"/>
  <c r="K40"/>
  <c r="U40"/>
  <c r="AC40"/>
  <c r="AM40"/>
  <c r="J41"/>
  <c r="T41"/>
  <c r="AB41"/>
  <c r="AL41"/>
  <c r="I42"/>
  <c r="R42"/>
  <c r="AC42"/>
  <c r="AK42"/>
  <c r="G43"/>
  <c r="R43"/>
  <c r="AA43"/>
  <c r="AI43"/>
  <c r="G44"/>
  <c r="P44"/>
  <c r="Y44"/>
  <c r="AJ44"/>
  <c r="E45"/>
  <c r="N45"/>
  <c r="Y45"/>
  <c r="AH45"/>
  <c r="C46"/>
  <c r="N46"/>
  <c r="W46"/>
  <c r="AG46"/>
  <c r="B24"/>
  <c r="B32"/>
  <c r="B42"/>
  <c r="AL49"/>
  <c r="AL51"/>
  <c r="AN52"/>
  <c r="S54"/>
  <c r="O47"/>
  <c r="P49"/>
  <c r="G51"/>
  <c r="F53"/>
  <c r="M54"/>
  <c r="Z47"/>
  <c r="G22"/>
  <c r="Z22"/>
  <c r="H23"/>
  <c r="AI23"/>
  <c r="Q24"/>
  <c r="AJ24"/>
  <c r="V25"/>
  <c r="D26"/>
  <c r="AD26"/>
  <c r="M27"/>
  <c r="AG27"/>
  <c r="Q28"/>
  <c r="AN28"/>
  <c r="Y29"/>
  <c r="AL29"/>
  <c r="R30"/>
  <c r="AI30"/>
  <c r="L31"/>
  <c r="AF31"/>
  <c r="F32"/>
  <c r="V32"/>
  <c r="C33"/>
  <c r="S33"/>
  <c r="AH33"/>
  <c r="N34"/>
  <c r="AD34"/>
  <c r="G35"/>
  <c r="AA35"/>
  <c r="AK35"/>
  <c r="J36"/>
  <c r="Y36"/>
  <c r="AK36"/>
  <c r="I37"/>
  <c r="W37"/>
  <c r="AI37"/>
  <c r="J38"/>
  <c r="W38"/>
  <c r="AH38"/>
  <c r="H39"/>
  <c r="U39"/>
  <c r="AH39"/>
  <c r="C40"/>
  <c r="M40"/>
  <c r="W40"/>
  <c r="AF40"/>
  <c r="D41"/>
  <c r="L41"/>
  <c r="U41"/>
  <c r="AF41"/>
  <c r="AO41"/>
  <c r="J42"/>
  <c r="U42"/>
  <c r="B22"/>
  <c r="B35"/>
  <c r="AM46"/>
  <c r="AC46"/>
  <c r="Q46"/>
  <c r="AO45"/>
  <c r="AC45"/>
  <c r="R45"/>
  <c r="D45"/>
  <c r="AE44"/>
  <c r="Q44"/>
  <c r="D44"/>
  <c r="AF43"/>
  <c r="S43"/>
  <c r="F43"/>
  <c r="AE42"/>
  <c r="O42"/>
  <c r="AJ41"/>
  <c r="Q41"/>
  <c r="AK40"/>
  <c r="Q40"/>
  <c r="AM39"/>
  <c r="O39"/>
  <c r="AA38"/>
  <c r="D38"/>
  <c r="Q37"/>
  <c r="AD36"/>
  <c r="E36"/>
  <c r="Q35"/>
  <c r="V34"/>
  <c r="AC33"/>
  <c r="AF32"/>
  <c r="AI31"/>
  <c r="E31"/>
  <c r="H30"/>
  <c r="K29"/>
  <c r="H28"/>
  <c r="AN26"/>
  <c r="AG25"/>
  <c r="AD24"/>
  <c r="U23"/>
  <c r="O22"/>
  <c r="R47"/>
  <c r="F52"/>
  <c r="N48"/>
  <c r="AE53"/>
  <c r="AO50"/>
  <c r="AJ47"/>
  <c r="Y50"/>
  <c r="U51"/>
  <c r="AK51"/>
  <c r="X52"/>
  <c r="AM52"/>
  <c r="X53"/>
  <c r="AJ53"/>
  <c r="Z54"/>
  <c r="AL54"/>
  <c r="J47"/>
  <c r="J48"/>
  <c r="H49"/>
  <c r="H50"/>
  <c r="D51"/>
  <c r="L51"/>
  <c r="H52"/>
  <c r="D53"/>
  <c r="N53"/>
  <c r="H54"/>
  <c r="B49"/>
  <c r="T47"/>
  <c r="AC47"/>
  <c r="X48"/>
  <c r="AF48"/>
  <c r="K22"/>
  <c r="V22"/>
  <c r="AE22"/>
  <c r="AM22"/>
  <c r="K23"/>
  <c r="T23"/>
  <c r="AC23"/>
  <c r="AN23"/>
  <c r="I24"/>
  <c r="R24"/>
  <c r="AC24"/>
  <c r="AL24"/>
  <c r="G25"/>
  <c r="R25"/>
  <c r="AA25"/>
  <c r="AK25"/>
  <c r="H26"/>
  <c r="P26"/>
  <c r="Z26"/>
  <c r="AJ26"/>
  <c r="G27"/>
  <c r="O27"/>
  <c r="Y27"/>
  <c r="AI27"/>
  <c r="E28"/>
  <c r="P28"/>
  <c r="X28"/>
  <c r="AG28"/>
  <c r="E29"/>
  <c r="N29"/>
  <c r="V29"/>
  <c r="AD29"/>
  <c r="AK29"/>
  <c r="D30"/>
  <c r="L30"/>
  <c r="S30"/>
  <c r="Z30"/>
  <c r="AH30"/>
  <c r="AN30"/>
  <c r="H31"/>
  <c r="P31"/>
  <c r="W31"/>
  <c r="AC31"/>
  <c r="AK31"/>
  <c r="E32"/>
  <c r="L32"/>
  <c r="T32"/>
  <c r="Z32"/>
  <c r="AG32"/>
  <c r="AO32"/>
  <c r="I33"/>
  <c r="O33"/>
  <c r="W33"/>
  <c r="AD33"/>
  <c r="AK33"/>
  <c r="F34"/>
  <c r="L34"/>
  <c r="S34"/>
  <c r="AA34"/>
  <c r="AH34"/>
  <c r="AN34"/>
  <c r="I35"/>
  <c r="P35"/>
  <c r="W35"/>
  <c r="R49"/>
  <c r="AH50"/>
  <c r="AJ51"/>
  <c r="AB52"/>
  <c r="R53"/>
  <c r="AI53"/>
  <c r="AA54"/>
  <c r="G47"/>
  <c r="F48"/>
  <c r="K49"/>
  <c r="M50"/>
  <c r="K51"/>
  <c r="L52"/>
  <c r="H53"/>
  <c r="F54"/>
  <c r="B52"/>
  <c r="Y47"/>
  <c r="T48"/>
  <c r="D22"/>
  <c r="P22"/>
  <c r="AB22"/>
  <c r="D23"/>
  <c r="O23"/>
  <c r="AA23"/>
  <c r="AO23"/>
  <c r="N24"/>
  <c r="Y24"/>
  <c r="AN24"/>
  <c r="M25"/>
  <c r="Z25"/>
  <c r="AM25"/>
  <c r="K26"/>
  <c r="X26"/>
  <c r="AL26"/>
  <c r="L27"/>
  <c r="W27"/>
  <c r="AJ27"/>
  <c r="J28"/>
  <c r="V28"/>
  <c r="AK28"/>
  <c r="I29"/>
  <c r="U29"/>
  <c r="AE29"/>
  <c r="AO29"/>
  <c r="J30"/>
  <c r="T30"/>
  <c r="AD30"/>
  <c r="AM30"/>
  <c r="K31"/>
  <c r="S31"/>
  <c r="AB31"/>
  <c r="AM31"/>
  <c r="I32"/>
  <c r="Q32"/>
  <c r="AB32"/>
  <c r="AK32"/>
  <c r="G33"/>
  <c r="R33"/>
  <c r="Z33"/>
  <c r="AI33"/>
  <c r="G34"/>
  <c r="P34"/>
  <c r="X34"/>
  <c r="AI34"/>
  <c r="E35"/>
  <c r="O35"/>
  <c r="Y35"/>
  <c r="AF35"/>
  <c r="AM35"/>
  <c r="H36"/>
  <c r="N36"/>
  <c r="U36"/>
  <c r="AC36"/>
  <c r="AJ36"/>
  <c r="C37"/>
  <c r="K37"/>
  <c r="R37"/>
  <c r="Y37"/>
  <c r="AG37"/>
  <c r="AM37"/>
  <c r="G38"/>
  <c r="O38"/>
  <c r="V38"/>
  <c r="AB38"/>
  <c r="AJ38"/>
  <c r="D39"/>
  <c r="K39"/>
  <c r="S39"/>
  <c r="Y39"/>
  <c r="AF39"/>
  <c r="AL39"/>
  <c r="D40"/>
  <c r="I40"/>
  <c r="O40"/>
  <c r="T40"/>
  <c r="Y40"/>
  <c r="AE40"/>
  <c r="AJ40"/>
  <c r="AO40"/>
  <c r="H41"/>
  <c r="M41"/>
  <c r="R41"/>
  <c r="X41"/>
  <c r="AC41"/>
  <c r="AH41"/>
  <c r="AN41"/>
  <c r="F42"/>
  <c r="K42"/>
  <c r="Q42"/>
  <c r="V42"/>
  <c r="AA42"/>
  <c r="AG42"/>
  <c r="AL42"/>
  <c r="D43"/>
  <c r="J43"/>
  <c r="O43"/>
  <c r="T43"/>
  <c r="Z43"/>
  <c r="AE43"/>
  <c r="AJ43"/>
  <c r="C44"/>
  <c r="H44"/>
  <c r="M44"/>
  <c r="S44"/>
  <c r="X44"/>
  <c r="AC44"/>
  <c r="AI44"/>
  <c r="AN44"/>
  <c r="F45"/>
  <c r="L45"/>
  <c r="Q45"/>
  <c r="V45"/>
  <c r="AB45"/>
  <c r="AG45"/>
  <c r="AL45"/>
  <c r="E46"/>
  <c r="J46"/>
  <c r="O46"/>
  <c r="U46"/>
  <c r="Z46"/>
  <c r="AE46"/>
  <c r="AK46"/>
  <c r="B23"/>
  <c r="B28"/>
  <c r="B34"/>
  <c r="B39"/>
  <c r="B44"/>
  <c r="U50"/>
  <c r="AC51"/>
  <c r="AF52"/>
  <c r="AB53"/>
  <c r="U54"/>
  <c r="H47"/>
  <c r="P48"/>
  <c r="J50"/>
  <c r="O51"/>
  <c r="N52"/>
  <c r="E54"/>
  <c r="B53"/>
  <c r="AF47"/>
  <c r="AD48"/>
  <c r="R22"/>
  <c r="AJ22"/>
  <c r="M23"/>
  <c r="AF23"/>
  <c r="H24"/>
  <c r="X24"/>
  <c r="E25"/>
  <c r="U25"/>
  <c r="AH25"/>
  <c r="O26"/>
  <c r="AE26"/>
  <c r="H27"/>
  <c r="AB27"/>
  <c r="AO27"/>
  <c r="R28"/>
  <c r="AL28"/>
  <c r="O29"/>
  <c r="AA29"/>
  <c r="C30"/>
  <c r="O30"/>
  <c r="AB30"/>
  <c r="C31"/>
  <c r="M31"/>
  <c r="AA31"/>
  <c r="AN31"/>
  <c r="N32"/>
  <c r="Y32"/>
  <c r="AL32"/>
  <c r="M33"/>
  <c r="Y33"/>
  <c r="AM33"/>
  <c r="K34"/>
  <c r="W34"/>
  <c r="AL34"/>
  <c r="K35"/>
  <c r="U35"/>
  <c r="AG35"/>
  <c r="D36"/>
  <c r="M36"/>
  <c r="X36"/>
  <c r="AF36"/>
  <c r="AO36"/>
  <c r="M37"/>
  <c r="V37"/>
  <c r="AD37"/>
  <c r="AO37"/>
  <c r="K38"/>
  <c r="T38"/>
  <c r="AE38"/>
  <c r="AM38"/>
  <c r="I39"/>
  <c r="T39"/>
  <c r="AC39"/>
  <c r="AJ39"/>
  <c r="E40"/>
  <c r="L40"/>
  <c r="S40"/>
  <c r="AA40"/>
  <c r="AG40"/>
  <c r="AN40"/>
  <c r="I41"/>
  <c r="P41"/>
  <c r="V41"/>
  <c r="AD41"/>
  <c r="AK41"/>
  <c r="E42"/>
  <c r="M42"/>
  <c r="S42"/>
  <c r="Z42"/>
  <c r="AH42"/>
  <c r="AO42"/>
  <c r="H43"/>
  <c r="P43"/>
  <c r="W43"/>
  <c r="AD43"/>
  <c r="AL43"/>
  <c r="E44"/>
  <c r="L44"/>
  <c r="T44"/>
  <c r="AA44"/>
  <c r="AG44"/>
  <c r="AO44"/>
  <c r="I45"/>
  <c r="P45"/>
  <c r="X45"/>
  <c r="AD45"/>
  <c r="AK45"/>
  <c r="F46"/>
  <c r="M46"/>
  <c r="S46"/>
  <c r="AA46"/>
  <c r="AH46"/>
  <c r="AO46"/>
  <c r="B30"/>
  <c r="B36"/>
  <c r="B43"/>
  <c r="AN47" i="16"/>
  <c r="AG45" i="14"/>
  <c r="AD19"/>
  <c r="AG20"/>
  <c r="AK21"/>
  <c r="AO22"/>
  <c r="AR23"/>
  <c r="I25"/>
  <c r="M26"/>
  <c r="P27"/>
  <c r="T28"/>
  <c r="V29"/>
  <c r="O30"/>
  <c r="H31"/>
  <c r="AN31"/>
  <c r="AG32"/>
  <c r="Z33"/>
  <c r="AL33"/>
  <c r="AB46"/>
  <c r="L20"/>
  <c r="Z21"/>
  <c r="L23"/>
  <c r="AA24"/>
  <c r="AO25"/>
  <c r="AA27"/>
  <c r="AO28"/>
  <c r="G30"/>
  <c r="P31"/>
  <c r="Q32"/>
  <c r="R33"/>
  <c r="AO33"/>
  <c r="K34"/>
  <c r="W34"/>
  <c r="AH34"/>
  <c r="AQ34"/>
  <c r="P35"/>
  <c r="AA35"/>
  <c r="AJ35"/>
  <c r="I36"/>
  <c r="T36"/>
  <c r="AC36"/>
  <c r="AO36"/>
  <c r="M37"/>
  <c r="V37"/>
  <c r="AH37"/>
  <c r="F38"/>
  <c r="O38"/>
  <c r="AA38"/>
  <c r="AL38"/>
  <c r="H39"/>
  <c r="T39"/>
  <c r="AA39"/>
  <c r="AH39"/>
  <c r="AP39"/>
  <c r="I40"/>
  <c r="P40"/>
  <c r="X40"/>
  <c r="AE40"/>
  <c r="AK40"/>
  <c r="F41"/>
  <c r="M41"/>
  <c r="T41"/>
  <c r="AB41"/>
  <c r="AH41"/>
  <c r="AO41"/>
  <c r="J42"/>
  <c r="Q42"/>
  <c r="W42"/>
  <c r="AE42"/>
  <c r="AL42"/>
  <c r="F43"/>
  <c r="N43"/>
  <c r="T43"/>
  <c r="AA43"/>
  <c r="AI43"/>
  <c r="AP43"/>
  <c r="I44"/>
  <c r="Q44"/>
  <c r="X44"/>
  <c r="AE44"/>
  <c r="AM44"/>
  <c r="E20"/>
  <c r="E27"/>
  <c r="E35"/>
  <c r="E42"/>
  <c r="AL45"/>
  <c r="AK46"/>
  <c r="AR46"/>
  <c r="Z47"/>
  <c r="AH47"/>
  <c r="AN47"/>
  <c r="V48"/>
  <c r="AD48"/>
  <c r="AK48"/>
  <c r="AQ48"/>
  <c r="Z49"/>
  <c r="AG49"/>
  <c r="AN49"/>
  <c r="W50"/>
  <c r="AC50"/>
  <c r="AJ50"/>
  <c r="AR50"/>
  <c r="Z51"/>
  <c r="AF51"/>
  <c r="AN51"/>
  <c r="V52"/>
  <c r="AC52"/>
  <c r="AK52"/>
  <c r="AQ52"/>
  <c r="J45"/>
  <c r="R45"/>
  <c r="J46"/>
  <c r="P46"/>
  <c r="I47"/>
  <c r="P47"/>
  <c r="H48"/>
  <c r="P48"/>
  <c r="G49"/>
  <c r="N49"/>
  <c r="G50"/>
  <c r="N50"/>
  <c r="E51"/>
  <c r="M51"/>
  <c r="E52"/>
  <c r="L52"/>
  <c r="C19"/>
  <c r="C22"/>
  <c r="D25"/>
  <c r="D29"/>
  <c r="C33"/>
  <c r="C36"/>
  <c r="C40"/>
  <c r="D43"/>
  <c r="C47"/>
  <c r="C51"/>
  <c r="B22"/>
  <c r="B29"/>
  <c r="B37"/>
  <c r="B44"/>
  <c r="B50"/>
  <c r="V45" i="11"/>
  <c r="AA45"/>
  <c r="AG45"/>
  <c r="U46"/>
  <c r="Z46"/>
  <c r="AF46"/>
  <c r="G19"/>
  <c r="L19"/>
  <c r="R19"/>
  <c r="W19"/>
  <c r="AB19"/>
  <c r="AH19"/>
  <c r="AM19"/>
  <c r="AR19"/>
  <c r="K20"/>
  <c r="P20"/>
  <c r="U20"/>
  <c r="AA20"/>
  <c r="AF20"/>
  <c r="AK20"/>
  <c r="AQ20"/>
  <c r="I21"/>
  <c r="N21"/>
  <c r="T21"/>
  <c r="Y21"/>
  <c r="AD21"/>
  <c r="AJ21"/>
  <c r="AO21"/>
  <c r="G22"/>
  <c r="M22"/>
  <c r="R22"/>
  <c r="W22"/>
  <c r="AC22"/>
  <c r="AH22"/>
  <c r="AM22"/>
  <c r="F23"/>
  <c r="K23"/>
  <c r="P23"/>
  <c r="V23"/>
  <c r="AA23"/>
  <c r="AF23"/>
  <c r="AL23"/>
  <c r="AQ23"/>
  <c r="I24"/>
  <c r="O24"/>
  <c r="T24"/>
  <c r="Y24"/>
  <c r="AE24"/>
  <c r="AJ24"/>
  <c r="AO24"/>
  <c r="H25"/>
  <c r="M25"/>
  <c r="R25"/>
  <c r="X25"/>
  <c r="AC25"/>
  <c r="AH25"/>
  <c r="AN25"/>
  <c r="F26"/>
  <c r="K26"/>
  <c r="Q26"/>
  <c r="V26"/>
  <c r="AA26"/>
  <c r="AG26"/>
  <c r="AL26"/>
  <c r="AQ26"/>
  <c r="J27"/>
  <c r="O27"/>
  <c r="T27"/>
  <c r="Z27"/>
  <c r="AE27"/>
  <c r="AJ27"/>
  <c r="AP27"/>
  <c r="H28"/>
  <c r="M28"/>
  <c r="S28"/>
  <c r="X28"/>
  <c r="AC28"/>
  <c r="AI28"/>
  <c r="AN28"/>
  <c r="F29"/>
  <c r="L29"/>
  <c r="Q29"/>
  <c r="V29"/>
  <c r="AB29"/>
  <c r="AG29"/>
  <c r="AL29"/>
  <c r="AR29"/>
  <c r="J30"/>
  <c r="O30"/>
  <c r="U30"/>
  <c r="Z30"/>
  <c r="AE30"/>
  <c r="AK30"/>
  <c r="AP30"/>
  <c r="H31"/>
  <c r="N31"/>
  <c r="S31"/>
  <c r="X31"/>
  <c r="AD31"/>
  <c r="AI31"/>
  <c r="AN31"/>
  <c r="G32"/>
  <c r="L32"/>
  <c r="Q32"/>
  <c r="W32"/>
  <c r="AB32"/>
  <c r="AG32"/>
  <c r="AM32"/>
  <c r="AR32"/>
  <c r="J33"/>
  <c r="P33"/>
  <c r="U33"/>
  <c r="Z33"/>
  <c r="AF33"/>
  <c r="AK33"/>
  <c r="AP33"/>
  <c r="I34"/>
  <c r="N34"/>
  <c r="S34"/>
  <c r="Y34"/>
  <c r="AD34"/>
  <c r="AI34"/>
  <c r="AO34"/>
  <c r="G35"/>
  <c r="L35"/>
  <c r="R35"/>
  <c r="W35"/>
  <c r="AB35"/>
  <c r="AH35"/>
  <c r="AM35"/>
  <c r="AR35"/>
  <c r="K36"/>
  <c r="P36"/>
  <c r="U36"/>
  <c r="AA36"/>
  <c r="AF36"/>
  <c r="AK36"/>
  <c r="AQ36"/>
  <c r="I37"/>
  <c r="N37"/>
  <c r="T37"/>
  <c r="Y37"/>
  <c r="AD37"/>
  <c r="AJ37"/>
  <c r="AO37"/>
  <c r="G38"/>
  <c r="M38"/>
  <c r="R38"/>
  <c r="W38"/>
  <c r="AC38"/>
  <c r="AH38"/>
  <c r="AM38"/>
  <c r="F39"/>
  <c r="K39"/>
  <c r="P39"/>
  <c r="V39"/>
  <c r="AA39"/>
  <c r="AF39"/>
  <c r="AL39"/>
  <c r="AQ39"/>
  <c r="I40"/>
  <c r="O40"/>
  <c r="T40"/>
  <c r="Y40"/>
  <c r="AE40"/>
  <c r="AJ40"/>
  <c r="AO40"/>
  <c r="H41"/>
  <c r="M41"/>
  <c r="R41"/>
  <c r="X41"/>
  <c r="AC41"/>
  <c r="AH41"/>
  <c r="AN41"/>
  <c r="F42"/>
  <c r="K42"/>
  <c r="Q42"/>
  <c r="V42"/>
  <c r="AA42"/>
  <c r="AG42"/>
  <c r="AL42"/>
  <c r="AQ42"/>
  <c r="J43"/>
  <c r="O43"/>
  <c r="T43"/>
  <c r="Z43"/>
  <c r="AE43"/>
  <c r="AJ43"/>
  <c r="AP43"/>
  <c r="H44"/>
  <c r="M44"/>
  <c r="S44"/>
  <c r="X44"/>
  <c r="AC44"/>
  <c r="AI44"/>
  <c r="AN44"/>
  <c r="E20"/>
  <c r="E26"/>
  <c r="E31"/>
  <c r="E36"/>
  <c r="E42"/>
  <c r="AT19"/>
  <c r="AY19"/>
  <c r="AW20"/>
  <c r="AT21"/>
  <c r="AX21"/>
  <c r="AT22"/>
  <c r="AX22"/>
  <c r="AT23"/>
  <c r="AX23"/>
  <c r="AT24"/>
  <c r="AX24"/>
  <c r="AT25"/>
  <c r="AX25"/>
  <c r="AT26"/>
  <c r="AX26"/>
  <c r="AT27"/>
  <c r="AX27"/>
  <c r="AT28"/>
  <c r="AX28"/>
  <c r="AT29"/>
  <c r="AX29"/>
  <c r="AT30"/>
  <c r="AX30"/>
  <c r="AT31"/>
  <c r="AX31"/>
  <c r="AT32"/>
  <c r="AX32"/>
  <c r="AT33"/>
  <c r="AX33"/>
  <c r="AT34"/>
  <c r="AX34"/>
  <c r="AT35"/>
  <c r="AX35"/>
  <c r="AT36"/>
  <c r="AX36"/>
  <c r="AT37"/>
  <c r="AX37"/>
  <c r="AT38"/>
  <c r="AX38"/>
  <c r="AT39"/>
  <c r="AX39"/>
  <c r="AT40"/>
  <c r="AX40"/>
  <c r="AT41"/>
  <c r="AX41"/>
  <c r="AT42"/>
  <c r="AX42"/>
  <c r="AT43"/>
  <c r="AX43"/>
  <c r="AT44"/>
  <c r="AX44"/>
  <c r="AK45"/>
  <c r="AO45"/>
  <c r="AS45"/>
  <c r="AW45"/>
  <c r="AJ46"/>
  <c r="AN46"/>
  <c r="AR46"/>
  <c r="AV46"/>
  <c r="AZ46"/>
  <c r="V47"/>
  <c r="Z47"/>
  <c r="AD47"/>
  <c r="AH47"/>
  <c r="AL47"/>
  <c r="AP47"/>
  <c r="AT47"/>
  <c r="AX47"/>
  <c r="T48"/>
  <c r="X48"/>
  <c r="AB48"/>
  <c r="AF48"/>
  <c r="AJ48"/>
  <c r="AN48"/>
  <c r="AR48"/>
  <c r="AV48"/>
  <c r="AZ48"/>
  <c r="V49"/>
  <c r="Z49"/>
  <c r="AD49"/>
  <c r="AH49"/>
  <c r="AL49"/>
  <c r="AP49"/>
  <c r="AT49"/>
  <c r="AX49"/>
  <c r="T50"/>
  <c r="X50"/>
  <c r="AB50"/>
  <c r="AF50"/>
  <c r="AJ50"/>
  <c r="AN50"/>
  <c r="AR50"/>
  <c r="AV50"/>
  <c r="AZ50"/>
  <c r="V51"/>
  <c r="Z51"/>
  <c r="AD51"/>
  <c r="AH51"/>
  <c r="AL51"/>
  <c r="AP51"/>
  <c r="AT51"/>
  <c r="AX51"/>
  <c r="T52"/>
  <c r="X52"/>
  <c r="AB52"/>
  <c r="AF52"/>
  <c r="AJ52"/>
  <c r="AN52"/>
  <c r="AR52"/>
  <c r="AV52"/>
  <c r="AZ52"/>
  <c r="V53"/>
  <c r="Z53"/>
  <c r="AD53"/>
  <c r="AH53"/>
  <c r="AL53"/>
  <c r="AP53"/>
  <c r="AT53"/>
  <c r="AX53"/>
  <c r="T54"/>
  <c r="X54"/>
  <c r="AB54"/>
  <c r="AF54"/>
  <c r="AJ54"/>
  <c r="AN54"/>
  <c r="AR54"/>
  <c r="AV54"/>
  <c r="AZ54"/>
  <c r="V55"/>
  <c r="Z55"/>
  <c r="AD55"/>
  <c r="AH55"/>
  <c r="AL55"/>
  <c r="AP55"/>
  <c r="AT55"/>
  <c r="AX55"/>
  <c r="T56"/>
  <c r="X56"/>
  <c r="AB56"/>
  <c r="AF56"/>
  <c r="AJ56"/>
  <c r="AN56"/>
  <c r="AR56"/>
  <c r="AV56"/>
  <c r="AZ56"/>
  <c r="V57"/>
  <c r="Z57"/>
  <c r="AD57"/>
  <c r="AH57"/>
  <c r="AL57"/>
  <c r="AP57"/>
  <c r="AT57"/>
  <c r="AX57"/>
  <c r="T58"/>
  <c r="X58"/>
  <c r="AB58"/>
  <c r="AF58"/>
  <c r="AJ58"/>
  <c r="AN58"/>
  <c r="AR58"/>
  <c r="AV58"/>
  <c r="AZ58"/>
  <c r="V59"/>
  <c r="Z59"/>
  <c r="AD59"/>
  <c r="AH59"/>
  <c r="AL59"/>
  <c r="AP59"/>
  <c r="AT59"/>
  <c r="AX59"/>
  <c r="T60"/>
  <c r="X60"/>
  <c r="AB60"/>
  <c r="AF60"/>
  <c r="AJ60"/>
  <c r="AN60"/>
  <c r="AR60"/>
  <c r="AV60"/>
  <c r="AZ60"/>
  <c r="H45"/>
  <c r="L45"/>
  <c r="P45"/>
  <c r="F46"/>
  <c r="J46"/>
  <c r="N46"/>
  <c r="R46"/>
  <c r="H47"/>
  <c r="L47"/>
  <c r="P47"/>
  <c r="F48"/>
  <c r="J48"/>
  <c r="B35" i="23"/>
  <c r="I45"/>
  <c r="AO42"/>
  <c r="K40"/>
  <c r="Z49"/>
  <c r="AD50"/>
  <c r="AG51"/>
  <c r="AJ52"/>
  <c r="AO53"/>
  <c r="E47"/>
  <c r="E49"/>
  <c r="F51"/>
  <c r="F53"/>
  <c r="B51"/>
  <c r="Y48"/>
  <c r="W21"/>
  <c r="L22"/>
  <c r="C23"/>
  <c r="AE23"/>
  <c r="T24"/>
  <c r="J25"/>
  <c r="AL25"/>
  <c r="AA26"/>
  <c r="J27"/>
  <c r="AE27"/>
  <c r="D28"/>
  <c r="L28"/>
  <c r="S28"/>
  <c r="Y28"/>
  <c r="AG28"/>
  <c r="AN28"/>
  <c r="H29"/>
  <c r="P29"/>
  <c r="V29"/>
  <c r="AC29"/>
  <c r="AK29"/>
  <c r="E30"/>
  <c r="K30"/>
  <c r="S30"/>
  <c r="Z30"/>
  <c r="AG30"/>
  <c r="AO30"/>
  <c r="H31"/>
  <c r="O31"/>
  <c r="W31"/>
  <c r="AD31"/>
  <c r="AJ31"/>
  <c r="E32"/>
  <c r="L32"/>
  <c r="S32"/>
  <c r="AA32"/>
  <c r="AG32"/>
  <c r="AN32"/>
  <c r="I33"/>
  <c r="P33"/>
  <c r="V33"/>
  <c r="AD33"/>
  <c r="AK33"/>
  <c r="E34"/>
  <c r="M34"/>
  <c r="S34"/>
  <c r="Z34"/>
  <c r="AH34"/>
  <c r="AO34"/>
  <c r="H35"/>
  <c r="P35"/>
  <c r="W35"/>
  <c r="AD35"/>
  <c r="AL35"/>
  <c r="E36"/>
  <c r="L36"/>
  <c r="T36"/>
  <c r="AA36"/>
  <c r="AG36"/>
  <c r="AO36"/>
  <c r="I37"/>
  <c r="P37"/>
  <c r="X37"/>
  <c r="AD37"/>
  <c r="AK37"/>
  <c r="AM47"/>
  <c r="AH49"/>
  <c r="AK50"/>
  <c r="AN51"/>
  <c r="S53"/>
  <c r="V54"/>
  <c r="K47"/>
  <c r="M49"/>
  <c r="M51"/>
  <c r="M53"/>
  <c r="T47"/>
  <c r="AF48"/>
  <c r="AD21"/>
  <c r="T22"/>
  <c r="I23"/>
  <c r="AK23"/>
  <c r="AB24"/>
  <c r="Q25"/>
  <c r="F26"/>
  <c r="AG26"/>
  <c r="O27"/>
  <c r="AJ27"/>
  <c r="G28"/>
  <c r="M28"/>
  <c r="T28"/>
  <c r="AB28"/>
  <c r="AI28"/>
  <c r="AO28"/>
  <c r="J29"/>
  <c r="Q29"/>
  <c r="X29"/>
  <c r="AF29"/>
  <c r="AL29"/>
  <c r="F30"/>
  <c r="N30"/>
  <c r="U30"/>
  <c r="AA30"/>
  <c r="AI30"/>
  <c r="C31"/>
  <c r="J31"/>
  <c r="R31"/>
  <c r="X31"/>
  <c r="AE31"/>
  <c r="AM31"/>
  <c r="G32"/>
  <c r="M32"/>
  <c r="U32"/>
  <c r="AB32"/>
  <c r="AI32"/>
  <c r="D33"/>
  <c r="J33"/>
  <c r="Q33"/>
  <c r="Y33"/>
  <c r="AF33"/>
  <c r="AL33"/>
  <c r="G34"/>
  <c r="N34"/>
  <c r="U34"/>
  <c r="AC34"/>
  <c r="AI34"/>
  <c r="C35"/>
  <c r="K35"/>
  <c r="R35"/>
  <c r="X35"/>
  <c r="AF35"/>
  <c r="AM35"/>
  <c r="G36"/>
  <c r="O36"/>
  <c r="U36"/>
  <c r="AB36"/>
  <c r="AJ36"/>
  <c r="D37"/>
  <c r="J37"/>
  <c r="R37"/>
  <c r="Y37"/>
  <c r="AF37"/>
  <c r="AL48"/>
  <c r="AO49"/>
  <c r="S51"/>
  <c r="W52"/>
  <c r="Z53"/>
  <c r="AC54"/>
  <c r="E48"/>
  <c r="E50"/>
  <c r="E52"/>
  <c r="G54"/>
  <c r="AA47"/>
  <c r="I21"/>
  <c r="AL21"/>
  <c r="AA22"/>
  <c r="P23"/>
  <c r="F24"/>
  <c r="AH24"/>
  <c r="W25"/>
  <c r="N26"/>
  <c r="AL26"/>
  <c r="T27"/>
  <c r="AN27"/>
  <c r="H28"/>
  <c r="O28"/>
  <c r="W28"/>
  <c r="AC28"/>
  <c r="AJ28"/>
  <c r="E29"/>
  <c r="L29"/>
  <c r="R29"/>
  <c r="Z29"/>
  <c r="AG29"/>
  <c r="AN29"/>
  <c r="I30"/>
  <c r="O30"/>
  <c r="V30"/>
  <c r="AD30"/>
  <c r="AK30"/>
  <c r="D31"/>
  <c r="L31"/>
  <c r="S31"/>
  <c r="Z31"/>
  <c r="AH31"/>
  <c r="AN31"/>
  <c r="H32"/>
  <c r="P32"/>
  <c r="W32"/>
  <c r="AC32"/>
  <c r="AK32"/>
  <c r="E33"/>
  <c r="L33"/>
  <c r="T33"/>
  <c r="Z33"/>
  <c r="AG33"/>
  <c r="AO33"/>
  <c r="I34"/>
  <c r="O34"/>
  <c r="W34"/>
  <c r="AD34"/>
  <c r="AK34"/>
  <c r="F35"/>
  <c r="L35"/>
  <c r="S35"/>
  <c r="AA35"/>
  <c r="AH35"/>
  <c r="AN35"/>
  <c r="I36"/>
  <c r="P36"/>
  <c r="W36"/>
  <c r="AE36"/>
  <c r="AK36"/>
  <c r="E37"/>
  <c r="M37"/>
  <c r="T37"/>
  <c r="Z37"/>
  <c r="AH37"/>
  <c r="AD52"/>
  <c r="L50"/>
  <c r="Q21"/>
  <c r="M24"/>
  <c r="D27"/>
  <c r="Q28"/>
  <c r="F29"/>
  <c r="AH29"/>
  <c r="Y30"/>
  <c r="N31"/>
  <c r="C32"/>
  <c r="AF32"/>
  <c r="U33"/>
  <c r="J34"/>
  <c r="AM34"/>
  <c r="AB35"/>
  <c r="Q36"/>
  <c r="H37"/>
  <c r="AJ37"/>
  <c r="F38"/>
  <c r="M38"/>
  <c r="S38"/>
  <c r="AA38"/>
  <c r="AH38"/>
  <c r="AO38"/>
  <c r="J39"/>
  <c r="P39"/>
  <c r="W39"/>
  <c r="AE39"/>
  <c r="AL39"/>
  <c r="E40"/>
  <c r="M40"/>
  <c r="T40"/>
  <c r="AA40"/>
  <c r="AI40"/>
  <c r="AO40"/>
  <c r="I41"/>
  <c r="Q41"/>
  <c r="X41"/>
  <c r="AD41"/>
  <c r="AL41"/>
  <c r="F42"/>
  <c r="M42"/>
  <c r="U42"/>
  <c r="Z42"/>
  <c r="AE42"/>
  <c r="AK42"/>
  <c r="C43"/>
  <c r="H43"/>
  <c r="N43"/>
  <c r="S43"/>
  <c r="X43"/>
  <c r="AD43"/>
  <c r="AI43"/>
  <c r="AN43"/>
  <c r="G44"/>
  <c r="L44"/>
  <c r="Q44"/>
  <c r="W44"/>
  <c r="AB44"/>
  <c r="AG44"/>
  <c r="AM44"/>
  <c r="E45"/>
  <c r="J45"/>
  <c r="P45"/>
  <c r="U45"/>
  <c r="Z45"/>
  <c r="AF45"/>
  <c r="AK45"/>
  <c r="C46"/>
  <c r="I46"/>
  <c r="N46"/>
  <c r="S46"/>
  <c r="Y46"/>
  <c r="AD46"/>
  <c r="AI46"/>
  <c r="AO46"/>
  <c r="B26"/>
  <c r="B31"/>
  <c r="B37"/>
  <c r="B42"/>
  <c r="B21"/>
  <c r="S49"/>
  <c r="AG53"/>
  <c r="M52"/>
  <c r="F22"/>
  <c r="AO24"/>
  <c r="Z27"/>
  <c r="X28"/>
  <c r="M29"/>
  <c r="C30"/>
  <c r="AE30"/>
  <c r="T31"/>
  <c r="K32"/>
  <c r="AM32"/>
  <c r="AB33"/>
  <c r="R34"/>
  <c r="G35"/>
  <c r="AI35"/>
  <c r="Y36"/>
  <c r="N37"/>
  <c r="AN37"/>
  <c r="G38"/>
  <c r="N38"/>
  <c r="V38"/>
  <c r="AC38"/>
  <c r="AI38"/>
  <c r="D39"/>
  <c r="K39"/>
  <c r="R39"/>
  <c r="Z39"/>
  <c r="AF39"/>
  <c r="AM39"/>
  <c r="H40"/>
  <c r="O40"/>
  <c r="U40"/>
  <c r="AC40"/>
  <c r="AJ40"/>
  <c r="D41"/>
  <c r="L41"/>
  <c r="R41"/>
  <c r="Y41"/>
  <c r="AG41"/>
  <c r="AN41"/>
  <c r="G42"/>
  <c r="O42"/>
  <c r="V42"/>
  <c r="AA42"/>
  <c r="AG42"/>
  <c r="AL42"/>
  <c r="D43"/>
  <c r="J43"/>
  <c r="O43"/>
  <c r="T43"/>
  <c r="Z43"/>
  <c r="AE43"/>
  <c r="AJ43"/>
  <c r="C44"/>
  <c r="H44"/>
  <c r="M44"/>
  <c r="S44"/>
  <c r="X44"/>
  <c r="AC44"/>
  <c r="AI44"/>
  <c r="AN44"/>
  <c r="F45"/>
  <c r="L45"/>
  <c r="Q45"/>
  <c r="V45"/>
  <c r="AB45"/>
  <c r="AG45"/>
  <c r="AL45"/>
  <c r="E46"/>
  <c r="J46"/>
  <c r="O46"/>
  <c r="U46"/>
  <c r="Z46"/>
  <c r="AE46"/>
  <c r="AK46"/>
  <c r="B22"/>
  <c r="B27"/>
  <c r="B33"/>
  <c r="B38"/>
  <c r="B43"/>
  <c r="V50"/>
  <c r="M54"/>
  <c r="AE25"/>
  <c r="AE28"/>
  <c r="J30"/>
  <c r="AB31"/>
  <c r="F33"/>
  <c r="Y34"/>
  <c r="D36"/>
  <c r="U37"/>
  <c r="I38"/>
  <c r="W38"/>
  <c r="AL38"/>
  <c r="L39"/>
  <c r="AA39"/>
  <c r="C40"/>
  <c r="P40"/>
  <c r="AE40"/>
  <c r="F41"/>
  <c r="T41"/>
  <c r="AH41"/>
  <c r="J42"/>
  <c r="W42"/>
  <c r="AH42"/>
  <c r="F43"/>
  <c r="P43"/>
  <c r="AA43"/>
  <c r="AL43"/>
  <c r="I44"/>
  <c r="T44"/>
  <c r="AE44"/>
  <c r="AO44"/>
  <c r="M45"/>
  <c r="X45"/>
  <c r="AH45"/>
  <c r="F46"/>
  <c r="Q46"/>
  <c r="AA46"/>
  <c r="AL46"/>
  <c r="B29"/>
  <c r="B39"/>
  <c r="AA51"/>
  <c r="Q48"/>
  <c r="T26"/>
  <c r="AM28"/>
  <c r="Q30"/>
  <c r="AI31"/>
  <c r="N33"/>
  <c r="AE34"/>
  <c r="K36"/>
  <c r="AC37"/>
  <c r="K38"/>
  <c r="Y38"/>
  <c r="AM38"/>
  <c r="O39"/>
  <c r="AB39"/>
  <c r="D40"/>
  <c r="S40"/>
  <c r="AF40"/>
  <c r="H41"/>
  <c r="V41"/>
  <c r="AJ41"/>
  <c r="K42"/>
  <c r="Y42"/>
  <c r="AI42"/>
  <c r="G43"/>
  <c r="R43"/>
  <c r="AB43"/>
  <c r="AM43"/>
  <c r="K44"/>
  <c r="U44"/>
  <c r="AF44"/>
  <c r="D45"/>
  <c r="N45"/>
  <c r="Y45"/>
  <c r="AJ45"/>
  <c r="G46"/>
  <c r="R46"/>
  <c r="AC46"/>
  <c r="AM46"/>
  <c r="B30"/>
  <c r="B41"/>
  <c r="AK54"/>
  <c r="C28"/>
  <c r="AL30"/>
  <c r="AJ33"/>
  <c r="AF36"/>
  <c r="Q38"/>
  <c r="F39"/>
  <c r="AH39"/>
  <c r="X40"/>
  <c r="M41"/>
  <c r="AO41"/>
  <c r="AC42"/>
  <c r="K43"/>
  <c r="AF43"/>
  <c r="O44"/>
  <c r="AJ44"/>
  <c r="R45"/>
  <c r="AN45"/>
  <c r="V46"/>
  <c r="B23"/>
  <c r="B45"/>
  <c r="L48"/>
  <c r="I28"/>
  <c r="G31"/>
  <c r="C34"/>
  <c r="AM36"/>
  <c r="R38"/>
  <c r="G39"/>
  <c r="AJ39"/>
  <c r="Y40"/>
  <c r="N41"/>
  <c r="E42"/>
  <c r="AD42"/>
  <c r="L43"/>
  <c r="AH43"/>
  <c r="P44"/>
  <c r="AK44"/>
  <c r="T45"/>
  <c r="AO45"/>
  <c r="W46"/>
  <c r="B25"/>
  <c r="B46"/>
  <c r="AH22"/>
  <c r="Q32"/>
  <c r="AO37"/>
  <c r="T39"/>
  <c r="AK40"/>
  <c r="Q42"/>
  <c r="V43"/>
  <c r="Y44"/>
  <c r="AC45"/>
  <c r="AG46"/>
  <c r="X23"/>
  <c r="X32"/>
  <c r="C38"/>
  <c r="V39"/>
  <c r="AN40"/>
  <c r="R42"/>
  <c r="W43"/>
  <c r="AA44"/>
  <c r="AD45"/>
  <c r="AH46"/>
  <c r="B42" i="16"/>
  <c r="B36"/>
  <c r="B29"/>
  <c r="AN46"/>
  <c r="AG46"/>
  <c r="AA46"/>
  <c r="S46"/>
  <c r="L46"/>
  <c r="E46"/>
  <c r="AJ45"/>
  <c r="AD45"/>
  <c r="W45"/>
  <c r="O45"/>
  <c r="H45"/>
  <c r="AO44"/>
  <c r="AG44"/>
  <c r="Z44"/>
  <c r="S44"/>
  <c r="K44"/>
  <c r="E44"/>
  <c r="AK43"/>
  <c r="AC43"/>
  <c r="V43"/>
  <c r="P43"/>
  <c r="H43"/>
  <c r="AN42"/>
  <c r="AG42"/>
  <c r="Y42"/>
  <c r="S42"/>
  <c r="L42"/>
  <c r="D42"/>
  <c r="AJ41"/>
  <c r="AD41"/>
  <c r="V41"/>
  <c r="O41"/>
  <c r="H41"/>
  <c r="AM40"/>
  <c r="AG40"/>
  <c r="Z40"/>
  <c r="R40"/>
  <c r="K40"/>
  <c r="E40"/>
  <c r="AJ39"/>
  <c r="AC39"/>
  <c r="V39"/>
  <c r="N39"/>
  <c r="H39"/>
  <c r="AN38"/>
  <c r="AF38"/>
  <c r="Y38"/>
  <c r="S38"/>
  <c r="K38"/>
  <c r="D38"/>
  <c r="AJ37"/>
  <c r="AB37"/>
  <c r="V37"/>
  <c r="O37"/>
  <c r="G37"/>
  <c r="AM36"/>
  <c r="AG36"/>
  <c r="Y36"/>
  <c r="R36"/>
  <c r="K36"/>
  <c r="C36"/>
  <c r="AJ35"/>
  <c r="AC35"/>
  <c r="U35"/>
  <c r="N35"/>
  <c r="H35"/>
  <c r="AM34"/>
  <c r="AF34"/>
  <c r="Y34"/>
  <c r="Q34"/>
  <c r="K34"/>
  <c r="D34"/>
  <c r="AI33"/>
  <c r="AB33"/>
  <c r="V33"/>
  <c r="N33"/>
  <c r="G33"/>
  <c r="AM32"/>
  <c r="AE32"/>
  <c r="Y32"/>
  <c r="R32"/>
  <c r="J32"/>
  <c r="C32"/>
  <c r="AJ31"/>
  <c r="AB31"/>
  <c r="U31"/>
  <c r="N31"/>
  <c r="F31"/>
  <c r="AM30"/>
  <c r="AF30"/>
  <c r="X30"/>
  <c r="Q30"/>
  <c r="K30"/>
  <c r="C30"/>
  <c r="AH29"/>
  <c r="Y29"/>
  <c r="N29"/>
  <c r="F29"/>
  <c r="AJ28"/>
  <c r="Y28"/>
  <c r="P28"/>
  <c r="H28"/>
  <c r="AJ27"/>
  <c r="AA27"/>
  <c r="R27"/>
  <c r="G27"/>
  <c r="AL26"/>
  <c r="AC26"/>
  <c r="R26"/>
  <c r="I26"/>
  <c r="AN25"/>
  <c r="AC25"/>
  <c r="T25"/>
  <c r="J25"/>
  <c r="AM24"/>
  <c r="AE24"/>
  <c r="U24"/>
  <c r="K24"/>
  <c r="AN23"/>
  <c r="AF23"/>
  <c r="V23"/>
  <c r="L23"/>
  <c r="C23"/>
  <c r="AE22"/>
  <c r="W22"/>
  <c r="N22"/>
  <c r="C22"/>
  <c r="X48"/>
  <c r="AF47"/>
  <c r="U47"/>
  <c r="B51"/>
  <c r="K54"/>
  <c r="N53"/>
  <c r="F53"/>
  <c r="K52"/>
  <c r="N51"/>
  <c r="E51"/>
  <c r="K50"/>
  <c r="N49"/>
  <c r="E49"/>
  <c r="I48"/>
  <c r="M47"/>
  <c r="E47"/>
  <c r="AH54"/>
  <c r="X54"/>
  <c r="AM53"/>
  <c r="AE53"/>
  <c r="U53"/>
  <c r="AJ52"/>
  <c r="AA52"/>
  <c r="AO51"/>
  <c r="AG51"/>
  <c r="X51"/>
  <c r="AL50"/>
  <c r="AC50"/>
  <c r="U50"/>
  <c r="AI49"/>
  <c r="Z49"/>
  <c r="Q49"/>
  <c r="AI47"/>
  <c r="AH48"/>
  <c r="AN48"/>
  <c r="V49"/>
  <c r="AD49"/>
  <c r="AK49"/>
  <c r="R50"/>
  <c r="Z50"/>
  <c r="AG50"/>
  <c r="AN50"/>
  <c r="W51"/>
  <c r="AC51"/>
  <c r="AJ51"/>
  <c r="S52"/>
  <c r="Z52"/>
  <c r="AF52"/>
  <c r="AN52"/>
  <c r="V53"/>
  <c r="AC53"/>
  <c r="AK53"/>
  <c r="R54"/>
  <c r="Y54"/>
  <c r="AG54"/>
  <c r="AN54"/>
  <c r="G47"/>
  <c r="O47"/>
  <c r="H48"/>
  <c r="O48"/>
  <c r="I49"/>
  <c r="O49"/>
  <c r="H50"/>
  <c r="P50"/>
  <c r="I51"/>
  <c r="O51"/>
  <c r="I52"/>
  <c r="P52"/>
  <c r="I53"/>
  <c r="C54"/>
  <c r="I54"/>
  <c r="P54"/>
  <c r="B47"/>
  <c r="W47"/>
  <c r="AC47"/>
  <c r="U48"/>
  <c r="AB48"/>
  <c r="E22"/>
  <c r="M22"/>
  <c r="S22"/>
  <c r="Z22"/>
  <c r="AH22"/>
  <c r="AO22"/>
  <c r="H23"/>
  <c r="P23"/>
  <c r="W23"/>
  <c r="AD23"/>
  <c r="AL23"/>
  <c r="E24"/>
  <c r="L24"/>
  <c r="T24"/>
  <c r="AA24"/>
  <c r="AG24"/>
  <c r="AO24"/>
  <c r="I25"/>
  <c r="P25"/>
  <c r="X25"/>
  <c r="AD25"/>
  <c r="AK25"/>
  <c r="F26"/>
  <c r="M26"/>
  <c r="S26"/>
  <c r="AA26"/>
  <c r="AH26"/>
  <c r="AO26"/>
  <c r="J27"/>
  <c r="P27"/>
  <c r="W27"/>
  <c r="AE27"/>
  <c r="AL27"/>
  <c r="E28"/>
  <c r="M28"/>
  <c r="T28"/>
  <c r="AA28"/>
  <c r="AI28"/>
  <c r="AO28"/>
  <c r="I29"/>
  <c r="Q29"/>
  <c r="X29"/>
  <c r="AD29"/>
  <c r="AL29"/>
  <c r="D30"/>
  <c r="I30"/>
  <c r="O30"/>
  <c r="T30"/>
  <c r="Y30"/>
  <c r="AE30"/>
  <c r="AJ30"/>
  <c r="AO30"/>
  <c r="H31"/>
  <c r="M31"/>
  <c r="R31"/>
  <c r="X31"/>
  <c r="AC31"/>
  <c r="AH31"/>
  <c r="AN31"/>
  <c r="F32"/>
  <c r="K32"/>
  <c r="Q32"/>
  <c r="V32"/>
  <c r="AA32"/>
  <c r="AG32"/>
  <c r="AL32"/>
  <c r="D33"/>
  <c r="J33"/>
  <c r="O33"/>
  <c r="T33"/>
  <c r="Z33"/>
  <c r="AE33"/>
  <c r="AJ33"/>
  <c r="C34"/>
  <c r="H34"/>
  <c r="M34"/>
  <c r="S34"/>
  <c r="X34"/>
  <c r="AC34"/>
  <c r="AI34"/>
  <c r="AN34"/>
  <c r="F35"/>
  <c r="L35"/>
  <c r="Q35"/>
  <c r="V35"/>
  <c r="AB35"/>
  <c r="AG35"/>
  <c r="AL35"/>
  <c r="E36"/>
  <c r="J36"/>
  <c r="O36"/>
  <c r="U36"/>
  <c r="Z36"/>
  <c r="AE36"/>
  <c r="AK36"/>
  <c r="C37"/>
  <c r="H37"/>
  <c r="N37"/>
  <c r="S37"/>
  <c r="X37"/>
  <c r="AD37"/>
  <c r="AI37"/>
  <c r="AN37"/>
  <c r="G38"/>
  <c r="L38"/>
  <c r="Q38"/>
  <c r="W38"/>
  <c r="AB38"/>
  <c r="AG38"/>
  <c r="AM38"/>
  <c r="E39"/>
  <c r="J39"/>
  <c r="P39"/>
  <c r="U39"/>
  <c r="Z39"/>
  <c r="AF39"/>
  <c r="AK39"/>
  <c r="C40"/>
  <c r="I40"/>
  <c r="N40"/>
  <c r="S40"/>
  <c r="Y40"/>
  <c r="AD40"/>
  <c r="AI40"/>
  <c r="AO40"/>
  <c r="G41"/>
  <c r="L41"/>
  <c r="R41"/>
  <c r="W41"/>
  <c r="AB41"/>
  <c r="AH41"/>
  <c r="AM41"/>
  <c r="E42"/>
  <c r="K42"/>
  <c r="P42"/>
  <c r="U42"/>
  <c r="AA42"/>
  <c r="AF42"/>
  <c r="AK42"/>
  <c r="D43"/>
  <c r="I43"/>
  <c r="N43"/>
  <c r="T43"/>
  <c r="Y43"/>
  <c r="AD43"/>
  <c r="AJ43"/>
  <c r="AO43"/>
  <c r="G44"/>
  <c r="M44"/>
  <c r="R44"/>
  <c r="W44"/>
  <c r="AC44"/>
  <c r="AH44"/>
  <c r="AM44"/>
  <c r="F45"/>
  <c r="K45"/>
  <c r="P45"/>
  <c r="V45"/>
  <c r="AA45"/>
  <c r="AF45"/>
  <c r="AL45"/>
  <c r="D46"/>
  <c r="I46"/>
  <c r="O46"/>
  <c r="T46"/>
  <c r="Y46"/>
  <c r="AE46"/>
  <c r="AJ46"/>
  <c r="AO46"/>
  <c r="B28"/>
  <c r="B33"/>
  <c r="B38"/>
  <c r="B44"/>
  <c r="K46" i="23"/>
  <c r="D44"/>
  <c r="AB41"/>
  <c r="AD38"/>
  <c r="U29"/>
  <c r="U45" i="14"/>
  <c r="P34" i="18"/>
  <c r="H34"/>
  <c r="AN33"/>
  <c r="AG33"/>
  <c r="Y33"/>
  <c r="S33"/>
  <c r="L33"/>
  <c r="D33"/>
  <c r="AJ32"/>
  <c r="AD32"/>
  <c r="V32"/>
  <c r="O32"/>
  <c r="H32"/>
  <c r="AM31"/>
  <c r="AG31"/>
  <c r="Z31"/>
  <c r="R31"/>
  <c r="K31"/>
  <c r="E31"/>
  <c r="AJ30"/>
  <c r="AC30"/>
  <c r="V30"/>
  <c r="N30"/>
  <c r="H30"/>
  <c r="AN29"/>
  <c r="AF29"/>
  <c r="Y29"/>
  <c r="S29"/>
  <c r="K29"/>
  <c r="D29"/>
  <c r="AJ28"/>
  <c r="AB28"/>
  <c r="V28"/>
  <c r="O28"/>
  <c r="G28"/>
  <c r="AM27"/>
  <c r="AG27"/>
  <c r="Y27"/>
  <c r="R27"/>
  <c r="K27"/>
  <c r="C27"/>
  <c r="AJ26"/>
  <c r="AC26"/>
  <c r="U26"/>
  <c r="N26"/>
  <c r="H26"/>
  <c r="AM25"/>
  <c r="AF25"/>
  <c r="Y25"/>
  <c r="Q25"/>
  <c r="K25"/>
  <c r="D25"/>
  <c r="AI24"/>
  <c r="AB24"/>
  <c r="V24"/>
  <c r="N24"/>
  <c r="G24"/>
  <c r="AI23"/>
  <c r="Y23"/>
  <c r="N23"/>
  <c r="C23"/>
  <c r="AF22"/>
  <c r="U22"/>
  <c r="J22"/>
  <c r="AD48"/>
  <c r="S48"/>
  <c r="X47"/>
  <c r="B53"/>
  <c r="K54"/>
  <c r="N53"/>
  <c r="D53"/>
  <c r="G52"/>
  <c r="J51"/>
  <c r="N50"/>
  <c r="C50"/>
  <c r="F49"/>
  <c r="J48"/>
  <c r="M47"/>
  <c r="AO54"/>
  <c r="AE54"/>
  <c r="T54"/>
  <c r="AH53"/>
  <c r="X53"/>
  <c r="AL52"/>
  <c r="AA52"/>
  <c r="Q52"/>
  <c r="AE51"/>
  <c r="T51"/>
  <c r="AI50"/>
  <c r="X50"/>
  <c r="AL49"/>
  <c r="AB49"/>
  <c r="Q49"/>
  <c r="AH47"/>
  <c r="AO54" i="19"/>
  <c r="AM47"/>
  <c r="AM48"/>
  <c r="U49"/>
  <c r="AA49"/>
  <c r="AI49"/>
  <c r="AO49"/>
  <c r="U50"/>
  <c r="AA50"/>
  <c r="AF50"/>
  <c r="AK50"/>
  <c r="R51"/>
  <c r="W51"/>
  <c r="AB51"/>
  <c r="AH51"/>
  <c r="AM51"/>
  <c r="S52"/>
  <c r="Y52"/>
  <c r="AD52"/>
  <c r="AI52"/>
  <c r="AO52"/>
  <c r="U53"/>
  <c r="Z53"/>
  <c r="AF53"/>
  <c r="AK53"/>
  <c r="Q54"/>
  <c r="W54"/>
  <c r="AB54"/>
  <c r="AH54"/>
  <c r="AN54"/>
  <c r="G47"/>
  <c r="L47"/>
  <c r="D48"/>
  <c r="I48"/>
  <c r="N48"/>
  <c r="F49"/>
  <c r="K49"/>
  <c r="P49"/>
  <c r="H50"/>
  <c r="M50"/>
  <c r="D51"/>
  <c r="J51"/>
  <c r="O51"/>
  <c r="F52"/>
  <c r="L52"/>
  <c r="C53"/>
  <c r="H53"/>
  <c r="N53"/>
  <c r="E54"/>
  <c r="J54"/>
  <c r="P54"/>
  <c r="B52"/>
  <c r="S47"/>
  <c r="Y47"/>
  <c r="AD47"/>
  <c r="T48"/>
  <c r="Z48"/>
  <c r="AH48"/>
  <c r="Q49"/>
  <c r="Z49"/>
  <c r="AK49"/>
  <c r="S50"/>
  <c r="Y50"/>
  <c r="AG50"/>
  <c r="AN50"/>
  <c r="V51"/>
  <c r="AD51"/>
  <c r="AJ51"/>
  <c r="R52"/>
  <c r="Z52"/>
  <c r="AG52"/>
  <c r="AM52"/>
  <c r="V53"/>
  <c r="AC53"/>
  <c r="AJ53"/>
  <c r="S54"/>
  <c r="Y54"/>
  <c r="AG54"/>
  <c r="C47"/>
  <c r="J47"/>
  <c r="P47"/>
  <c r="J48"/>
  <c r="C49"/>
  <c r="J49"/>
  <c r="D50"/>
  <c r="J50"/>
  <c r="C51"/>
  <c r="K51"/>
  <c r="D52"/>
  <c r="J52"/>
  <c r="D53"/>
  <c r="K53"/>
  <c r="D54"/>
  <c r="L54"/>
  <c r="B49"/>
  <c r="R47"/>
  <c r="Z47"/>
  <c r="R48"/>
  <c r="X48"/>
  <c r="AE48"/>
  <c r="G22"/>
  <c r="M22"/>
  <c r="R22"/>
  <c r="W22"/>
  <c r="AC22"/>
  <c r="AH22"/>
  <c r="AM22"/>
  <c r="F23"/>
  <c r="K23"/>
  <c r="P23"/>
  <c r="V23"/>
  <c r="AA23"/>
  <c r="AF23"/>
  <c r="AL23"/>
  <c r="D24"/>
  <c r="I24"/>
  <c r="O24"/>
  <c r="T24"/>
  <c r="Y24"/>
  <c r="AE24"/>
  <c r="AJ24"/>
  <c r="AO24"/>
  <c r="H25"/>
  <c r="M25"/>
  <c r="R25"/>
  <c r="X25"/>
  <c r="AC25"/>
  <c r="AH25"/>
  <c r="AN25"/>
  <c r="F26"/>
  <c r="K26"/>
  <c r="Q26"/>
  <c r="V26"/>
  <c r="AA26"/>
  <c r="AG26"/>
  <c r="AL26"/>
  <c r="D27"/>
  <c r="J27"/>
  <c r="O27"/>
  <c r="T27"/>
  <c r="Z27"/>
  <c r="AE27"/>
  <c r="AJ27"/>
  <c r="C28"/>
  <c r="H28"/>
  <c r="M28"/>
  <c r="S28"/>
  <c r="X28"/>
  <c r="AC28"/>
  <c r="AI28"/>
  <c r="AN28"/>
  <c r="F29"/>
  <c r="L29"/>
  <c r="Q29"/>
  <c r="V29"/>
  <c r="AB29"/>
  <c r="AG29"/>
  <c r="AL29"/>
  <c r="E30"/>
  <c r="J30"/>
  <c r="O30"/>
  <c r="U30"/>
  <c r="Z30"/>
  <c r="AE30"/>
  <c r="AK30"/>
  <c r="C31"/>
  <c r="H31"/>
  <c r="N31"/>
  <c r="S31"/>
  <c r="X31"/>
  <c r="AD31"/>
  <c r="AI31"/>
  <c r="AN31"/>
  <c r="G32"/>
  <c r="L32"/>
  <c r="Q32"/>
  <c r="W32"/>
  <c r="AB32"/>
  <c r="AG32"/>
  <c r="AM32"/>
  <c r="E33"/>
  <c r="J33"/>
  <c r="P33"/>
  <c r="U33"/>
  <c r="Z33"/>
  <c r="AF33"/>
  <c r="AK33"/>
  <c r="C34"/>
  <c r="I34"/>
  <c r="N34"/>
  <c r="S34"/>
  <c r="Y34"/>
  <c r="AD34"/>
  <c r="AI34"/>
  <c r="AO34"/>
  <c r="G35"/>
  <c r="L35"/>
  <c r="R35"/>
  <c r="W35"/>
  <c r="AB35"/>
  <c r="AH35"/>
  <c r="AM35"/>
  <c r="E36"/>
  <c r="K36"/>
  <c r="P36"/>
  <c r="U36"/>
  <c r="AN47" i="20"/>
  <c r="AD49"/>
  <c r="AM48"/>
  <c r="AH49"/>
  <c r="Z50"/>
  <c r="AL50"/>
  <c r="X51"/>
  <c r="AG51"/>
  <c r="AO51"/>
  <c r="W52"/>
  <c r="AC52"/>
  <c r="AK52"/>
  <c r="S53"/>
  <c r="Z53"/>
  <c r="AH53"/>
  <c r="AN53"/>
  <c r="V54"/>
  <c r="AD54"/>
  <c r="AK54"/>
  <c r="D47"/>
  <c r="L47"/>
  <c r="E48"/>
  <c r="L48"/>
  <c r="F49"/>
  <c r="L49"/>
  <c r="E50"/>
  <c r="Q29"/>
  <c r="J29"/>
  <c r="C29"/>
  <c r="AH28"/>
  <c r="AB28"/>
  <c r="U28"/>
  <c r="M28"/>
  <c r="F28"/>
  <c r="AM27"/>
  <c r="AE27"/>
  <c r="X27"/>
  <c r="Q27"/>
  <c r="I27"/>
  <c r="C27"/>
  <c r="AI26"/>
  <c r="AA26"/>
  <c r="T26"/>
  <c r="N26"/>
  <c r="F26"/>
  <c r="AL25"/>
  <c r="AE25"/>
  <c r="W25"/>
  <c r="Q25"/>
  <c r="J25"/>
  <c r="AO24"/>
  <c r="AH24"/>
  <c r="AB24"/>
  <c r="T24"/>
  <c r="M24"/>
  <c r="F24"/>
  <c r="AK23"/>
  <c r="AE23"/>
  <c r="X23"/>
  <c r="P23"/>
  <c r="I23"/>
  <c r="C23"/>
  <c r="AH22"/>
  <c r="AA22"/>
  <c r="T22"/>
  <c r="L22"/>
  <c r="F22"/>
  <c r="AC48"/>
  <c r="U48"/>
  <c r="AD47"/>
  <c r="X47"/>
  <c r="B47"/>
  <c r="B48"/>
  <c r="J54"/>
  <c r="P53"/>
  <c r="J53"/>
  <c r="C53"/>
  <c r="I52"/>
  <c r="P51"/>
  <c r="J51"/>
  <c r="P50"/>
  <c r="I50"/>
  <c r="N49"/>
  <c r="C49"/>
  <c r="I48"/>
  <c r="N47"/>
  <c r="C47"/>
  <c r="AG54"/>
  <c r="Y54"/>
  <c r="AM53"/>
  <c r="AD53"/>
  <c r="T53"/>
  <c r="AI52"/>
  <c r="AA52"/>
  <c r="Q52"/>
  <c r="AF51"/>
  <c r="Q51"/>
  <c r="AD50"/>
  <c r="V49"/>
  <c r="AI49" i="31"/>
  <c r="AD49"/>
  <c r="X49"/>
  <c r="S49"/>
  <c r="AM48"/>
  <c r="AG48"/>
  <c r="AK47"/>
  <c r="AF48"/>
  <c r="AH49"/>
  <c r="AB49"/>
  <c r="W49"/>
  <c r="R49"/>
  <c r="AK48"/>
  <c r="AO47"/>
  <c r="AJ47"/>
  <c r="AK47" i="23"/>
  <c r="T45" i="11"/>
  <c r="X45"/>
  <c r="AB45"/>
  <c r="AF45"/>
  <c r="S46"/>
  <c r="W46"/>
  <c r="AA46"/>
  <c r="AE46"/>
  <c r="AI46"/>
  <c r="I19"/>
  <c r="M19"/>
  <c r="Q19"/>
  <c r="U19"/>
  <c r="Y19"/>
  <c r="AC19"/>
  <c r="AG19"/>
  <c r="AK19"/>
  <c r="AO19"/>
  <c r="F20"/>
  <c r="J20"/>
  <c r="N20"/>
  <c r="R20"/>
  <c r="V20"/>
  <c r="Z20"/>
  <c r="AD20"/>
  <c r="AH20"/>
  <c r="AL20"/>
  <c r="AP20"/>
  <c r="G21"/>
  <c r="K21"/>
  <c r="O21"/>
  <c r="S21"/>
  <c r="W21"/>
  <c r="AA21"/>
  <c r="AE21"/>
  <c r="AI21"/>
  <c r="AM21"/>
  <c r="AQ21"/>
  <c r="H22"/>
  <c r="L22"/>
  <c r="P22"/>
  <c r="T22"/>
  <c r="X22"/>
  <c r="AB22"/>
  <c r="AF22"/>
  <c r="AJ22"/>
  <c r="AN22"/>
  <c r="AR22"/>
  <c r="I23"/>
  <c r="M23"/>
  <c r="Q23"/>
  <c r="U23"/>
  <c r="Y23"/>
  <c r="AC23"/>
  <c r="AG23"/>
  <c r="AK23"/>
  <c r="AO23"/>
  <c r="F24"/>
  <c r="J24"/>
  <c r="N24"/>
  <c r="R24"/>
  <c r="V24"/>
  <c r="Z24"/>
  <c r="AD24"/>
  <c r="AH24"/>
  <c r="AL24"/>
  <c r="AP24"/>
  <c r="G25"/>
  <c r="K25"/>
  <c r="O25"/>
  <c r="S25"/>
  <c r="W25"/>
  <c r="AA25"/>
  <c r="AE25"/>
  <c r="AI25"/>
  <c r="AM25"/>
  <c r="AQ25"/>
  <c r="H26"/>
  <c r="L26"/>
  <c r="P26"/>
  <c r="T26"/>
  <c r="X26"/>
  <c r="AB26"/>
  <c r="AF26"/>
  <c r="AJ26"/>
  <c r="AN26"/>
  <c r="AR26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AP28"/>
  <c r="G29"/>
  <c r="K29"/>
  <c r="O29"/>
  <c r="S29"/>
  <c r="W29"/>
  <c r="AA29"/>
  <c r="AE29"/>
  <c r="AI29"/>
  <c r="AM29"/>
  <c r="AQ29"/>
  <c r="H30"/>
  <c r="L30"/>
  <c r="P30"/>
  <c r="T30"/>
  <c r="X30"/>
  <c r="AB30"/>
  <c r="AF30"/>
  <c r="AJ30"/>
  <c r="AN30"/>
  <c r="AR30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AP32"/>
  <c r="G33"/>
  <c r="K33"/>
  <c r="O33"/>
  <c r="S33"/>
  <c r="W33"/>
  <c r="AA33"/>
  <c r="AE33"/>
  <c r="AI33"/>
  <c r="AM33"/>
  <c r="AQ33"/>
  <c r="H34"/>
  <c r="L34"/>
  <c r="P34"/>
  <c r="T34"/>
  <c r="X34"/>
  <c r="AB34"/>
  <c r="AF34"/>
  <c r="AJ34"/>
  <c r="AN34"/>
  <c r="AR34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AP36"/>
  <c r="G37"/>
  <c r="K37"/>
  <c r="O37"/>
  <c r="S37"/>
  <c r="W37"/>
  <c r="AA37"/>
  <c r="AE37"/>
  <c r="AI37"/>
  <c r="AM37"/>
  <c r="AQ37"/>
  <c r="H38"/>
  <c r="L38"/>
  <c r="P38"/>
  <c r="T38"/>
  <c r="X38"/>
  <c r="AB38"/>
  <c r="AF38"/>
  <c r="AJ38"/>
  <c r="AN38"/>
  <c r="AR38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AP40"/>
  <c r="G41"/>
  <c r="K41"/>
  <c r="O41"/>
  <c r="S41"/>
  <c r="W41"/>
  <c r="AA41"/>
  <c r="AE41"/>
  <c r="AI41"/>
  <c r="AM41"/>
  <c r="AQ41"/>
  <c r="H42"/>
  <c r="L42"/>
  <c r="P42"/>
  <c r="T42"/>
  <c r="X42"/>
  <c r="AB42"/>
  <c r="AF42"/>
  <c r="AJ42"/>
  <c r="AN42"/>
  <c r="AR42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AP44"/>
  <c r="E21"/>
  <c r="E25"/>
  <c r="E29"/>
  <c r="E33"/>
  <c r="E37"/>
  <c r="E41"/>
  <c r="E19"/>
  <c r="AV19"/>
  <c r="AZ19"/>
  <c r="AV20"/>
  <c r="AZ20"/>
  <c r="B52" i="14"/>
  <c r="B46"/>
  <c r="B41"/>
  <c r="B36"/>
  <c r="B30"/>
  <c r="B25"/>
  <c r="B20"/>
  <c r="C50"/>
  <c r="D47"/>
  <c r="C45"/>
  <c r="C42"/>
  <c r="D39"/>
  <c r="C37"/>
  <c r="C34"/>
  <c r="D31"/>
  <c r="C29"/>
  <c r="C26"/>
  <c r="D23"/>
  <c r="C21"/>
  <c r="R52"/>
  <c r="M52"/>
  <c r="H52"/>
  <c r="Q51"/>
  <c r="L51"/>
  <c r="G51"/>
  <c r="P50"/>
  <c r="K50"/>
  <c r="F50"/>
  <c r="O49"/>
  <c r="J49"/>
  <c r="E49"/>
  <c r="N48"/>
  <c r="I48"/>
  <c r="S47"/>
  <c r="M47"/>
  <c r="H47"/>
  <c r="R46"/>
  <c r="L46"/>
  <c r="G46"/>
  <c r="Q45"/>
  <c r="K45"/>
  <c r="F45"/>
  <c r="AO52"/>
  <c r="AI52"/>
  <c r="AD52"/>
  <c r="Y52"/>
  <c r="AR51"/>
  <c r="AM51"/>
  <c r="AH51"/>
  <c r="AB51"/>
  <c r="W51"/>
  <c r="AQ50"/>
  <c r="AK50"/>
  <c r="AF50"/>
  <c r="AA50"/>
  <c r="U50"/>
  <c r="AO49"/>
  <c r="AJ49"/>
  <c r="AD49"/>
  <c r="Y49"/>
  <c r="T49"/>
  <c r="AM48"/>
  <c r="AH48"/>
  <c r="AC48"/>
  <c r="W48"/>
  <c r="AQ47"/>
  <c r="AL47"/>
  <c r="AF47"/>
  <c r="AA47"/>
  <c r="V47"/>
  <c r="AO46"/>
  <c r="AJ46"/>
  <c r="AN45"/>
  <c r="E44"/>
  <c r="E39"/>
  <c r="E34"/>
  <c r="E28"/>
  <c r="E23"/>
  <c r="AQ44"/>
  <c r="AK44"/>
  <c r="AF44"/>
  <c r="AA44"/>
  <c r="U44"/>
  <c r="P44"/>
  <c r="K44"/>
  <c r="AR43"/>
  <c r="AM43"/>
  <c r="AH43"/>
  <c r="AB43"/>
  <c r="W43"/>
  <c r="R43"/>
  <c r="L43"/>
  <c r="G43"/>
  <c r="AO42"/>
  <c r="AI42"/>
  <c r="AD42"/>
  <c r="Y42"/>
  <c r="S42"/>
  <c r="N42"/>
  <c r="I42"/>
  <c r="AP41"/>
  <c r="AK41"/>
  <c r="AF41"/>
  <c r="Z41"/>
  <c r="U41"/>
  <c r="P41"/>
  <c r="J41"/>
  <c r="AR40"/>
  <c r="AM40"/>
  <c r="AG40"/>
  <c r="AB40"/>
  <c r="W40"/>
  <c r="Q40"/>
  <c r="L40"/>
  <c r="G40"/>
  <c r="AN39"/>
  <c r="AI39"/>
  <c r="AD39"/>
  <c r="X39"/>
  <c r="S39"/>
  <c r="K39"/>
  <c r="AP38"/>
  <c r="AH38"/>
  <c r="Z38"/>
  <c r="R38"/>
  <c r="J38"/>
  <c r="AO37"/>
  <c r="AG37"/>
  <c r="Y37"/>
  <c r="Q37"/>
  <c r="I37"/>
  <c r="AN36"/>
  <c r="AF36"/>
  <c r="X36"/>
  <c r="P36"/>
  <c r="H36"/>
  <c r="AM35"/>
  <c r="AE35"/>
  <c r="W35"/>
  <c r="O35"/>
  <c r="G35"/>
  <c r="AL34"/>
  <c r="AD34"/>
  <c r="V34"/>
  <c r="N34"/>
  <c r="F34"/>
  <c r="AK33"/>
  <c r="AC33"/>
  <c r="U33"/>
  <c r="M33"/>
  <c r="AR32"/>
  <c r="AJ32"/>
  <c r="AB32"/>
  <c r="T32"/>
  <c r="L32"/>
  <c r="AQ31"/>
  <c r="AI31"/>
  <c r="AA31"/>
  <c r="S31"/>
  <c r="K31"/>
  <c r="AP30"/>
  <c r="AH30"/>
  <c r="Z30"/>
  <c r="R30"/>
  <c r="J30"/>
  <c r="AO29"/>
  <c r="AG29"/>
  <c r="Y29"/>
  <c r="Q29"/>
  <c r="F29"/>
  <c r="AI28"/>
  <c r="X28"/>
  <c r="M28"/>
  <c r="AP27"/>
  <c r="AE27"/>
  <c r="T27"/>
  <c r="J27"/>
  <c r="AL26"/>
  <c r="AA26"/>
  <c r="Q26"/>
  <c r="F26"/>
  <c r="AH25"/>
  <c r="X25"/>
  <c r="M25"/>
  <c r="AO24"/>
  <c r="AE24"/>
  <c r="T24"/>
  <c r="I24"/>
  <c r="AL23"/>
  <c r="AA23"/>
  <c r="P23"/>
  <c r="F23"/>
  <c r="AH22"/>
  <c r="W22"/>
  <c r="M22"/>
  <c r="AO21"/>
  <c r="AD21"/>
  <c r="T21"/>
  <c r="I21"/>
  <c r="AK20"/>
  <c r="AA20"/>
  <c r="P20"/>
  <c r="AR19"/>
  <c r="AH19"/>
  <c r="W19"/>
  <c r="L19"/>
  <c r="AF46"/>
  <c r="U46"/>
  <c r="Z45"/>
  <c r="V33"/>
  <c r="N33"/>
  <c r="F33"/>
  <c r="AK32"/>
  <c r="AC32"/>
  <c r="U32"/>
  <c r="M32"/>
  <c r="AR31"/>
  <c r="AJ31"/>
  <c r="AB31"/>
  <c r="T31"/>
  <c r="L31"/>
  <c r="AQ30"/>
  <c r="AI30"/>
  <c r="AA30"/>
  <c r="S30"/>
  <c r="K30"/>
  <c r="AP29"/>
  <c r="AH29"/>
  <c r="Z29"/>
  <c r="R29"/>
  <c r="H29"/>
  <c r="AJ28"/>
  <c r="Y28"/>
  <c r="O28"/>
  <c r="AQ27"/>
  <c r="AF27"/>
  <c r="V27"/>
  <c r="K27"/>
  <c r="AM26"/>
  <c r="AC26"/>
  <c r="R26"/>
  <c r="G26"/>
  <c r="AJ25"/>
  <c r="Y25"/>
  <c r="N25"/>
  <c r="AQ24"/>
  <c r="AF24"/>
  <c r="U24"/>
  <c r="K24"/>
  <c r="AM23"/>
  <c r="AB23"/>
  <c r="R23"/>
  <c r="G23"/>
  <c r="AI22"/>
  <c r="Y22"/>
  <c r="N22"/>
  <c r="AP21"/>
  <c r="AF21"/>
  <c r="U21"/>
  <c r="J21"/>
  <c r="AM20"/>
  <c r="AB20"/>
  <c r="Q20"/>
  <c r="G20"/>
  <c r="AI19"/>
  <c r="X19"/>
  <c r="N19"/>
  <c r="AG46"/>
  <c r="V46"/>
  <c r="AB45"/>
  <c r="Y33"/>
  <c r="Q33"/>
  <c r="I33"/>
  <c r="AN32"/>
  <c r="AF32"/>
  <c r="X32"/>
  <c r="P32"/>
  <c r="H32"/>
  <c r="AM31"/>
  <c r="AE31"/>
  <c r="W31"/>
  <c r="O31"/>
  <c r="G31"/>
  <c r="AL30"/>
  <c r="AD30"/>
  <c r="V30"/>
  <c r="N30"/>
  <c r="F30"/>
  <c r="AK29"/>
  <c r="AC29"/>
  <c r="U29"/>
  <c r="L29"/>
  <c r="AN28"/>
  <c r="AC28"/>
  <c r="S28"/>
  <c r="H28"/>
  <c r="AJ27"/>
  <c r="Z27"/>
  <c r="O27"/>
  <c r="AQ26"/>
  <c r="AG26"/>
  <c r="V26"/>
  <c r="K26"/>
  <c r="AN25"/>
  <c r="AC25"/>
  <c r="R25"/>
  <c r="H25"/>
  <c r="AJ24"/>
  <c r="Y24"/>
  <c r="O24"/>
  <c r="AQ23"/>
  <c r="AF23"/>
  <c r="V23"/>
  <c r="K23"/>
  <c r="AM22"/>
  <c r="AC22"/>
  <c r="R22"/>
  <c r="G22"/>
  <c r="AJ21"/>
  <c r="Y21"/>
  <c r="N21"/>
  <c r="AQ20"/>
  <c r="AF20"/>
  <c r="U20"/>
  <c r="K20"/>
  <c r="AM19"/>
  <c r="AB19"/>
  <c r="R19"/>
  <c r="G19"/>
  <c r="Z46"/>
  <c r="AF45"/>
  <c r="W45"/>
  <c r="AA45"/>
  <c r="AE45"/>
  <c r="AI45"/>
  <c r="W46"/>
  <c r="AA46"/>
  <c r="AE46"/>
  <c r="AI46"/>
  <c r="I19"/>
  <c r="M19"/>
  <c r="Q19"/>
  <c r="U19"/>
  <c r="Y19"/>
  <c r="AC19"/>
  <c r="AG19"/>
  <c r="AK19"/>
  <c r="AO19"/>
  <c r="F20"/>
  <c r="J20"/>
  <c r="N20"/>
  <c r="R20"/>
  <c r="V20"/>
  <c r="Z20"/>
  <c r="AD20"/>
  <c r="AH20"/>
  <c r="AL20"/>
  <c r="AP20"/>
  <c r="G21"/>
  <c r="K21"/>
  <c r="O21"/>
  <c r="S21"/>
  <c r="W21"/>
  <c r="AA21"/>
  <c r="AE21"/>
  <c r="AI21"/>
  <c r="AM21"/>
  <c r="AQ21"/>
  <c r="H22"/>
  <c r="L22"/>
  <c r="P22"/>
  <c r="T22"/>
  <c r="X22"/>
  <c r="AB22"/>
  <c r="AF22"/>
  <c r="AJ22"/>
  <c r="AN22"/>
  <c r="AR22"/>
  <c r="I23"/>
  <c r="M23"/>
  <c r="Q23"/>
  <c r="U23"/>
  <c r="Y23"/>
  <c r="AC23"/>
  <c r="AG23"/>
  <c r="AK23"/>
  <c r="AO23"/>
  <c r="F24"/>
  <c r="J24"/>
  <c r="N24"/>
  <c r="R24"/>
  <c r="V24"/>
  <c r="Z24"/>
  <c r="AD24"/>
  <c r="AH24"/>
  <c r="AL24"/>
  <c r="AP24"/>
  <c r="G25"/>
  <c r="K25"/>
  <c r="O25"/>
  <c r="S25"/>
  <c r="W25"/>
  <c r="AA25"/>
  <c r="AE25"/>
  <c r="AI25"/>
  <c r="AM25"/>
  <c r="AQ25"/>
  <c r="H26"/>
  <c r="L26"/>
  <c r="P26"/>
  <c r="T26"/>
  <c r="X26"/>
  <c r="AB26"/>
  <c r="AF26"/>
  <c r="AJ26"/>
  <c r="AN26"/>
  <c r="AR26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AP28"/>
  <c r="G29"/>
  <c r="K29"/>
  <c r="O29"/>
  <c r="T45"/>
  <c r="Y45"/>
  <c r="AD45"/>
  <c r="T46"/>
  <c r="Y46"/>
  <c r="AD46"/>
  <c r="F19"/>
  <c r="K19"/>
  <c r="P19"/>
  <c r="V19"/>
  <c r="AA19"/>
  <c r="AF19"/>
  <c r="AL19"/>
  <c r="AQ19"/>
  <c r="I20"/>
  <c r="O20"/>
  <c r="T20"/>
  <c r="Y20"/>
  <c r="AE20"/>
  <c r="AJ20"/>
  <c r="AO20"/>
  <c r="H21"/>
  <c r="M21"/>
  <c r="R21"/>
  <c r="X21"/>
  <c r="AC21"/>
  <c r="AH21"/>
  <c r="AN21"/>
  <c r="F22"/>
  <c r="K22"/>
  <c r="Q22"/>
  <c r="V22"/>
  <c r="AA22"/>
  <c r="AG22"/>
  <c r="AL22"/>
  <c r="AQ22"/>
  <c r="J23"/>
  <c r="O23"/>
  <c r="T23"/>
  <c r="Z23"/>
  <c r="AE23"/>
  <c r="AJ23"/>
  <c r="AP23"/>
  <c r="H24"/>
  <c r="M24"/>
  <c r="S24"/>
  <c r="X24"/>
  <c r="AC24"/>
  <c r="AI24"/>
  <c r="AN24"/>
  <c r="F25"/>
  <c r="L25"/>
  <c r="Q25"/>
  <c r="V25"/>
  <c r="AB25"/>
  <c r="AG25"/>
  <c r="AL25"/>
  <c r="AR25"/>
  <c r="J26"/>
  <c r="O26"/>
  <c r="U26"/>
  <c r="Z26"/>
  <c r="AE26"/>
  <c r="AK26"/>
  <c r="AP26"/>
  <c r="H27"/>
  <c r="N27"/>
  <c r="S27"/>
  <c r="X27"/>
  <c r="AD27"/>
  <c r="AI27"/>
  <c r="AN27"/>
  <c r="G28"/>
  <c r="L28"/>
  <c r="Q28"/>
  <c r="W28"/>
  <c r="AB28"/>
  <c r="AG28"/>
  <c r="AM28"/>
  <c r="AR28"/>
  <c r="J29"/>
  <c r="P29"/>
  <c r="T29"/>
  <c r="X29"/>
  <c r="AB29"/>
  <c r="AF29"/>
  <c r="AJ29"/>
  <c r="AN29"/>
  <c r="AR29"/>
  <c r="I30"/>
  <c r="M30"/>
  <c r="Q30"/>
  <c r="U30"/>
  <c r="Y30"/>
  <c r="AC30"/>
  <c r="AG30"/>
  <c r="AK30"/>
  <c r="AO30"/>
  <c r="F31"/>
  <c r="J31"/>
  <c r="N31"/>
  <c r="R31"/>
  <c r="V31"/>
  <c r="Z31"/>
  <c r="AD31"/>
  <c r="AH31"/>
  <c r="AL31"/>
  <c r="AP31"/>
  <c r="G32"/>
  <c r="K32"/>
  <c r="O32"/>
  <c r="S32"/>
  <c r="W32"/>
  <c r="AA32"/>
  <c r="AE32"/>
  <c r="AI32"/>
  <c r="AM32"/>
  <c r="AQ32"/>
  <c r="H33"/>
  <c r="L33"/>
  <c r="P33"/>
  <c r="T33"/>
  <c r="X33"/>
  <c r="AB33"/>
  <c r="AF33"/>
  <c r="AJ33"/>
  <c r="AN33"/>
  <c r="AR33"/>
  <c r="I34"/>
  <c r="M34"/>
  <c r="Q34"/>
  <c r="U34"/>
  <c r="Y34"/>
  <c r="AC34"/>
  <c r="AG34"/>
  <c r="AK34"/>
  <c r="AO34"/>
  <c r="F35"/>
  <c r="J35"/>
  <c r="N35"/>
  <c r="R35"/>
  <c r="V35"/>
  <c r="Z35"/>
  <c r="AD35"/>
  <c r="AH35"/>
  <c r="AL35"/>
  <c r="AP35"/>
  <c r="G36"/>
  <c r="K36"/>
  <c r="O36"/>
  <c r="S36"/>
  <c r="W36"/>
  <c r="AA36"/>
  <c r="AE36"/>
  <c r="AI36"/>
  <c r="AM36"/>
  <c r="AQ36"/>
  <c r="H37"/>
  <c r="L37"/>
  <c r="P37"/>
  <c r="T37"/>
  <c r="X37"/>
  <c r="AB37"/>
  <c r="AF37"/>
  <c r="AJ37"/>
  <c r="AN37"/>
  <c r="AR37"/>
  <c r="I38"/>
  <c r="M38"/>
  <c r="Q38"/>
  <c r="U38"/>
  <c r="Y38"/>
  <c r="AC38"/>
  <c r="AG38"/>
  <c r="AK38"/>
  <c r="AO38"/>
  <c r="F39"/>
  <c r="J39"/>
  <c r="N39"/>
  <c r="R39"/>
  <c r="X45"/>
  <c r="AC45"/>
  <c r="AH45"/>
  <c r="X46"/>
  <c r="AC46"/>
  <c r="AH46"/>
  <c r="J19"/>
  <c r="O19"/>
  <c r="T19"/>
  <c r="Z19"/>
  <c r="AE19"/>
  <c r="AJ19"/>
  <c r="AP19"/>
  <c r="H20"/>
  <c r="M20"/>
  <c r="S20"/>
  <c r="X20"/>
  <c r="AC20"/>
  <c r="AI20"/>
  <c r="AN20"/>
  <c r="F21"/>
  <c r="L21"/>
  <c r="Q21"/>
  <c r="V21"/>
  <c r="AB21"/>
  <c r="AG21"/>
  <c r="AL21"/>
  <c r="AR21"/>
  <c r="J22"/>
  <c r="O22"/>
  <c r="U22"/>
  <c r="Z22"/>
  <c r="AE22"/>
  <c r="AK22"/>
  <c r="AP22"/>
  <c r="H23"/>
  <c r="N23"/>
  <c r="S23"/>
  <c r="X23"/>
  <c r="AD23"/>
  <c r="AI23"/>
  <c r="AN23"/>
  <c r="G24"/>
  <c r="L24"/>
  <c r="Q24"/>
  <c r="W24"/>
  <c r="AB24"/>
  <c r="AG24"/>
  <c r="AM24"/>
  <c r="AR24"/>
  <c r="J25"/>
  <c r="P25"/>
  <c r="U25"/>
  <c r="Z25"/>
  <c r="AF25"/>
  <c r="AK25"/>
  <c r="AP25"/>
  <c r="I26"/>
  <c r="N26"/>
  <c r="S26"/>
  <c r="Y26"/>
  <c r="AD26"/>
  <c r="AI26"/>
  <c r="AO26"/>
  <c r="G27"/>
  <c r="L27"/>
  <c r="R27"/>
  <c r="W27"/>
  <c r="AB27"/>
  <c r="AH27"/>
  <c r="AM27"/>
  <c r="AR27"/>
  <c r="K28"/>
  <c r="P28"/>
  <c r="U28"/>
  <c r="AA28"/>
  <c r="AF28"/>
  <c r="AK28"/>
  <c r="AQ28"/>
  <c r="I29"/>
  <c r="N29"/>
  <c r="S29"/>
  <c r="W29"/>
  <c r="AA29"/>
  <c r="AE29"/>
  <c r="AI29"/>
  <c r="AM29"/>
  <c r="AQ29"/>
  <c r="H30"/>
  <c r="L30"/>
  <c r="P30"/>
  <c r="T30"/>
  <c r="X30"/>
  <c r="AB30"/>
  <c r="AF30"/>
  <c r="AJ30"/>
  <c r="AN30"/>
  <c r="AR30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AP32"/>
  <c r="G33"/>
  <c r="K33"/>
  <c r="O33"/>
  <c r="S33"/>
  <c r="W33"/>
  <c r="AA33"/>
  <c r="AE33"/>
  <c r="AI33"/>
  <c r="AM33"/>
  <c r="AQ33"/>
  <c r="H34"/>
  <c r="L34"/>
  <c r="P34"/>
  <c r="T34"/>
  <c r="X34"/>
  <c r="AB34"/>
  <c r="AF34"/>
  <c r="AJ34"/>
  <c r="AN34"/>
  <c r="AR34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AP36"/>
  <c r="G37"/>
  <c r="K37"/>
  <c r="O37"/>
  <c r="S37"/>
  <c r="W37"/>
  <c r="AA37"/>
  <c r="AE37"/>
  <c r="AI37"/>
  <c r="AM37"/>
  <c r="AQ37"/>
  <c r="H38"/>
  <c r="L38"/>
  <c r="P38"/>
  <c r="T38"/>
  <c r="X38"/>
  <c r="AB38"/>
  <c r="AF38"/>
  <c r="AJ38"/>
  <c r="AN38"/>
  <c r="AR38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AP40"/>
  <c r="G41"/>
  <c r="K41"/>
  <c r="O41"/>
  <c r="S41"/>
  <c r="W41"/>
  <c r="AA41"/>
  <c r="AE41"/>
  <c r="AI41"/>
  <c r="AM41"/>
  <c r="AQ41"/>
  <c r="H42"/>
  <c r="L42"/>
  <c r="P42"/>
  <c r="T42"/>
  <c r="X42"/>
  <c r="AB42"/>
  <c r="AF42"/>
  <c r="AJ42"/>
  <c r="AN42"/>
  <c r="AR42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AP44"/>
  <c r="E21"/>
  <c r="E25"/>
  <c r="E29"/>
  <c r="E33"/>
  <c r="E37"/>
  <c r="E41"/>
  <c r="E19"/>
  <c r="AM45"/>
  <c r="AQ45"/>
  <c r="AL46"/>
  <c r="AP46"/>
  <c r="U47"/>
  <c r="Y47"/>
  <c r="AC47"/>
  <c r="AG47"/>
  <c r="AK47"/>
  <c r="AO47"/>
  <c r="T48"/>
  <c r="X48"/>
  <c r="AB48"/>
  <c r="AF48"/>
  <c r="AJ48"/>
  <c r="AN48"/>
  <c r="AR48"/>
  <c r="W49"/>
  <c r="AA49"/>
  <c r="AE49"/>
  <c r="AI49"/>
  <c r="AM49"/>
  <c r="AQ49"/>
  <c r="V50"/>
  <c r="Z50"/>
  <c r="AD50"/>
  <c r="AH50"/>
  <c r="AL50"/>
  <c r="AP50"/>
  <c r="U51"/>
  <c r="Y51"/>
  <c r="AC51"/>
  <c r="AG51"/>
  <c r="AK51"/>
  <c r="AO51"/>
  <c r="T52"/>
  <c r="X52"/>
  <c r="AB52"/>
  <c r="AF52"/>
  <c r="AJ52"/>
  <c r="AN52"/>
  <c r="AR52"/>
  <c r="H45"/>
  <c r="L45"/>
  <c r="P45"/>
  <c r="E46"/>
  <c r="I46"/>
  <c r="M46"/>
  <c r="Q46"/>
  <c r="F47"/>
  <c r="J47"/>
  <c r="N47"/>
  <c r="R47"/>
  <c r="G48"/>
  <c r="K48"/>
  <c r="O48"/>
  <c r="S48"/>
  <c r="H49"/>
  <c r="L49"/>
  <c r="P49"/>
  <c r="E50"/>
  <c r="I50"/>
  <c r="M50"/>
  <c r="Q50"/>
  <c r="F51"/>
  <c r="J51"/>
  <c r="N51"/>
  <c r="R51"/>
  <c r="G52"/>
  <c r="K52"/>
  <c r="O52"/>
  <c r="S52"/>
  <c r="D20"/>
  <c r="D22"/>
  <c r="D24"/>
  <c r="D26"/>
  <c r="D28"/>
  <c r="D30"/>
  <c r="D32"/>
  <c r="D34"/>
  <c r="D36"/>
  <c r="D38"/>
  <c r="D40"/>
  <c r="D42"/>
  <c r="D44"/>
  <c r="D46"/>
  <c r="D48"/>
  <c r="D50"/>
  <c r="D52"/>
  <c r="B23"/>
  <c r="B27"/>
  <c r="B31"/>
  <c r="B35"/>
  <c r="B39"/>
  <c r="B43"/>
  <c r="B47"/>
  <c r="B51"/>
  <c r="AH47" i="16"/>
  <c r="AJ47"/>
  <c r="AO47"/>
  <c r="AL48"/>
  <c r="R49"/>
  <c r="W49"/>
  <c r="AC49"/>
  <c r="AH49"/>
  <c r="AM49"/>
  <c r="T50"/>
  <c r="Y50"/>
  <c r="AD50"/>
  <c r="AJ50"/>
  <c r="AO50"/>
  <c r="U51"/>
  <c r="AA51"/>
  <c r="AF51"/>
  <c r="AK51"/>
  <c r="R52"/>
  <c r="W52"/>
  <c r="AB52"/>
  <c r="AH52"/>
  <c r="AM52"/>
  <c r="S53"/>
  <c r="Y53"/>
  <c r="AD53"/>
  <c r="AI53"/>
  <c r="AO53"/>
  <c r="U54"/>
  <c r="Z54"/>
  <c r="AF54"/>
  <c r="AK54"/>
  <c r="C47"/>
  <c r="I47"/>
  <c r="N47"/>
  <c r="E48"/>
  <c r="K48"/>
  <c r="P48"/>
  <c r="G49"/>
  <c r="M49"/>
  <c r="D50"/>
  <c r="I50"/>
  <c r="O50"/>
  <c r="F51"/>
  <c r="K51"/>
  <c r="C52"/>
  <c r="H52"/>
  <c r="M52"/>
  <c r="E53"/>
  <c r="J53"/>
  <c r="O53"/>
  <c r="G54"/>
  <c r="L54"/>
  <c r="B48"/>
  <c r="B54"/>
  <c r="T47"/>
  <c r="Y47"/>
  <c r="AE47"/>
  <c r="T48"/>
  <c r="Y48"/>
  <c r="AE48"/>
  <c r="F22"/>
  <c r="K22"/>
  <c r="Q22"/>
  <c r="V22"/>
  <c r="AA22"/>
  <c r="AG22"/>
  <c r="AL22"/>
  <c r="D23"/>
  <c r="J23"/>
  <c r="O23"/>
  <c r="T23"/>
  <c r="Z23"/>
  <c r="AE23"/>
  <c r="AJ23"/>
  <c r="C24"/>
  <c r="H24"/>
  <c r="M24"/>
  <c r="S24"/>
  <c r="X24"/>
  <c r="AC24"/>
  <c r="AI24"/>
  <c r="AN24"/>
  <c r="F25"/>
  <c r="L25"/>
  <c r="Q25"/>
  <c r="V25"/>
  <c r="AB25"/>
  <c r="AG25"/>
  <c r="AL25"/>
  <c r="E26"/>
  <c r="J26"/>
  <c r="O26"/>
  <c r="U26"/>
  <c r="Z26"/>
  <c r="AE26"/>
  <c r="AK26"/>
  <c r="C27"/>
  <c r="H27"/>
  <c r="N27"/>
  <c r="S27"/>
  <c r="X27"/>
  <c r="AD27"/>
  <c r="AI27"/>
  <c r="AN27"/>
  <c r="G28"/>
  <c r="L28"/>
  <c r="Q28"/>
  <c r="W28"/>
  <c r="AB28"/>
  <c r="AG28"/>
  <c r="AM28"/>
  <c r="E29"/>
  <c r="J29"/>
  <c r="P29"/>
  <c r="U29"/>
  <c r="Z29"/>
  <c r="AF29"/>
  <c r="AK29"/>
  <c r="AO29"/>
  <c r="F30"/>
  <c r="J30"/>
  <c r="N30"/>
  <c r="R30"/>
  <c r="V30"/>
  <c r="Z30"/>
  <c r="AD30"/>
  <c r="AH30"/>
  <c r="AL30"/>
  <c r="C31"/>
  <c r="G31"/>
  <c r="K31"/>
  <c r="O31"/>
  <c r="S31"/>
  <c r="W31"/>
  <c r="AA31"/>
  <c r="AE31"/>
  <c r="AI31"/>
  <c r="AM31"/>
  <c r="D32"/>
  <c r="H32"/>
  <c r="L32"/>
  <c r="P32"/>
  <c r="T32"/>
  <c r="X32"/>
  <c r="AB32"/>
  <c r="AF32"/>
  <c r="AJ32"/>
  <c r="AN32"/>
  <c r="E33"/>
  <c r="I33"/>
  <c r="M33"/>
  <c r="Q33"/>
  <c r="U33"/>
  <c r="Y33"/>
  <c r="AC33"/>
  <c r="AG33"/>
  <c r="AK33"/>
  <c r="AO33"/>
  <c r="F34"/>
  <c r="J34"/>
  <c r="N34"/>
  <c r="R34"/>
  <c r="V34"/>
  <c r="Z34"/>
  <c r="AD34"/>
  <c r="AH34"/>
  <c r="AL34"/>
  <c r="C35"/>
  <c r="G35"/>
  <c r="K35"/>
  <c r="O35"/>
  <c r="S35"/>
  <c r="W35"/>
  <c r="AA35"/>
  <c r="AE35"/>
  <c r="AI35"/>
  <c r="AM35"/>
  <c r="D36"/>
  <c r="H36"/>
  <c r="L36"/>
  <c r="P36"/>
  <c r="T36"/>
  <c r="X36"/>
  <c r="AB36"/>
  <c r="AF36"/>
  <c r="AJ36"/>
  <c r="AN36"/>
  <c r="E37"/>
  <c r="I37"/>
  <c r="M37"/>
  <c r="Q37"/>
  <c r="U37"/>
  <c r="Y37"/>
  <c r="AC37"/>
  <c r="AG37"/>
  <c r="AK37"/>
  <c r="AO37"/>
  <c r="F38"/>
  <c r="J38"/>
  <c r="N38"/>
  <c r="R38"/>
  <c r="V38"/>
  <c r="Z38"/>
  <c r="AD38"/>
  <c r="AH38"/>
  <c r="AL38"/>
  <c r="C39"/>
  <c r="G39"/>
  <c r="K39"/>
  <c r="O39"/>
  <c r="S39"/>
  <c r="W39"/>
  <c r="AA39"/>
  <c r="AE39"/>
  <c r="AI39"/>
  <c r="AM39"/>
  <c r="D40"/>
  <c r="H40"/>
  <c r="L40"/>
  <c r="P40"/>
  <c r="T40"/>
  <c r="X40"/>
  <c r="AB40"/>
  <c r="AF40"/>
  <c r="AJ40"/>
  <c r="AN40"/>
  <c r="E41"/>
  <c r="I41"/>
  <c r="M41"/>
  <c r="Q41"/>
  <c r="U41"/>
  <c r="Y41"/>
  <c r="AC41"/>
  <c r="AG41"/>
  <c r="AK41"/>
  <c r="AO41"/>
  <c r="F42"/>
  <c r="J42"/>
  <c r="N42"/>
  <c r="R42"/>
  <c r="V42"/>
  <c r="Z42"/>
  <c r="AD42"/>
  <c r="AH42"/>
  <c r="AL42"/>
  <c r="C43"/>
  <c r="G43"/>
  <c r="K43"/>
  <c r="O43"/>
  <c r="S43"/>
  <c r="W43"/>
  <c r="AA43"/>
  <c r="AE43"/>
  <c r="AI43"/>
  <c r="AM43"/>
  <c r="D44"/>
  <c r="H44"/>
  <c r="L44"/>
  <c r="P44"/>
  <c r="T44"/>
  <c r="X44"/>
  <c r="AB44"/>
  <c r="AF44"/>
  <c r="AJ44"/>
  <c r="AN44"/>
  <c r="E45"/>
  <c r="I45"/>
  <c r="M45"/>
  <c r="Q45"/>
  <c r="U45"/>
  <c r="Y45"/>
  <c r="AC45"/>
  <c r="AG45"/>
  <c r="AK45"/>
  <c r="AO45"/>
  <c r="F46"/>
  <c r="J46"/>
  <c r="N46"/>
  <c r="R46"/>
  <c r="V46"/>
  <c r="Z46"/>
  <c r="AD46"/>
  <c r="AH46"/>
  <c r="AL46"/>
  <c r="B23"/>
  <c r="B27"/>
  <c r="B31"/>
  <c r="B35"/>
  <c r="B39"/>
  <c r="B43"/>
  <c r="B22"/>
  <c r="AG47" i="18"/>
  <c r="AK47"/>
  <c r="AO47"/>
  <c r="AJ48"/>
  <c r="AN48"/>
  <c r="S49"/>
  <c r="W49"/>
  <c r="AA49"/>
  <c r="AE49"/>
  <c r="AI49"/>
  <c r="AM49"/>
  <c r="R50"/>
  <c r="V50"/>
  <c r="Z50"/>
  <c r="AD50"/>
  <c r="AH50"/>
  <c r="AL50"/>
  <c r="Q51"/>
  <c r="U51"/>
  <c r="Y51"/>
  <c r="AC51"/>
  <c r="AG51"/>
  <c r="AK51"/>
  <c r="AO51"/>
  <c r="T52"/>
  <c r="X52"/>
  <c r="AB52"/>
  <c r="AF52"/>
  <c r="AJ52"/>
  <c r="AN52"/>
  <c r="S53"/>
  <c r="W53"/>
  <c r="AA53"/>
  <c r="AE53"/>
  <c r="AI53"/>
  <c r="AM53"/>
  <c r="R54"/>
  <c r="V54"/>
  <c r="Z54"/>
  <c r="AD54"/>
  <c r="AH54"/>
  <c r="AL54"/>
  <c r="C47"/>
  <c r="G47"/>
  <c r="K47"/>
  <c r="O47"/>
  <c r="E48"/>
  <c r="I48"/>
  <c r="M48"/>
  <c r="C49"/>
  <c r="G49"/>
  <c r="K49"/>
  <c r="O49"/>
  <c r="E50"/>
  <c r="I50"/>
  <c r="M50"/>
  <c r="C51"/>
  <c r="G51"/>
  <c r="K51"/>
  <c r="O51"/>
  <c r="E52"/>
  <c r="I52"/>
  <c r="M52"/>
  <c r="C53"/>
  <c r="G53"/>
  <c r="K53"/>
  <c r="O53"/>
  <c r="E54"/>
  <c r="I54"/>
  <c r="M54"/>
  <c r="B48"/>
  <c r="B52"/>
  <c r="Q47"/>
  <c r="U47"/>
  <c r="Y47"/>
  <c r="AC47"/>
  <c r="Q48"/>
  <c r="U48"/>
  <c r="Y48"/>
  <c r="AC48"/>
  <c r="C22"/>
  <c r="G22"/>
  <c r="K22"/>
  <c r="O22"/>
  <c r="S22"/>
  <c r="W22"/>
  <c r="AA22"/>
  <c r="AE22"/>
  <c r="AI22"/>
  <c r="AM22"/>
  <c r="D23"/>
  <c r="H23"/>
  <c r="L23"/>
  <c r="P23"/>
  <c r="T23"/>
  <c r="X23"/>
  <c r="AB23"/>
  <c r="AF23"/>
  <c r="AJ23"/>
  <c r="AN23"/>
  <c r="E24"/>
  <c r="I24"/>
  <c r="M24"/>
  <c r="Q24"/>
  <c r="U24"/>
  <c r="Y24"/>
  <c r="AC24"/>
  <c r="AG24"/>
  <c r="AK24"/>
  <c r="AO24"/>
  <c r="F25"/>
  <c r="J25"/>
  <c r="N25"/>
  <c r="R25"/>
  <c r="V25"/>
  <c r="Z25"/>
  <c r="AD25"/>
  <c r="AH25"/>
  <c r="AL25"/>
  <c r="C26"/>
  <c r="G26"/>
  <c r="K26"/>
  <c r="O26"/>
  <c r="S26"/>
  <c r="W26"/>
  <c r="AA26"/>
  <c r="AE26"/>
  <c r="AI26"/>
  <c r="AM26"/>
  <c r="D27"/>
  <c r="H27"/>
  <c r="L27"/>
  <c r="P27"/>
  <c r="T27"/>
  <c r="X27"/>
  <c r="AB27"/>
  <c r="AF27"/>
  <c r="AJ27"/>
  <c r="AN27"/>
  <c r="E28"/>
  <c r="I28"/>
  <c r="M28"/>
  <c r="Q28"/>
  <c r="U28"/>
  <c r="Y28"/>
  <c r="AC28"/>
  <c r="AG28"/>
  <c r="AK28"/>
  <c r="AO28"/>
  <c r="F29"/>
  <c r="J29"/>
  <c r="N29"/>
  <c r="R29"/>
  <c r="V29"/>
  <c r="Z29"/>
  <c r="AD29"/>
  <c r="AH29"/>
  <c r="AL29"/>
  <c r="C30"/>
  <c r="G30"/>
  <c r="K30"/>
  <c r="O30"/>
  <c r="S30"/>
  <c r="W30"/>
  <c r="AA30"/>
  <c r="AE30"/>
  <c r="AI30"/>
  <c r="AM30"/>
  <c r="D31"/>
  <c r="H31"/>
  <c r="L31"/>
  <c r="P31"/>
  <c r="T31"/>
  <c r="X31"/>
  <c r="AB31"/>
  <c r="AF31"/>
  <c r="AJ31"/>
  <c r="AN31"/>
  <c r="E32"/>
  <c r="I32"/>
  <c r="M32"/>
  <c r="Q32"/>
  <c r="U32"/>
  <c r="Y32"/>
  <c r="AC32"/>
  <c r="AG32"/>
  <c r="AK32"/>
  <c r="AO32"/>
  <c r="F33"/>
  <c r="J33"/>
  <c r="N33"/>
  <c r="R33"/>
  <c r="V33"/>
  <c r="Z33"/>
  <c r="AD33"/>
  <c r="AH33"/>
  <c r="AL33"/>
  <c r="C34"/>
  <c r="G34"/>
  <c r="K34"/>
  <c r="O34"/>
  <c r="S34"/>
  <c r="W34"/>
  <c r="AA34"/>
  <c r="AE34"/>
  <c r="AI34"/>
  <c r="AM34"/>
  <c r="D35"/>
  <c r="H35"/>
  <c r="L35"/>
  <c r="P35"/>
  <c r="T35"/>
  <c r="X35"/>
  <c r="AB35"/>
  <c r="AF35"/>
  <c r="AJ35"/>
  <c r="AN35"/>
  <c r="E36"/>
  <c r="I36"/>
  <c r="M36"/>
  <c r="Q36"/>
  <c r="U36"/>
  <c r="Y36"/>
  <c r="AC36"/>
  <c r="AG36"/>
  <c r="AK36"/>
  <c r="AO36"/>
  <c r="F37"/>
  <c r="J37"/>
  <c r="N37"/>
  <c r="R37"/>
  <c r="V37"/>
  <c r="Z37"/>
  <c r="AD37"/>
  <c r="AH37"/>
  <c r="AL37"/>
  <c r="C38"/>
  <c r="G38"/>
  <c r="K38"/>
  <c r="O38"/>
  <c r="S38"/>
  <c r="W38"/>
  <c r="AA38"/>
  <c r="AE38"/>
  <c r="AI38"/>
  <c r="AM38"/>
  <c r="D39"/>
  <c r="H39"/>
  <c r="L39"/>
  <c r="P39"/>
  <c r="T39"/>
  <c r="X39"/>
  <c r="AB39"/>
  <c r="AF39"/>
  <c r="AJ39"/>
  <c r="AN39"/>
  <c r="E40"/>
  <c r="I40"/>
  <c r="M40"/>
  <c r="Q40"/>
  <c r="U40"/>
  <c r="Y40"/>
  <c r="AC40"/>
  <c r="AG40"/>
  <c r="AK40"/>
  <c r="AO40"/>
  <c r="F41"/>
  <c r="J41"/>
  <c r="N41"/>
  <c r="R41"/>
  <c r="V41"/>
  <c r="Z41"/>
  <c r="AD41"/>
  <c r="AH41"/>
  <c r="AL41"/>
  <c r="C42"/>
  <c r="G42"/>
  <c r="K42"/>
  <c r="O42"/>
  <c r="S42"/>
  <c r="W42"/>
  <c r="AA42"/>
  <c r="AE42"/>
  <c r="AI42"/>
  <c r="AM42"/>
  <c r="D43"/>
  <c r="H43"/>
  <c r="L43"/>
  <c r="P43"/>
  <c r="T43"/>
  <c r="X43"/>
  <c r="AB43"/>
  <c r="AF43"/>
  <c r="AJ43"/>
  <c r="AN43"/>
  <c r="E44"/>
  <c r="I44"/>
  <c r="M44"/>
  <c r="Q44"/>
  <c r="U44"/>
  <c r="Y44"/>
  <c r="AC44"/>
  <c r="AG44"/>
  <c r="AK44"/>
  <c r="AO44"/>
  <c r="F45"/>
  <c r="J45"/>
  <c r="N45"/>
  <c r="R45"/>
  <c r="V45"/>
  <c r="Z45"/>
  <c r="AD45"/>
  <c r="AH45"/>
  <c r="AL45"/>
  <c r="C46"/>
  <c r="G46"/>
  <c r="K46"/>
  <c r="O46"/>
  <c r="S46"/>
  <c r="W46"/>
  <c r="AA46"/>
  <c r="AE46"/>
  <c r="AI46"/>
  <c r="AM46"/>
  <c r="B24"/>
  <c r="B28"/>
  <c r="B32"/>
  <c r="B36"/>
  <c r="B40"/>
  <c r="B44"/>
  <c r="B45"/>
  <c r="B39"/>
  <c r="B34"/>
  <c r="B29"/>
  <c r="B23"/>
  <c r="AK46"/>
  <c r="AF46"/>
  <c r="Z46"/>
  <c r="U46"/>
  <c r="P46"/>
  <c r="J46"/>
  <c r="E46"/>
  <c r="AM45"/>
  <c r="AG45"/>
  <c r="AB45"/>
  <c r="W45"/>
  <c r="Q45"/>
  <c r="L45"/>
  <c r="G45"/>
  <c r="AN44"/>
  <c r="AI44"/>
  <c r="AD44"/>
  <c r="X44"/>
  <c r="S44"/>
  <c r="N44"/>
  <c r="H44"/>
  <c r="C44"/>
  <c r="AK43"/>
  <c r="AE43"/>
  <c r="Z43"/>
  <c r="U43"/>
  <c r="O43"/>
  <c r="J43"/>
  <c r="E43"/>
  <c r="AL42"/>
  <c r="AG42"/>
  <c r="AB42"/>
  <c r="V42"/>
  <c r="Q42"/>
  <c r="L42"/>
  <c r="F42"/>
  <c r="AN41"/>
  <c r="AI41"/>
  <c r="AC41"/>
  <c r="X41"/>
  <c r="S41"/>
  <c r="M41"/>
  <c r="H41"/>
  <c r="C41"/>
  <c r="AJ40"/>
  <c r="AE40"/>
  <c r="Z40"/>
  <c r="T40"/>
  <c r="O40"/>
  <c r="J40"/>
  <c r="D40"/>
  <c r="AL39"/>
  <c r="AG39"/>
  <c r="AA39"/>
  <c r="V39"/>
  <c r="Q39"/>
  <c r="K39"/>
  <c r="F39"/>
  <c r="AN38"/>
  <c r="AH38"/>
  <c r="AC38"/>
  <c r="X38"/>
  <c r="R38"/>
  <c r="M38"/>
  <c r="H38"/>
  <c r="AO37"/>
  <c r="AJ37"/>
  <c r="AE37"/>
  <c r="Y37"/>
  <c r="T37"/>
  <c r="O37"/>
  <c r="I37"/>
  <c r="D37"/>
  <c r="AL36"/>
  <c r="AF36"/>
  <c r="AA36"/>
  <c r="V36"/>
  <c r="P36"/>
  <c r="K36"/>
  <c r="F36"/>
  <c r="AM35"/>
  <c r="AH35"/>
  <c r="AC35"/>
  <c r="W35"/>
  <c r="R35"/>
  <c r="M35"/>
  <c r="G35"/>
  <c r="AO34"/>
  <c r="AJ34"/>
  <c r="AD34"/>
  <c r="Y34"/>
  <c r="T34"/>
  <c r="N34"/>
  <c r="I34"/>
  <c r="D34"/>
  <c r="AK33"/>
  <c r="AF33"/>
  <c r="AA33"/>
  <c r="U33"/>
  <c r="P33"/>
  <c r="K33"/>
  <c r="E33"/>
  <c r="AM32"/>
  <c r="AH32"/>
  <c r="AB32"/>
  <c r="W32"/>
  <c r="R32"/>
  <c r="L32"/>
  <c r="G32"/>
  <c r="AO31"/>
  <c r="AI31"/>
  <c r="AD31"/>
  <c r="Y31"/>
  <c r="S31"/>
  <c r="N31"/>
  <c r="I31"/>
  <c r="C31"/>
  <c r="AK30"/>
  <c r="AF30"/>
  <c r="Z30"/>
  <c r="U30"/>
  <c r="P30"/>
  <c r="J30"/>
  <c r="E30"/>
  <c r="AM29"/>
  <c r="AG29"/>
  <c r="AB29"/>
  <c r="W29"/>
  <c r="Q29"/>
  <c r="L29"/>
  <c r="G29"/>
  <c r="AN28"/>
  <c r="AI28"/>
  <c r="AD28"/>
  <c r="X28"/>
  <c r="S28"/>
  <c r="N28"/>
  <c r="H28"/>
  <c r="C28"/>
  <c r="AK27"/>
  <c r="AE27"/>
  <c r="Z27"/>
  <c r="U27"/>
  <c r="O27"/>
  <c r="J27"/>
  <c r="E27"/>
  <c r="AL26"/>
  <c r="AG26"/>
  <c r="AB26"/>
  <c r="V26"/>
  <c r="Q26"/>
  <c r="L26"/>
  <c r="F26"/>
  <c r="AN25"/>
  <c r="AI25"/>
  <c r="AC25"/>
  <c r="X25"/>
  <c r="S25"/>
  <c r="M25"/>
  <c r="H25"/>
  <c r="C25"/>
  <c r="AJ24"/>
  <c r="AE24"/>
  <c r="Z24"/>
  <c r="T24"/>
  <c r="O24"/>
  <c r="J24"/>
  <c r="D24"/>
  <c r="AL23"/>
  <c r="AG23"/>
  <c r="AA23"/>
  <c r="V23"/>
  <c r="Q23"/>
  <c r="K23"/>
  <c r="F23"/>
  <c r="AN22"/>
  <c r="AH22"/>
  <c r="AC22"/>
  <c r="X22"/>
  <c r="R22"/>
  <c r="M22"/>
  <c r="H22"/>
  <c r="AF48"/>
  <c r="AA48"/>
  <c r="V48"/>
  <c r="AF47"/>
  <c r="AA47"/>
  <c r="V47"/>
  <c r="B47"/>
  <c r="B50"/>
  <c r="N54"/>
  <c r="H54"/>
  <c r="C54"/>
  <c r="L53"/>
  <c r="F53"/>
  <c r="O52"/>
  <c r="J52"/>
  <c r="D52"/>
  <c r="M51"/>
  <c r="H51"/>
  <c r="P50"/>
  <c r="K50"/>
  <c r="F50"/>
  <c r="N49"/>
  <c r="I49"/>
  <c r="D49"/>
  <c r="L48"/>
  <c r="G48"/>
  <c r="P47"/>
  <c r="J47"/>
  <c r="E47"/>
  <c r="AM54"/>
  <c r="AG54"/>
  <c r="AB54"/>
  <c r="W54"/>
  <c r="Q54"/>
  <c r="AK53"/>
  <c r="AF53"/>
  <c r="Z53"/>
  <c r="U53"/>
  <c r="AO52"/>
  <c r="AI52"/>
  <c r="AD52"/>
  <c r="Y52"/>
  <c r="S52"/>
  <c r="AM51"/>
  <c r="AH51"/>
  <c r="AB51"/>
  <c r="W51"/>
  <c r="R51"/>
  <c r="AK50"/>
  <c r="AF50"/>
  <c r="AA50"/>
  <c r="U50"/>
  <c r="AO49"/>
  <c r="AJ49"/>
  <c r="AD49"/>
  <c r="Y49"/>
  <c r="T49"/>
  <c r="AM48"/>
  <c r="AH48"/>
  <c r="AL47"/>
  <c r="F24"/>
  <c r="AM23"/>
  <c r="AH23"/>
  <c r="AC23"/>
  <c r="W23"/>
  <c r="R23"/>
  <c r="M23"/>
  <c r="G23"/>
  <c r="AO22"/>
  <c r="AJ22"/>
  <c r="AD22"/>
  <c r="Y22"/>
  <c r="T22"/>
  <c r="N22"/>
  <c r="I22"/>
  <c r="D22"/>
  <c r="AB48"/>
  <c r="W48"/>
  <c r="R48"/>
  <c r="AB47"/>
  <c r="W47"/>
  <c r="R47"/>
  <c r="B51"/>
  <c r="O54"/>
  <c r="J54"/>
  <c r="D54"/>
  <c r="M53"/>
  <c r="H53"/>
  <c r="P52"/>
  <c r="K52"/>
  <c r="F52"/>
  <c r="N51"/>
  <c r="I51"/>
  <c r="D51"/>
  <c r="L50"/>
  <c r="G50"/>
  <c r="P49"/>
  <c r="J49"/>
  <c r="E49"/>
  <c r="N48"/>
  <c r="H48"/>
  <c r="C48"/>
  <c r="L47"/>
  <c r="F47"/>
  <c r="AN54"/>
  <c r="AI54"/>
  <c r="AC54"/>
  <c r="X54"/>
  <c r="S54"/>
  <c r="AL53"/>
  <c r="AG53"/>
  <c r="AB53"/>
  <c r="V53"/>
  <c r="Q53"/>
  <c r="AK52"/>
  <c r="AE52"/>
  <c r="Z52"/>
  <c r="U52"/>
  <c r="AN51"/>
  <c r="AI51"/>
  <c r="AD51"/>
  <c r="X51"/>
  <c r="S51"/>
  <c r="AM50"/>
  <c r="AG50"/>
  <c r="AB50"/>
  <c r="W50"/>
  <c r="Q50"/>
  <c r="AK49"/>
  <c r="AF49"/>
  <c r="Z49"/>
  <c r="U49"/>
  <c r="AO48"/>
  <c r="AI48"/>
  <c r="AM47"/>
  <c r="AI47" i="20"/>
  <c r="AI48"/>
  <c r="Z49"/>
  <c r="Q50"/>
  <c r="AC50"/>
  <c r="AK50"/>
  <c r="T51"/>
  <c r="AB51"/>
  <c r="AH51"/>
  <c r="AN51"/>
  <c r="T52"/>
  <c r="Y52"/>
  <c r="AE52"/>
  <c r="AJ52"/>
  <c r="AO52"/>
  <c r="V53"/>
  <c r="AA53"/>
  <c r="AF53"/>
  <c r="AL53"/>
  <c r="R54"/>
  <c r="W54"/>
  <c r="AC54"/>
  <c r="AH54"/>
  <c r="AM54"/>
  <c r="F47"/>
  <c r="K47"/>
  <c r="P47"/>
  <c r="H48"/>
  <c r="M48"/>
  <c r="D49"/>
  <c r="J49"/>
  <c r="O49"/>
  <c r="F50"/>
  <c r="L50"/>
  <c r="C51"/>
  <c r="H51"/>
  <c r="N51"/>
  <c r="E52"/>
  <c r="J52"/>
  <c r="P52"/>
  <c r="G53"/>
  <c r="L53"/>
  <c r="D54"/>
  <c r="I54"/>
  <c r="N54"/>
  <c r="B51"/>
  <c r="Q47"/>
  <c r="V47"/>
  <c r="AB47"/>
  <c r="Q48"/>
  <c r="V48"/>
  <c r="AB48"/>
  <c r="C22"/>
  <c r="H22"/>
  <c r="N22"/>
  <c r="S22"/>
  <c r="X22"/>
  <c r="AD22"/>
  <c r="AI22"/>
  <c r="AN22"/>
  <c r="G23"/>
  <c r="L23"/>
  <c r="Q23"/>
  <c r="W23"/>
  <c r="AB23"/>
  <c r="AG23"/>
  <c r="AM23"/>
  <c r="E24"/>
  <c r="J24"/>
  <c r="P24"/>
  <c r="U24"/>
  <c r="Z24"/>
  <c r="AF24"/>
  <c r="AK24"/>
  <c r="C25"/>
  <c r="I25"/>
  <c r="N25"/>
  <c r="S25"/>
  <c r="Y25"/>
  <c r="AD25"/>
  <c r="AI25"/>
  <c r="AO25"/>
  <c r="G26"/>
  <c r="L26"/>
  <c r="R26"/>
  <c r="W26"/>
  <c r="AB26"/>
  <c r="AH26"/>
  <c r="AM26"/>
  <c r="E27"/>
  <c r="K27"/>
  <c r="P27"/>
  <c r="U27"/>
  <c r="AA27"/>
  <c r="AF27"/>
  <c r="AK27"/>
  <c r="D28"/>
  <c r="I28"/>
  <c r="N28"/>
  <c r="T28"/>
  <c r="Y28"/>
  <c r="AD28"/>
  <c r="AJ28"/>
  <c r="AO28"/>
  <c r="G29"/>
  <c r="M29"/>
  <c r="R29"/>
  <c r="W29"/>
  <c r="AC29"/>
  <c r="AH29"/>
  <c r="AM29"/>
  <c r="F30"/>
  <c r="K30"/>
  <c r="P30"/>
  <c r="V30"/>
  <c r="AA30"/>
  <c r="AF30"/>
  <c r="AL30"/>
  <c r="D31"/>
  <c r="I31"/>
  <c r="O31"/>
  <c r="T31"/>
  <c r="Y31"/>
  <c r="AE31"/>
  <c r="AJ31"/>
  <c r="AO31"/>
  <c r="H32"/>
  <c r="M32"/>
  <c r="R32"/>
  <c r="X32"/>
  <c r="AC32"/>
  <c r="AH32"/>
  <c r="AN32"/>
  <c r="F33"/>
  <c r="K33"/>
  <c r="Q33"/>
  <c r="V33"/>
  <c r="AA33"/>
  <c r="AG33"/>
  <c r="AL33"/>
  <c r="D34"/>
  <c r="J34"/>
  <c r="O34"/>
  <c r="T34"/>
  <c r="Z34"/>
  <c r="AE34"/>
  <c r="AJ34"/>
  <c r="C35"/>
  <c r="H35"/>
  <c r="M35"/>
  <c r="S35"/>
  <c r="X35"/>
  <c r="AC35"/>
  <c r="AI35"/>
  <c r="AN35"/>
  <c r="F36"/>
  <c r="L36"/>
  <c r="Q36"/>
  <c r="V36"/>
  <c r="AB36"/>
  <c r="AG36"/>
  <c r="AL36"/>
  <c r="E37"/>
  <c r="J37"/>
  <c r="O37"/>
  <c r="U37"/>
  <c r="Z37"/>
  <c r="AE37"/>
  <c r="AK37"/>
  <c r="C38"/>
  <c r="H38"/>
  <c r="N38"/>
  <c r="S38"/>
  <c r="X38"/>
  <c r="AD38"/>
  <c r="AI38"/>
  <c r="AN38"/>
  <c r="G39"/>
  <c r="L39"/>
  <c r="Q39"/>
  <c r="W39"/>
  <c r="AB39"/>
  <c r="AG39"/>
  <c r="AK39"/>
  <c r="AO39"/>
  <c r="F40"/>
  <c r="J40"/>
  <c r="N40"/>
  <c r="R40"/>
  <c r="V40"/>
  <c r="Z40"/>
  <c r="AD40"/>
  <c r="AH40"/>
  <c r="AL40"/>
  <c r="C41"/>
  <c r="G41"/>
  <c r="K41"/>
  <c r="O41"/>
  <c r="S41"/>
  <c r="W41"/>
  <c r="AA41"/>
  <c r="AE41"/>
  <c r="AI41"/>
  <c r="AM41"/>
  <c r="D42"/>
  <c r="H42"/>
  <c r="L42"/>
  <c r="P42"/>
  <c r="T42"/>
  <c r="X42"/>
  <c r="AB42"/>
  <c r="AF42"/>
  <c r="AJ42"/>
  <c r="AN42"/>
  <c r="E43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C45"/>
  <c r="G45"/>
  <c r="K45"/>
  <c r="O45"/>
  <c r="S45"/>
  <c r="W45"/>
  <c r="AA45"/>
  <c r="AE45"/>
  <c r="AI45"/>
  <c r="AM45"/>
  <c r="D46"/>
  <c r="H46"/>
  <c r="L46"/>
  <c r="P46"/>
  <c r="T46"/>
  <c r="X46"/>
  <c r="AB46"/>
  <c r="AF46"/>
  <c r="AJ46"/>
  <c r="AN46"/>
  <c r="B25"/>
  <c r="B29"/>
  <c r="B33"/>
  <c r="B37"/>
  <c r="B41"/>
  <c r="B45"/>
  <c r="N44" i="19"/>
  <c r="J44"/>
  <c r="F44"/>
  <c r="AO43"/>
  <c r="AK43"/>
  <c r="AG43"/>
  <c r="AC43"/>
  <c r="Y43"/>
  <c r="U43"/>
  <c r="Q43"/>
  <c r="M43"/>
  <c r="I43"/>
  <c r="E43"/>
  <c r="AN42"/>
  <c r="AJ42"/>
  <c r="AF42"/>
  <c r="AB42"/>
  <c r="X42"/>
  <c r="T42"/>
  <c r="P42"/>
  <c r="L42"/>
  <c r="H42"/>
  <c r="D42"/>
  <c r="AM41"/>
  <c r="AI41"/>
  <c r="AE41"/>
  <c r="AA41"/>
  <c r="W41"/>
  <c r="S41"/>
  <c r="O41"/>
  <c r="K41"/>
  <c r="G41"/>
  <c r="C41"/>
  <c r="AL40"/>
  <c r="AH40"/>
  <c r="AD40"/>
  <c r="Z40"/>
  <c r="V40"/>
  <c r="R40"/>
  <c r="N40"/>
  <c r="J40"/>
  <c r="F40"/>
  <c r="AO39"/>
  <c r="AK39"/>
  <c r="AG39"/>
  <c r="AC39"/>
  <c r="Y39"/>
  <c r="U39"/>
  <c r="Q39"/>
  <c r="M39"/>
  <c r="I39"/>
  <c r="E39"/>
  <c r="AN38"/>
  <c r="AJ38"/>
  <c r="AF38"/>
  <c r="AB38"/>
  <c r="X38"/>
  <c r="T38"/>
  <c r="P38"/>
  <c r="L38"/>
  <c r="H38"/>
  <c r="D38"/>
  <c r="AM37"/>
  <c r="AI37"/>
  <c r="AE37"/>
  <c r="AA37"/>
  <c r="W37"/>
  <c r="S37"/>
  <c r="O37"/>
  <c r="K37"/>
  <c r="G37"/>
  <c r="C37"/>
  <c r="AL36"/>
  <c r="AH36"/>
  <c r="AD36"/>
  <c r="Z36"/>
  <c r="V36"/>
  <c r="R36"/>
  <c r="N36"/>
  <c r="J36"/>
  <c r="F36"/>
  <c r="AO35"/>
  <c r="AK35"/>
  <c r="AG35"/>
  <c r="AC35"/>
  <c r="Y35"/>
  <c r="U35"/>
  <c r="Q35"/>
  <c r="M35"/>
  <c r="I35"/>
  <c r="E35"/>
  <c r="AN34"/>
  <c r="AJ34"/>
  <c r="AF34"/>
  <c r="AB34"/>
  <c r="X34"/>
  <c r="T34"/>
  <c r="P34"/>
  <c r="L34"/>
  <c r="H34"/>
  <c r="D34"/>
  <c r="AM33"/>
  <c r="AI33"/>
  <c r="AE33"/>
  <c r="AA33"/>
  <c r="W33"/>
  <c r="S33"/>
  <c r="O33"/>
  <c r="K33"/>
  <c r="G33"/>
  <c r="C33"/>
  <c r="AL32"/>
  <c r="AH32"/>
  <c r="AD32"/>
  <c r="Z32"/>
  <c r="V32"/>
  <c r="R32"/>
  <c r="N32"/>
  <c r="J32"/>
  <c r="F32"/>
  <c r="AO31"/>
  <c r="AK31"/>
  <c r="AG31"/>
  <c r="AC31"/>
  <c r="Y31"/>
  <c r="U31"/>
  <c r="Q31"/>
  <c r="M31"/>
  <c r="I31"/>
  <c r="E31"/>
  <c r="AN30"/>
  <c r="AJ30"/>
  <c r="AF30"/>
  <c r="AB30"/>
  <c r="X30"/>
  <c r="T30"/>
  <c r="P30"/>
  <c r="L30"/>
  <c r="H30"/>
  <c r="D30"/>
  <c r="AM29"/>
  <c r="AI29"/>
  <c r="AE29"/>
  <c r="AA29"/>
  <c r="W29"/>
  <c r="S29"/>
  <c r="O29"/>
  <c r="K29"/>
  <c r="G29"/>
  <c r="C29"/>
  <c r="AL28"/>
  <c r="AH28"/>
  <c r="AD28"/>
  <c r="Z28"/>
  <c r="V28"/>
  <c r="R28"/>
  <c r="N28"/>
  <c r="J28"/>
  <c r="F28"/>
  <c r="AO27"/>
  <c r="AK27"/>
  <c r="AG27"/>
  <c r="AC27"/>
  <c r="Y27"/>
  <c r="U27"/>
  <c r="Q27"/>
  <c r="M27"/>
  <c r="I27"/>
  <c r="E27"/>
  <c r="AN26"/>
  <c r="AJ26"/>
  <c r="AF26"/>
  <c r="AB26"/>
  <c r="X26"/>
  <c r="T26"/>
  <c r="P26"/>
  <c r="L26"/>
  <c r="H26"/>
  <c r="D26"/>
  <c r="AM25"/>
  <c r="AI25"/>
  <c r="AE25"/>
  <c r="AA25"/>
  <c r="W25"/>
  <c r="S25"/>
  <c r="O25"/>
  <c r="K25"/>
  <c r="G25"/>
  <c r="C25"/>
  <c r="AL24"/>
  <c r="AH24"/>
  <c r="AD24"/>
  <c r="Z24"/>
  <c r="V24"/>
  <c r="R24"/>
  <c r="N24"/>
  <c r="J24"/>
  <c r="F24"/>
  <c r="AO23"/>
  <c r="AK23"/>
  <c r="AG23"/>
  <c r="AC23"/>
  <c r="Y23"/>
  <c r="U23"/>
  <c r="Q23"/>
  <c r="M23"/>
  <c r="I23"/>
  <c r="E23"/>
  <c r="AN22"/>
  <c r="AJ22"/>
  <c r="AF22"/>
  <c r="AB22"/>
  <c r="X22"/>
  <c r="T22"/>
  <c r="P22"/>
  <c r="L22"/>
  <c r="H22"/>
  <c r="D22"/>
  <c r="AC48"/>
  <c r="Y48"/>
  <c r="U48"/>
  <c r="AF47"/>
  <c r="AB47"/>
  <c r="X47"/>
  <c r="T47"/>
  <c r="B47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M54"/>
  <c r="AI54"/>
  <c r="AD54"/>
  <c r="Z54"/>
  <c r="V54"/>
  <c r="R54"/>
  <c r="AM53"/>
  <c r="AI53"/>
  <c r="AE53"/>
  <c r="AA53"/>
  <c r="W53"/>
  <c r="S53"/>
  <c r="AN52"/>
  <c r="AJ52"/>
  <c r="AF52"/>
  <c r="AB52"/>
  <c r="X52"/>
  <c r="T52"/>
  <c r="AO51"/>
  <c r="AK51"/>
  <c r="AG51"/>
  <c r="AC51"/>
  <c r="Y51"/>
  <c r="U51"/>
  <c r="Q51"/>
  <c r="AL50"/>
  <c r="AH50"/>
  <c r="AD50"/>
  <c r="Z50"/>
  <c r="V50"/>
  <c r="R50"/>
  <c r="AM49"/>
  <c r="AH49"/>
  <c r="AC49"/>
  <c r="W49"/>
  <c r="R49"/>
  <c r="AL48"/>
  <c r="AO47"/>
  <c r="AJ47"/>
  <c r="AF54"/>
  <c r="B22"/>
  <c r="AH47"/>
  <c r="AL47"/>
  <c r="AG48"/>
  <c r="AK48"/>
  <c r="AO48"/>
  <c r="T49"/>
  <c r="X49"/>
  <c r="AB49"/>
  <c r="AF49"/>
  <c r="AJ49"/>
  <c r="AF48"/>
  <c r="AN47"/>
  <c r="AI47"/>
  <c r="B54"/>
  <c r="B44" i="23"/>
  <c r="B40"/>
  <c r="B36"/>
  <c r="B32"/>
  <c r="B28"/>
  <c r="B24"/>
  <c r="AN46"/>
  <c r="AJ46"/>
  <c r="AF46"/>
  <c r="AB46"/>
  <c r="X46"/>
  <c r="T46"/>
  <c r="P46"/>
  <c r="L46"/>
  <c r="H46"/>
  <c r="D46"/>
  <c r="AM45"/>
  <c r="AI45"/>
  <c r="AE45"/>
  <c r="AA45"/>
  <c r="W45"/>
  <c r="S45"/>
  <c r="O45"/>
  <c r="K45"/>
  <c r="G45"/>
  <c r="C45"/>
  <c r="AL44"/>
  <c r="AH44"/>
  <c r="AD44"/>
  <c r="Z44"/>
  <c r="V44"/>
  <c r="R44"/>
  <c r="N44"/>
  <c r="J44"/>
  <c r="F44"/>
  <c r="AO43"/>
  <c r="AK43"/>
  <c r="AG43"/>
  <c r="AC43"/>
  <c r="Y43"/>
  <c r="U43"/>
  <c r="Q43"/>
  <c r="M43"/>
  <c r="I43"/>
  <c r="E43"/>
  <c r="AN42"/>
  <c r="AJ42"/>
  <c r="AF42"/>
  <c r="AB42"/>
  <c r="X42"/>
  <c r="S42"/>
  <c r="N42"/>
  <c r="I42"/>
  <c r="C42"/>
  <c r="AK41"/>
  <c r="AF41"/>
  <c r="Z41"/>
  <c r="U41"/>
  <c r="P41"/>
  <c r="J41"/>
  <c r="E41"/>
  <c r="AM40"/>
  <c r="AG40"/>
  <c r="AB40"/>
  <c r="W40"/>
  <c r="Q40"/>
  <c r="L40"/>
  <c r="G40"/>
  <c r="AN39"/>
  <c r="AI39"/>
  <c r="AD39"/>
  <c r="X39"/>
  <c r="S39"/>
  <c r="N39"/>
  <c r="H39"/>
  <c r="C39"/>
  <c r="AK38"/>
  <c r="AE38"/>
  <c r="Z38"/>
  <c r="U38"/>
  <c r="O38"/>
  <c r="J38"/>
  <c r="E38"/>
  <c r="AL37"/>
  <c r="AG37"/>
  <c r="AB37"/>
  <c r="V37"/>
  <c r="Q37"/>
  <c r="L37"/>
  <c r="F37"/>
  <c r="AN36"/>
  <c r="AI36"/>
  <c r="AC36"/>
  <c r="X36"/>
  <c r="S36"/>
  <c r="M36"/>
  <c r="H36"/>
  <c r="C36"/>
  <c r="AJ35"/>
  <c r="AE35"/>
  <c r="Z35"/>
  <c r="T35"/>
  <c r="O35"/>
  <c r="J35"/>
  <c r="D35"/>
  <c r="AL34"/>
  <c r="AG34"/>
  <c r="AA34"/>
  <c r="V34"/>
  <c r="Q34"/>
  <c r="K34"/>
  <c r="F34"/>
  <c r="AN33"/>
  <c r="AH33"/>
  <c r="AC33"/>
  <c r="X33"/>
  <c r="R33"/>
  <c r="M33"/>
  <c r="H33"/>
  <c r="AO32"/>
  <c r="AJ32"/>
  <c r="AE32"/>
  <c r="Y32"/>
  <c r="T32"/>
  <c r="O32"/>
  <c r="I32"/>
  <c r="D32"/>
  <c r="AL31"/>
  <c r="AF31"/>
  <c r="AA31"/>
  <c r="V31"/>
  <c r="P31"/>
  <c r="K31"/>
  <c r="F31"/>
  <c r="AM30"/>
  <c r="AH30"/>
  <c r="AC30"/>
  <c r="W30"/>
  <c r="R30"/>
  <c r="M30"/>
  <c r="G30"/>
  <c r="AO29"/>
  <c r="AJ29"/>
  <c r="AD29"/>
  <c r="Y29"/>
  <c r="T29"/>
  <c r="N29"/>
  <c r="I29"/>
  <c r="D29"/>
  <c r="AK28"/>
  <c r="AF28"/>
  <c r="AA28"/>
  <c r="U28"/>
  <c r="P28"/>
  <c r="K28"/>
  <c r="E28"/>
  <c r="AM27"/>
  <c r="AH27"/>
  <c r="AB27"/>
  <c r="W27"/>
  <c r="R27"/>
  <c r="L27"/>
  <c r="G27"/>
  <c r="AO26"/>
  <c r="AI26"/>
  <c r="AD26"/>
  <c r="X26"/>
  <c r="P26"/>
  <c r="J26"/>
  <c r="C26"/>
  <c r="AH25"/>
  <c r="AA25"/>
  <c r="U25"/>
  <c r="M25"/>
  <c r="F25"/>
  <c r="AL24"/>
  <c r="AD24"/>
  <c r="X24"/>
  <c r="Q24"/>
  <c r="I24"/>
  <c r="AO23"/>
  <c r="AI23"/>
  <c r="AA23"/>
  <c r="T23"/>
  <c r="M23"/>
  <c r="E23"/>
  <c r="AL22"/>
  <c r="AE22"/>
  <c r="W22"/>
  <c r="P22"/>
  <c r="J22"/>
  <c r="AO21"/>
  <c r="AH21"/>
  <c r="AA21"/>
  <c r="S21"/>
  <c r="M21"/>
  <c r="F21"/>
  <c r="AB48"/>
  <c r="U48"/>
  <c r="AE47"/>
  <c r="W47"/>
  <c r="B47"/>
  <c r="B48"/>
  <c r="I54"/>
  <c r="C54"/>
  <c r="J53"/>
  <c r="P52"/>
  <c r="I52"/>
  <c r="C52"/>
  <c r="I51"/>
  <c r="P50"/>
  <c r="I50"/>
  <c r="O49"/>
  <c r="I49"/>
  <c r="P48"/>
  <c r="H48"/>
  <c r="O47"/>
  <c r="I47"/>
  <c r="AN54"/>
  <c r="AG54"/>
  <c r="Z54"/>
  <c r="R54"/>
  <c r="AK53"/>
  <c r="AD53"/>
  <c r="V53"/>
  <c r="AN52"/>
  <c r="AH52"/>
  <c r="Z52"/>
  <c r="S52"/>
  <c r="AK51"/>
  <c r="AC51"/>
  <c r="W51"/>
  <c r="AO50"/>
  <c r="AG50"/>
  <c r="Z50"/>
  <c r="T50"/>
  <c r="AK49"/>
  <c r="AD49"/>
  <c r="W49"/>
  <c r="AN48"/>
  <c r="AH48"/>
  <c r="AJ47"/>
  <c r="AI27"/>
  <c r="AD27"/>
  <c r="X27"/>
  <c r="S27"/>
  <c r="N27"/>
  <c r="H27"/>
  <c r="C27"/>
  <c r="AK26"/>
  <c r="AE26"/>
  <c r="Z26"/>
  <c r="S26"/>
  <c r="K26"/>
  <c r="D26"/>
  <c r="AK25"/>
  <c r="AC25"/>
  <c r="V25"/>
  <c r="O25"/>
  <c r="G25"/>
  <c r="AN24"/>
  <c r="AG24"/>
  <c r="Y24"/>
  <c r="R24"/>
  <c r="L24"/>
  <c r="D24"/>
  <c r="AJ23"/>
  <c r="AC23"/>
  <c r="U23"/>
  <c r="O23"/>
  <c r="H23"/>
  <c r="AM22"/>
  <c r="AF22"/>
  <c r="Z22"/>
  <c r="R22"/>
  <c r="K22"/>
  <c r="D22"/>
  <c r="AI21"/>
  <c r="AC21"/>
  <c r="V21"/>
  <c r="N21"/>
  <c r="G21"/>
  <c r="AE48"/>
  <c r="W48"/>
  <c r="AF47"/>
  <c r="Y47"/>
  <c r="Q47"/>
  <c r="B50"/>
  <c r="L54"/>
  <c r="D54"/>
  <c r="K53"/>
  <c r="E53"/>
  <c r="K52"/>
  <c r="D52"/>
  <c r="K51"/>
  <c r="C51"/>
  <c r="K50"/>
  <c r="D50"/>
  <c r="J49"/>
  <c r="C49"/>
  <c r="K48"/>
  <c r="C48"/>
  <c r="J47"/>
  <c r="C47"/>
  <c r="AH54"/>
  <c r="AB54"/>
  <c r="U54"/>
  <c r="AL53"/>
  <c r="AE53"/>
  <c r="Y53"/>
  <c r="Q53"/>
  <c r="AI52"/>
  <c r="AB52"/>
  <c r="T52"/>
  <c r="AM51"/>
  <c r="AF51"/>
  <c r="X51"/>
  <c r="Q51"/>
  <c r="AJ50"/>
  <c r="AB50"/>
  <c r="U50"/>
  <c r="AM49"/>
  <c r="AE49"/>
  <c r="Y49"/>
  <c r="R49"/>
  <c r="AI48"/>
  <c r="AH47"/>
  <c r="AL47"/>
  <c r="AG48"/>
  <c r="AK48"/>
  <c r="AO48"/>
  <c r="T49"/>
  <c r="X49"/>
  <c r="AB49"/>
  <c r="AF49"/>
  <c r="AJ49"/>
  <c r="AN49"/>
  <c r="S50"/>
  <c r="W50"/>
  <c r="AA50"/>
  <c r="AE50"/>
  <c r="AI50"/>
  <c r="AM50"/>
  <c r="R51"/>
  <c r="V51"/>
  <c r="Z51"/>
  <c r="AD51"/>
  <c r="AH51"/>
  <c r="AL51"/>
  <c r="Q52"/>
  <c r="U52"/>
  <c r="Y52"/>
  <c r="AC52"/>
  <c r="AG52"/>
  <c r="AK52"/>
  <c r="AO52"/>
  <c r="T53"/>
  <c r="X53"/>
  <c r="AB53"/>
  <c r="AF53"/>
  <c r="AJ53"/>
  <c r="AN53"/>
  <c r="S54"/>
  <c r="W54"/>
  <c r="AA54"/>
  <c r="AE54"/>
  <c r="AI54"/>
  <c r="AM54"/>
  <c r="D47"/>
  <c r="H47"/>
  <c r="L47"/>
  <c r="P47"/>
  <c r="F48"/>
  <c r="J48"/>
  <c r="N48"/>
  <c r="D49"/>
  <c r="H49"/>
  <c r="L49"/>
  <c r="P49"/>
  <c r="F50"/>
  <c r="J50"/>
  <c r="N50"/>
  <c r="D51"/>
  <c r="H51"/>
  <c r="L51"/>
  <c r="P51"/>
  <c r="F52"/>
  <c r="J52"/>
  <c r="N52"/>
  <c r="D53"/>
  <c r="H53"/>
  <c r="L53"/>
  <c r="P53"/>
  <c r="F54"/>
  <c r="J54"/>
  <c r="N54"/>
  <c r="B49"/>
  <c r="B53"/>
  <c r="R47"/>
  <c r="V47"/>
  <c r="Z47"/>
  <c r="AD47"/>
  <c r="R48"/>
  <c r="V48"/>
  <c r="Z48"/>
  <c r="AD48"/>
  <c r="D21"/>
  <c r="H21"/>
  <c r="L21"/>
  <c r="P21"/>
  <c r="T21"/>
  <c r="X21"/>
  <c r="AB21"/>
  <c r="AF21"/>
  <c r="AJ21"/>
  <c r="AN21"/>
  <c r="E22"/>
  <c r="I22"/>
  <c r="M22"/>
  <c r="Q22"/>
  <c r="U22"/>
  <c r="Y22"/>
  <c r="AC22"/>
  <c r="AG22"/>
  <c r="AK22"/>
  <c r="AO22"/>
  <c r="F23"/>
  <c r="J23"/>
  <c r="N23"/>
  <c r="R23"/>
  <c r="V23"/>
  <c r="Z23"/>
  <c r="AD23"/>
  <c r="AH23"/>
  <c r="AL23"/>
  <c r="C24"/>
  <c r="G24"/>
  <c r="K24"/>
  <c r="O24"/>
  <c r="S24"/>
  <c r="W24"/>
  <c r="AA24"/>
  <c r="AE24"/>
  <c r="AI24"/>
  <c r="AM24"/>
  <c r="D25"/>
  <c r="H25"/>
  <c r="L25"/>
  <c r="P25"/>
  <c r="T25"/>
  <c r="X25"/>
  <c r="AB25"/>
  <c r="AF25"/>
  <c r="AJ25"/>
  <c r="AN25"/>
  <c r="E26"/>
  <c r="I26"/>
  <c r="M26"/>
  <c r="Q26"/>
  <c r="U26"/>
  <c r="Y26"/>
  <c r="AI47"/>
  <c r="AN47"/>
  <c r="AJ48"/>
  <c r="Q49"/>
  <c r="V49"/>
  <c r="AA49"/>
  <c r="AG49"/>
  <c r="AL49"/>
  <c r="R50"/>
  <c r="X50"/>
  <c r="AC50"/>
  <c r="AH50"/>
  <c r="AN50"/>
  <c r="T51"/>
  <c r="Y51"/>
  <c r="AE51"/>
  <c r="AJ51"/>
  <c r="AO51"/>
  <c r="V52"/>
  <c r="AA52"/>
  <c r="AF52"/>
  <c r="AL52"/>
  <c r="R53"/>
  <c r="W53"/>
  <c r="AC53"/>
  <c r="AH53"/>
  <c r="AM53"/>
  <c r="T54"/>
  <c r="Y54"/>
  <c r="AD54"/>
  <c r="AJ54"/>
  <c r="AO54"/>
  <c r="G47"/>
  <c r="M47"/>
  <c r="D48"/>
  <c r="I48"/>
  <c r="O48"/>
  <c r="F49"/>
  <c r="K49"/>
  <c r="C50"/>
  <c r="H50"/>
  <c r="M50"/>
  <c r="E51"/>
  <c r="J51"/>
  <c r="O51"/>
  <c r="G52"/>
  <c r="L52"/>
  <c r="C53"/>
  <c r="I53"/>
  <c r="N53"/>
  <c r="E54"/>
  <c r="K54"/>
  <c r="P54"/>
  <c r="B52"/>
  <c r="S47"/>
  <c r="X47"/>
  <c r="AC47"/>
  <c r="S48"/>
  <c r="X48"/>
  <c r="AC48"/>
  <c r="E21"/>
  <c r="J21"/>
  <c r="O21"/>
  <c r="U21"/>
  <c r="Z21"/>
  <c r="AE21"/>
  <c r="AK21"/>
  <c r="C22"/>
  <c r="H22"/>
  <c r="N22"/>
  <c r="S22"/>
  <c r="X22"/>
  <c r="AD22"/>
  <c r="AI22"/>
  <c r="AN22"/>
  <c r="G23"/>
  <c r="L23"/>
  <c r="Q23"/>
  <c r="W23"/>
  <c r="AB23"/>
  <c r="AG23"/>
  <c r="AM23"/>
  <c r="E24"/>
  <c r="J24"/>
  <c r="P24"/>
  <c r="U24"/>
  <c r="Z24"/>
  <c r="AF24"/>
  <c r="AK24"/>
  <c r="C25"/>
  <c r="I25"/>
  <c r="N25"/>
  <c r="S25"/>
  <c r="Y25"/>
  <c r="AD25"/>
  <c r="AI25"/>
  <c r="AO25"/>
  <c r="G26"/>
  <c r="L26"/>
  <c r="R26"/>
  <c r="W26"/>
  <c r="AB26"/>
  <c r="AF26"/>
  <c r="AJ26"/>
  <c r="AN26"/>
  <c r="E27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C29"/>
  <c r="G29"/>
  <c r="K29"/>
  <c r="O29"/>
  <c r="S29"/>
  <c r="W29"/>
  <c r="AA29"/>
  <c r="AE29"/>
  <c r="AI29"/>
  <c r="AM29"/>
  <c r="D30"/>
  <c r="H30"/>
  <c r="L30"/>
  <c r="P30"/>
  <c r="T30"/>
  <c r="X30"/>
  <c r="AB30"/>
  <c r="AF30"/>
  <c r="AJ30"/>
  <c r="AN30"/>
  <c r="E31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C33"/>
  <c r="G33"/>
  <c r="K33"/>
  <c r="O33"/>
  <c r="S33"/>
  <c r="W33"/>
  <c r="AA33"/>
  <c r="AE33"/>
  <c r="AI33"/>
  <c r="AM33"/>
  <c r="D34"/>
  <c r="H34"/>
  <c r="L34"/>
  <c r="P34"/>
  <c r="T34"/>
  <c r="X34"/>
  <c r="AB34"/>
  <c r="AF34"/>
  <c r="AJ34"/>
  <c r="AN34"/>
  <c r="E35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C37"/>
  <c r="G37"/>
  <c r="K37"/>
  <c r="O37"/>
  <c r="S37"/>
  <c r="W37"/>
  <c r="AA37"/>
  <c r="AE37"/>
  <c r="AI37"/>
  <c r="AM37"/>
  <c r="D38"/>
  <c r="H38"/>
  <c r="L38"/>
  <c r="P38"/>
  <c r="T38"/>
  <c r="X38"/>
  <c r="AB38"/>
  <c r="AF38"/>
  <c r="AJ38"/>
  <c r="AN38"/>
  <c r="E39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C41"/>
  <c r="G41"/>
  <c r="K41"/>
  <c r="O41"/>
  <c r="S41"/>
  <c r="W41"/>
  <c r="AA41"/>
  <c r="AE41"/>
  <c r="AI41"/>
  <c r="AM41"/>
  <c r="D42"/>
  <c r="H42"/>
  <c r="L42"/>
  <c r="P42"/>
  <c r="T42"/>
  <c r="AL27"/>
  <c r="AF27"/>
  <c r="AA27"/>
  <c r="V27"/>
  <c r="P27"/>
  <c r="K27"/>
  <c r="F27"/>
  <c r="AM26"/>
  <c r="AH26"/>
  <c r="AC26"/>
  <c r="V26"/>
  <c r="O26"/>
  <c r="H26"/>
  <c r="AM25"/>
  <c r="AG25"/>
  <c r="Z25"/>
  <c r="R25"/>
  <c r="K25"/>
  <c r="E25"/>
  <c r="AJ24"/>
  <c r="AC24"/>
  <c r="V24"/>
  <c r="N24"/>
  <c r="H24"/>
  <c r="AN23"/>
  <c r="AF23"/>
  <c r="Y23"/>
  <c r="S23"/>
  <c r="K23"/>
  <c r="D23"/>
  <c r="AJ22"/>
  <c r="AB22"/>
  <c r="V22"/>
  <c r="O22"/>
  <c r="G22"/>
  <c r="AM21"/>
  <c r="AG21"/>
  <c r="Y21"/>
  <c r="R21"/>
  <c r="K21"/>
  <c r="C21"/>
  <c r="AA48"/>
  <c r="T48"/>
  <c r="AB47"/>
  <c r="U47"/>
  <c r="B54"/>
  <c r="O54"/>
  <c r="H54"/>
  <c r="O53"/>
  <c r="G53"/>
  <c r="O52"/>
  <c r="H52"/>
  <c r="N51"/>
  <c r="G51"/>
  <c r="O50"/>
  <c r="G50"/>
  <c r="N49"/>
  <c r="G49"/>
  <c r="M48"/>
  <c r="G48"/>
  <c r="N47"/>
  <c r="F47"/>
  <c r="AL54"/>
  <c r="AF54"/>
  <c r="X54"/>
  <c r="Q54"/>
  <c r="AI53"/>
  <c r="AA53"/>
  <c r="U53"/>
  <c r="AM52"/>
  <c r="AE52"/>
  <c r="X52"/>
  <c r="R52"/>
  <c r="AI51"/>
  <c r="AB51"/>
  <c r="U51"/>
  <c r="AL50"/>
  <c r="AF50"/>
  <c r="Y50"/>
  <c r="Q50"/>
  <c r="AI49"/>
  <c r="AC49"/>
  <c r="U49"/>
  <c r="AM48"/>
  <c r="AO47"/>
  <c r="AG47"/>
  <c r="W22" i="31"/>
  <c r="S22"/>
  <c r="O22"/>
  <c r="K22"/>
  <c r="G22"/>
  <c r="C22"/>
  <c r="AL21"/>
  <c r="AH21"/>
  <c r="AD21"/>
  <c r="Z21"/>
  <c r="V21"/>
  <c r="R21"/>
  <c r="N21"/>
  <c r="J21"/>
  <c r="F21"/>
  <c r="AE48"/>
  <c r="AA48"/>
  <c r="W48"/>
  <c r="S48"/>
  <c r="AE47"/>
  <c r="AA47"/>
  <c r="W47"/>
  <c r="S47"/>
  <c r="B54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N54"/>
  <c r="AJ54"/>
  <c r="AF54"/>
  <c r="AB54"/>
  <c r="X54"/>
  <c r="T54"/>
  <c r="AO53"/>
  <c r="AK53"/>
  <c r="AG53"/>
  <c r="AC53"/>
  <c r="Y53"/>
  <c r="U53"/>
  <c r="Q53"/>
  <c r="AL52"/>
  <c r="AH52"/>
  <c r="AD52"/>
  <c r="Z52"/>
  <c r="V52"/>
  <c r="R52"/>
  <c r="AM51"/>
  <c r="AI51"/>
  <c r="AE51"/>
  <c r="AA51"/>
  <c r="W51"/>
  <c r="S51"/>
  <c r="AN50"/>
  <c r="AJ50"/>
  <c r="AF50"/>
  <c r="AB50"/>
  <c r="X50"/>
  <c r="T50"/>
  <c r="AO49"/>
  <c r="AK49"/>
  <c r="AG49"/>
  <c r="AC49"/>
  <c r="Y49"/>
  <c r="U49"/>
  <c r="Q49"/>
  <c r="AL48"/>
  <c r="AH48"/>
  <c r="AM47"/>
  <c r="V50" i="20"/>
  <c r="R50"/>
  <c r="AM49"/>
  <c r="AI49"/>
  <c r="AE49"/>
  <c r="AA49"/>
  <c r="W49"/>
  <c r="S49"/>
  <c r="AN48"/>
  <c r="AJ48"/>
  <c r="AO47"/>
  <c r="AK47"/>
  <c r="AG47"/>
  <c r="AD51"/>
  <c r="Z51"/>
  <c r="V51"/>
  <c r="R51"/>
  <c r="AM50"/>
  <c r="AI50"/>
  <c r="AE50"/>
  <c r="AA50"/>
  <c r="W50"/>
  <c r="S50"/>
  <c r="AN49"/>
  <c r="AJ49"/>
  <c r="AF49"/>
  <c r="AB49"/>
  <c r="X49"/>
  <c r="T49"/>
  <c r="AO48"/>
  <c r="AK48"/>
  <c r="AG48"/>
  <c r="AL47"/>
  <c r="AH47"/>
  <c r="AD39"/>
  <c r="Z39"/>
  <c r="V39"/>
  <c r="R39"/>
  <c r="N39"/>
  <c r="J39"/>
  <c r="F39"/>
  <c r="AO38"/>
  <c r="AK38"/>
  <c r="AG38"/>
  <c r="AC38"/>
  <c r="Y38"/>
  <c r="U38"/>
  <c r="Q38"/>
  <c r="M38"/>
  <c r="I38"/>
  <c r="E38"/>
  <c r="AN37"/>
  <c r="AJ37"/>
  <c r="AF37"/>
  <c r="AB37"/>
  <c r="X37"/>
  <c r="T37"/>
  <c r="P37"/>
  <c r="L37"/>
  <c r="H37"/>
  <c r="D37"/>
  <c r="AM36"/>
  <c r="AI36"/>
  <c r="AE36"/>
  <c r="AA36"/>
  <c r="W36"/>
  <c r="S36"/>
  <c r="O36"/>
  <c r="K36"/>
  <c r="G36"/>
  <c r="C36"/>
  <c r="AL35"/>
  <c r="AH35"/>
  <c r="AD35"/>
  <c r="Z35"/>
  <c r="V35"/>
  <c r="R35"/>
  <c r="N35"/>
  <c r="J35"/>
  <c r="F35"/>
  <c r="AO34"/>
  <c r="AK34"/>
  <c r="AG34"/>
  <c r="AC34"/>
  <c r="Y34"/>
  <c r="U34"/>
  <c r="Q34"/>
  <c r="M34"/>
  <c r="I34"/>
  <c r="E34"/>
  <c r="AN33"/>
  <c r="AJ33"/>
  <c r="AF33"/>
  <c r="AB33"/>
  <c r="X33"/>
  <c r="T33"/>
  <c r="P33"/>
  <c r="L33"/>
  <c r="H33"/>
  <c r="D33"/>
  <c r="AM32"/>
  <c r="AI32"/>
  <c r="AE32"/>
  <c r="AA32"/>
  <c r="W32"/>
  <c r="S32"/>
  <c r="O32"/>
  <c r="K32"/>
  <c r="G32"/>
  <c r="C32"/>
  <c r="AL31"/>
  <c r="AH31"/>
  <c r="AD31"/>
  <c r="Z31"/>
  <c r="V31"/>
  <c r="R31"/>
  <c r="N31"/>
  <c r="J31"/>
  <c r="F31"/>
  <c r="AO30"/>
  <c r="AK30"/>
  <c r="AG30"/>
  <c r="AC30"/>
  <c r="Y30"/>
  <c r="U30"/>
  <c r="Q30"/>
  <c r="M30"/>
  <c r="I30"/>
  <c r="E30"/>
  <c r="AN29"/>
  <c r="AJ29"/>
  <c r="AF29"/>
  <c r="AB29"/>
  <c r="X29"/>
  <c r="T29"/>
  <c r="P29"/>
  <c r="L29"/>
  <c r="H29"/>
  <c r="D29"/>
  <c r="AM28"/>
  <c r="AI28"/>
  <c r="AE28"/>
  <c r="AA28"/>
  <c r="W28"/>
  <c r="S28"/>
  <c r="O28"/>
  <c r="K28"/>
  <c r="G28"/>
  <c r="C28"/>
  <c r="AL27"/>
  <c r="AH27"/>
  <c r="AD27"/>
  <c r="Z27"/>
  <c r="V27"/>
  <c r="R27"/>
  <c r="N27"/>
  <c r="J27"/>
  <c r="F27"/>
  <c r="AO26"/>
  <c r="AK26"/>
  <c r="AG26"/>
  <c r="AC26"/>
  <c r="Y26"/>
  <c r="U26"/>
  <c r="Q26"/>
  <c r="M26"/>
  <c r="I26"/>
  <c r="E26"/>
  <c r="AN25"/>
  <c r="AJ25"/>
  <c r="AF25"/>
  <c r="AB25"/>
  <c r="X25"/>
  <c r="T25"/>
  <c r="P25"/>
  <c r="L25"/>
  <c r="H25"/>
  <c r="D25"/>
  <c r="AM24"/>
  <c r="AI24"/>
  <c r="AE24"/>
  <c r="AA24"/>
  <c r="W24"/>
  <c r="S24"/>
  <c r="O24"/>
  <c r="K24"/>
  <c r="G24"/>
  <c r="C24"/>
  <c r="AL23"/>
  <c r="AH23"/>
  <c r="AD23"/>
  <c r="Z23"/>
  <c r="V23"/>
  <c r="R23"/>
  <c r="N23"/>
  <c r="J23"/>
  <c r="F23"/>
  <c r="AO22"/>
  <c r="AK22"/>
  <c r="AG22"/>
  <c r="AC22"/>
  <c r="Y22"/>
  <c r="U22"/>
  <c r="Q22"/>
  <c r="M22"/>
  <c r="I22"/>
  <c r="E22"/>
  <c r="AE48"/>
  <c r="AA48"/>
  <c r="W48"/>
  <c r="S48"/>
  <c r="AE47"/>
  <c r="AA47"/>
  <c r="W47"/>
  <c r="S47"/>
  <c r="B54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N54"/>
  <c r="AJ54"/>
  <c r="AF54"/>
  <c r="AB54"/>
  <c r="X54"/>
  <c r="T54"/>
  <c r="AO53"/>
  <c r="AK53"/>
  <c r="AG53"/>
  <c r="AC53"/>
  <c r="Y53"/>
  <c r="U53"/>
  <c r="Q53"/>
  <c r="AL52"/>
  <c r="AH52"/>
  <c r="AD52"/>
  <c r="Z52"/>
  <c r="V52"/>
  <c r="R52"/>
  <c r="AM51"/>
  <c r="AI51"/>
  <c r="AE51"/>
  <c r="AA51"/>
  <c r="W51"/>
  <c r="S51"/>
  <c r="AN50"/>
  <c r="AJ50"/>
  <c r="AF50"/>
  <c r="AB50"/>
  <c r="X50"/>
  <c r="T50"/>
  <c r="AO49"/>
  <c r="AK49"/>
  <c r="AG49"/>
  <c r="AC49"/>
  <c r="Y49"/>
  <c r="U49"/>
  <c r="Q49"/>
  <c r="AL48"/>
  <c r="AH48"/>
  <c r="AM47"/>
  <c r="AI29" i="16"/>
  <c r="AE29"/>
  <c r="AA29"/>
  <c r="W29"/>
  <c r="S29"/>
  <c r="O29"/>
  <c r="K29"/>
  <c r="G29"/>
  <c r="C29"/>
  <c r="AL28"/>
  <c r="AH28"/>
  <c r="AD28"/>
  <c r="Z28"/>
  <c r="V28"/>
  <c r="R28"/>
  <c r="N28"/>
  <c r="J28"/>
  <c r="F28"/>
  <c r="AO27"/>
  <c r="AK27"/>
  <c r="AG27"/>
  <c r="AC27"/>
  <c r="Y27"/>
  <c r="U27"/>
  <c r="Q27"/>
  <c r="M27"/>
  <c r="I27"/>
  <c r="E27"/>
  <c r="AN26"/>
  <c r="AJ26"/>
  <c r="AF26"/>
  <c r="AB26"/>
  <c r="X26"/>
  <c r="T26"/>
  <c r="P26"/>
  <c r="L26"/>
  <c r="H26"/>
  <c r="D26"/>
  <c r="AM25"/>
  <c r="AI25"/>
  <c r="AE25"/>
  <c r="AA25"/>
  <c r="W25"/>
  <c r="S25"/>
  <c r="O25"/>
  <c r="K25"/>
  <c r="G25"/>
  <c r="C25"/>
  <c r="AL24"/>
  <c r="AH24"/>
  <c r="AD24"/>
  <c r="Z24"/>
  <c r="V24"/>
  <c r="R24"/>
  <c r="N24"/>
  <c r="J24"/>
  <c r="F24"/>
  <c r="AO23"/>
  <c r="AK23"/>
  <c r="AG23"/>
  <c r="AC23"/>
  <c r="Y23"/>
  <c r="U23"/>
  <c r="Q23"/>
  <c r="M23"/>
  <c r="I23"/>
  <c r="E23"/>
  <c r="AN22"/>
  <c r="AJ22"/>
  <c r="AF22"/>
  <c r="AB22"/>
  <c r="X22"/>
  <c r="T22"/>
  <c r="P22"/>
  <c r="L22"/>
  <c r="H22"/>
  <c r="D22"/>
  <c r="AD48"/>
  <c r="Z48"/>
  <c r="V48"/>
  <c r="R48"/>
  <c r="AD47"/>
  <c r="Z47"/>
  <c r="V47"/>
  <c r="R47"/>
  <c r="B53"/>
  <c r="B49"/>
  <c r="N54"/>
  <c r="J54"/>
  <c r="F54"/>
  <c r="P53"/>
  <c r="L53"/>
  <c r="H53"/>
  <c r="D53"/>
  <c r="N52"/>
  <c r="J52"/>
  <c r="F52"/>
  <c r="P51"/>
  <c r="L51"/>
  <c r="H51"/>
  <c r="D51"/>
  <c r="N50"/>
  <c r="J50"/>
  <c r="F50"/>
  <c r="P49"/>
  <c r="L49"/>
  <c r="H49"/>
  <c r="D49"/>
  <c r="N48"/>
  <c r="J48"/>
  <c r="F48"/>
  <c r="P47"/>
  <c r="L47"/>
  <c r="H47"/>
  <c r="D47"/>
  <c r="AM54"/>
  <c r="AI54"/>
  <c r="AE54"/>
  <c r="AA54"/>
  <c r="W54"/>
  <c r="S54"/>
  <c r="AN53"/>
  <c r="AJ53"/>
  <c r="AF53"/>
  <c r="AB53"/>
  <c r="X53"/>
  <c r="T53"/>
  <c r="AO52"/>
  <c r="AK52"/>
  <c r="AG52"/>
  <c r="AC52"/>
  <c r="Y52"/>
  <c r="U52"/>
  <c r="Q52"/>
  <c r="AL51"/>
  <c r="AH51"/>
  <c r="AD51"/>
  <c r="Z51"/>
  <c r="V51"/>
  <c r="R51"/>
  <c r="AM50"/>
  <c r="AI50"/>
  <c r="AE50"/>
  <c r="AA50"/>
  <c r="W50"/>
  <c r="S50"/>
  <c r="AN49"/>
  <c r="AJ49"/>
  <c r="AF49"/>
  <c r="AB49"/>
  <c r="X49"/>
  <c r="T49"/>
  <c r="AO48"/>
  <c r="AK48"/>
  <c r="AG48"/>
  <c r="AL47"/>
  <c r="AE15" i="7"/>
  <c r="AI18" l="1"/>
  <c r="B15"/>
  <c r="D88"/>
  <c r="E87"/>
  <c r="G86"/>
  <c r="C86"/>
  <c r="G85"/>
  <c r="C85"/>
  <c r="G84"/>
  <c r="C84"/>
  <c r="H83"/>
  <c r="D83"/>
  <c r="J82"/>
  <c r="F82"/>
  <c r="B82"/>
  <c r="I81"/>
  <c r="E81"/>
  <c r="M80"/>
  <c r="I80"/>
  <c r="E80"/>
  <c r="M79"/>
  <c r="I79"/>
  <c r="E79"/>
  <c r="M78"/>
  <c r="I78"/>
  <c r="E78"/>
  <c r="M77"/>
  <c r="I77"/>
  <c r="E77"/>
  <c r="M76"/>
  <c r="I76"/>
  <c r="E76"/>
  <c r="E68"/>
  <c r="F67"/>
  <c r="B67"/>
  <c r="D66"/>
  <c r="H65"/>
  <c r="D65"/>
  <c r="H64"/>
  <c r="D64"/>
  <c r="I63"/>
  <c r="E63"/>
  <c r="K62"/>
  <c r="G62"/>
  <c r="C62"/>
  <c r="J61"/>
  <c r="F61"/>
  <c r="B61"/>
  <c r="J60"/>
  <c r="F60"/>
  <c r="B60"/>
  <c r="J59"/>
  <c r="F59"/>
  <c r="B59"/>
  <c r="J58"/>
  <c r="F58"/>
  <c r="B58"/>
  <c r="J57"/>
  <c r="F57"/>
  <c r="B57"/>
  <c r="J56"/>
  <c r="F56"/>
  <c r="B56"/>
  <c r="E44"/>
  <c r="H43"/>
  <c r="D43"/>
  <c r="H42"/>
  <c r="D42"/>
  <c r="J41"/>
  <c r="F41"/>
  <c r="M40"/>
  <c r="I40"/>
  <c r="E40"/>
  <c r="M39"/>
  <c r="I39"/>
  <c r="E39"/>
  <c r="N38"/>
  <c r="J38"/>
  <c r="F38"/>
  <c r="P37"/>
  <c r="L37"/>
  <c r="H37"/>
  <c r="D37"/>
  <c r="N36"/>
  <c r="J36"/>
  <c r="F36"/>
  <c r="O35"/>
  <c r="K35"/>
  <c r="G35"/>
  <c r="G26"/>
  <c r="C26"/>
  <c r="F25"/>
  <c r="J24"/>
  <c r="F24"/>
  <c r="L23"/>
  <c r="H23"/>
  <c r="D23"/>
  <c r="K22"/>
  <c r="G22"/>
  <c r="C22"/>
  <c r="K21"/>
  <c r="G21"/>
  <c r="C21"/>
  <c r="L20"/>
  <c r="H20"/>
  <c r="D20"/>
  <c r="N19"/>
  <c r="J19"/>
  <c r="F19"/>
  <c r="P18"/>
  <c r="L18"/>
  <c r="H18"/>
  <c r="D18"/>
  <c r="M17"/>
  <c r="I17"/>
  <c r="E17"/>
  <c r="E88"/>
  <c r="F87"/>
  <c r="B87"/>
  <c r="D86"/>
  <c r="H85"/>
  <c r="D85"/>
  <c r="H84"/>
  <c r="D84"/>
  <c r="I83"/>
  <c r="E83"/>
  <c r="K82"/>
  <c r="G82"/>
  <c r="C82"/>
  <c r="J81"/>
  <c r="F81"/>
  <c r="B81"/>
  <c r="J80"/>
  <c r="F80"/>
  <c r="B80"/>
  <c r="J79"/>
  <c r="F79"/>
  <c r="B79"/>
  <c r="J78"/>
  <c r="F78"/>
  <c r="B78"/>
  <c r="J77"/>
  <c r="F77"/>
  <c r="B77"/>
  <c r="J76"/>
  <c r="F76"/>
  <c r="B76"/>
  <c r="B68"/>
  <c r="C67"/>
  <c r="E66"/>
  <c r="I65"/>
  <c r="E65"/>
  <c r="I64"/>
  <c r="E64"/>
  <c r="J63"/>
  <c r="F63"/>
  <c r="B63"/>
  <c r="H62"/>
  <c r="D62"/>
  <c r="K61"/>
  <c r="G61"/>
  <c r="C61"/>
  <c r="K60"/>
  <c r="G60"/>
  <c r="C60"/>
  <c r="K59"/>
  <c r="G59"/>
  <c r="C59"/>
  <c r="K58"/>
  <c r="G58"/>
  <c r="C58"/>
  <c r="K57"/>
  <c r="G57"/>
  <c r="C57"/>
  <c r="K56"/>
  <c r="G56"/>
  <c r="C56"/>
  <c r="F44"/>
  <c r="I43"/>
  <c r="E43"/>
  <c r="I42"/>
  <c r="E42"/>
  <c r="K41"/>
  <c r="G41"/>
  <c r="C41"/>
  <c r="J40"/>
  <c r="F40"/>
  <c r="N39"/>
  <c r="J39"/>
  <c r="F39"/>
  <c r="O38"/>
  <c r="K38"/>
  <c r="G38"/>
  <c r="C38"/>
  <c r="M37"/>
  <c r="I37"/>
  <c r="E37"/>
  <c r="O36"/>
  <c r="K36"/>
  <c r="G36"/>
  <c r="P35"/>
  <c r="L35"/>
  <c r="H35"/>
  <c r="H26"/>
  <c r="D26"/>
  <c r="G25"/>
  <c r="C25"/>
  <c r="G24"/>
  <c r="C24"/>
  <c r="I23"/>
  <c r="E23"/>
  <c r="L22"/>
  <c r="H22"/>
  <c r="D22"/>
  <c r="L21"/>
  <c r="H21"/>
  <c r="D21"/>
  <c r="M20"/>
  <c r="I20"/>
  <c r="E20"/>
  <c r="O19"/>
  <c r="K19"/>
  <c r="G19"/>
  <c r="C19"/>
  <c r="M18"/>
  <c r="I18"/>
  <c r="E18"/>
  <c r="N17"/>
  <c r="J17"/>
  <c r="F17"/>
  <c r="B88"/>
  <c r="C87"/>
  <c r="E86"/>
  <c r="I85"/>
  <c r="E85"/>
  <c r="I84"/>
  <c r="E84"/>
  <c r="J83"/>
  <c r="F83"/>
  <c r="B83"/>
  <c r="H82"/>
  <c r="D82"/>
  <c r="K81"/>
  <c r="G81"/>
  <c r="C81"/>
  <c r="K80"/>
  <c r="G80"/>
  <c r="C80"/>
  <c r="K79"/>
  <c r="G79"/>
  <c r="C79"/>
  <c r="K78"/>
  <c r="G78"/>
  <c r="C78"/>
  <c r="K77"/>
  <c r="G77"/>
  <c r="C77"/>
  <c r="K76"/>
  <c r="G76"/>
  <c r="C76"/>
  <c r="C68"/>
  <c r="D67"/>
  <c r="F66"/>
  <c r="B66"/>
  <c r="F65"/>
  <c r="B65"/>
  <c r="F64"/>
  <c r="B64"/>
  <c r="G63"/>
  <c r="C63"/>
  <c r="I62"/>
  <c r="E62"/>
  <c r="L61"/>
  <c r="H61"/>
  <c r="D61"/>
  <c r="L60"/>
  <c r="H60"/>
  <c r="D60"/>
  <c r="L59"/>
  <c r="H59"/>
  <c r="D59"/>
  <c r="L58"/>
  <c r="H58"/>
  <c r="D58"/>
  <c r="L57"/>
  <c r="H57"/>
  <c r="D57"/>
  <c r="L56"/>
  <c r="H56"/>
  <c r="D56"/>
  <c r="G44"/>
  <c r="C44"/>
  <c r="F43"/>
  <c r="J42"/>
  <c r="F42"/>
  <c r="L41"/>
  <c r="H41"/>
  <c r="D41"/>
  <c r="K40"/>
  <c r="G40"/>
  <c r="C40"/>
  <c r="K39"/>
  <c r="G39"/>
  <c r="C39"/>
  <c r="L38"/>
  <c r="H38"/>
  <c r="D38"/>
  <c r="N37"/>
  <c r="J37"/>
  <c r="F37"/>
  <c r="P36"/>
  <c r="L36"/>
  <c r="H36"/>
  <c r="D36"/>
  <c r="M35"/>
  <c r="I35"/>
  <c r="E35"/>
  <c r="E26"/>
  <c r="H25"/>
  <c r="D25"/>
  <c r="H24"/>
  <c r="D24"/>
  <c r="J23"/>
  <c r="F23"/>
  <c r="M22"/>
  <c r="I22"/>
  <c r="E22"/>
  <c r="M21"/>
  <c r="I21"/>
  <c r="E21"/>
  <c r="N20"/>
  <c r="J20"/>
  <c r="F20"/>
  <c r="P19"/>
  <c r="L19"/>
  <c r="H19"/>
  <c r="D19"/>
  <c r="N18"/>
  <c r="J18"/>
  <c r="F18"/>
  <c r="O17"/>
  <c r="K17"/>
  <c r="G17"/>
  <c r="C88"/>
  <c r="D87"/>
  <c r="F86"/>
  <c r="B86"/>
  <c r="F85"/>
  <c r="B85"/>
  <c r="F84"/>
  <c r="B84"/>
  <c r="G83"/>
  <c r="C83"/>
  <c r="I82"/>
  <c r="E82"/>
  <c r="L81"/>
  <c r="H81"/>
  <c r="D81"/>
  <c r="L80"/>
  <c r="H80"/>
  <c r="D80"/>
  <c r="L79"/>
  <c r="H79"/>
  <c r="D79"/>
  <c r="L78"/>
  <c r="H78"/>
  <c r="D78"/>
  <c r="L77"/>
  <c r="H77"/>
  <c r="D77"/>
  <c r="L76"/>
  <c r="H76"/>
  <c r="D76"/>
  <c r="D68"/>
  <c r="E67"/>
  <c r="G66"/>
  <c r="C66"/>
  <c r="G65"/>
  <c r="C65"/>
  <c r="G64"/>
  <c r="C64"/>
  <c r="H63"/>
  <c r="D63"/>
  <c r="J62"/>
  <c r="F62"/>
  <c r="B62"/>
  <c r="I61"/>
  <c r="E61"/>
  <c r="M60"/>
  <c r="I60"/>
  <c r="E60"/>
  <c r="M59"/>
  <c r="I59"/>
  <c r="E59"/>
  <c r="M58"/>
  <c r="I58"/>
  <c r="E58"/>
  <c r="M57"/>
  <c r="I57"/>
  <c r="E57"/>
  <c r="M56"/>
  <c r="I56"/>
  <c r="E56"/>
  <c r="H44"/>
  <c r="D44"/>
  <c r="G43"/>
  <c r="C43"/>
  <c r="G42"/>
  <c r="C42"/>
  <c r="I41"/>
  <c r="E41"/>
  <c r="L40"/>
  <c r="H40"/>
  <c r="D40"/>
  <c r="L39"/>
  <c r="H39"/>
  <c r="D39"/>
  <c r="M38"/>
  <c r="I38"/>
  <c r="E38"/>
  <c r="O37"/>
  <c r="K37"/>
  <c r="G37"/>
  <c r="C37"/>
  <c r="M36"/>
  <c r="I36"/>
  <c r="E36"/>
  <c r="N35"/>
  <c r="J35"/>
  <c r="F35"/>
  <c r="F26"/>
  <c r="I25"/>
  <c r="E25"/>
  <c r="I24"/>
  <c r="E24"/>
  <c r="K23"/>
  <c r="G23"/>
  <c r="C23"/>
  <c r="J22"/>
  <c r="F22"/>
  <c r="N21"/>
  <c r="J21"/>
  <c r="F21"/>
  <c r="O20"/>
  <c r="K20"/>
  <c r="G20"/>
  <c r="C20"/>
  <c r="M19"/>
  <c r="I19"/>
  <c r="E19"/>
  <c r="O18"/>
  <c r="K18"/>
  <c r="G18"/>
  <c r="P17"/>
  <c r="L17"/>
  <c r="H17"/>
  <c r="AF25"/>
  <c r="E74"/>
  <c r="I74"/>
  <c r="M74"/>
  <c r="E75"/>
  <c r="I75"/>
  <c r="M75"/>
  <c r="E89"/>
  <c r="E69"/>
  <c r="E54"/>
  <c r="I54"/>
  <c r="M54"/>
  <c r="E55"/>
  <c r="I55"/>
  <c r="M55"/>
  <c r="H34"/>
  <c r="L34"/>
  <c r="P34"/>
  <c r="C35"/>
  <c r="F45"/>
  <c r="B37"/>
  <c r="B41"/>
  <c r="B45"/>
  <c r="H16"/>
  <c r="L16"/>
  <c r="P16"/>
  <c r="C18"/>
  <c r="F27"/>
  <c r="B17"/>
  <c r="B21"/>
  <c r="B25"/>
  <c r="O74"/>
  <c r="S74"/>
  <c r="W74"/>
  <c r="O75"/>
  <c r="S75"/>
  <c r="W75"/>
  <c r="O76"/>
  <c r="S76"/>
  <c r="W76"/>
  <c r="O77"/>
  <c r="S77"/>
  <c r="W77"/>
  <c r="G89"/>
  <c r="K89"/>
  <c r="O89"/>
  <c r="S89"/>
  <c r="W89"/>
  <c r="P54"/>
  <c r="T54"/>
  <c r="X54"/>
  <c r="P55"/>
  <c r="T55"/>
  <c r="X55"/>
  <c r="P56"/>
  <c r="T56"/>
  <c r="X56"/>
  <c r="P57"/>
  <c r="T57"/>
  <c r="X57"/>
  <c r="H69"/>
  <c r="L69"/>
  <c r="P69"/>
  <c r="T69"/>
  <c r="X69"/>
  <c r="J44"/>
  <c r="N44"/>
  <c r="R44"/>
  <c r="V44"/>
  <c r="Z44"/>
  <c r="AD44"/>
  <c r="AH44"/>
  <c r="J45"/>
  <c r="N45"/>
  <c r="R45"/>
  <c r="V45"/>
  <c r="Z45"/>
  <c r="AD45"/>
  <c r="AH45"/>
  <c r="L26"/>
  <c r="P26"/>
  <c r="T26"/>
  <c r="X26"/>
  <c r="AB26"/>
  <c r="AF26"/>
  <c r="AJ26"/>
  <c r="L27"/>
  <c r="P27"/>
  <c r="T27"/>
  <c r="X27"/>
  <c r="AB27"/>
  <c r="AF27"/>
  <c r="AJ27"/>
  <c r="D74"/>
  <c r="H74"/>
  <c r="L74"/>
  <c r="D75"/>
  <c r="H75"/>
  <c r="L75"/>
  <c r="D89"/>
  <c r="D69"/>
  <c r="D54"/>
  <c r="H54"/>
  <c r="L54"/>
  <c r="D55"/>
  <c r="H55"/>
  <c r="L55"/>
  <c r="G34"/>
  <c r="K34"/>
  <c r="O34"/>
  <c r="C36"/>
  <c r="E45"/>
  <c r="B36"/>
  <c r="B40"/>
  <c r="B44"/>
  <c r="G16"/>
  <c r="K16"/>
  <c r="O16"/>
  <c r="C17"/>
  <c r="E27"/>
  <c r="B16"/>
  <c r="B20"/>
  <c r="B24"/>
  <c r="N74"/>
  <c r="R74"/>
  <c r="V74"/>
  <c r="N75"/>
  <c r="R75"/>
  <c r="V75"/>
  <c r="N76"/>
  <c r="R76"/>
  <c r="V76"/>
  <c r="N77"/>
  <c r="R77"/>
  <c r="V77"/>
  <c r="F89"/>
  <c r="J89"/>
  <c r="N89"/>
  <c r="R89"/>
  <c r="V89"/>
  <c r="O54"/>
  <c r="S54"/>
  <c r="W54"/>
  <c r="O55"/>
  <c r="S55"/>
  <c r="W55"/>
  <c r="O56"/>
  <c r="S56"/>
  <c r="W56"/>
  <c r="O57"/>
  <c r="S57"/>
  <c r="W57"/>
  <c r="G69"/>
  <c r="K69"/>
  <c r="O69"/>
  <c r="S69"/>
  <c r="W69"/>
  <c r="I44"/>
  <c r="M44"/>
  <c r="Q44"/>
  <c r="U44"/>
  <c r="Y44"/>
  <c r="AC44"/>
  <c r="AG44"/>
  <c r="I45"/>
  <c r="M45"/>
  <c r="Q45"/>
  <c r="U45"/>
  <c r="Y45"/>
  <c r="AC45"/>
  <c r="AG45"/>
  <c r="K26"/>
  <c r="O26"/>
  <c r="S26"/>
  <c r="W26"/>
  <c r="AA26"/>
  <c r="AE26"/>
  <c r="AI26"/>
  <c r="K27"/>
  <c r="O27"/>
  <c r="S27"/>
  <c r="W27"/>
  <c r="AA27"/>
  <c r="AE27"/>
  <c r="AI27"/>
  <c r="C74"/>
  <c r="G74"/>
  <c r="K74"/>
  <c r="C75"/>
  <c r="G75"/>
  <c r="K75"/>
  <c r="C89"/>
  <c r="C69"/>
  <c r="C54"/>
  <c r="G54"/>
  <c r="K54"/>
  <c r="C55"/>
  <c r="G55"/>
  <c r="K55"/>
  <c r="F34"/>
  <c r="J34"/>
  <c r="N34"/>
  <c r="D35"/>
  <c r="D45"/>
  <c r="H45"/>
  <c r="B39"/>
  <c r="B43"/>
  <c r="F16"/>
  <c r="J16"/>
  <c r="N16"/>
  <c r="D17"/>
  <c r="D27"/>
  <c r="H27"/>
  <c r="B19"/>
  <c r="B23"/>
  <c r="B27"/>
  <c r="Q74"/>
  <c r="U74"/>
  <c r="Y74"/>
  <c r="Q75"/>
  <c r="U75"/>
  <c r="Y75"/>
  <c r="Q76"/>
  <c r="U76"/>
  <c r="Y76"/>
  <c r="Q77"/>
  <c r="U77"/>
  <c r="Y77"/>
  <c r="I89"/>
  <c r="M89"/>
  <c r="Q89"/>
  <c r="U89"/>
  <c r="Y89"/>
  <c r="N54"/>
  <c r="R54"/>
  <c r="V54"/>
  <c r="N55"/>
  <c r="R55"/>
  <c r="V55"/>
  <c r="N56"/>
  <c r="R56"/>
  <c r="V56"/>
  <c r="N57"/>
  <c r="R57"/>
  <c r="V57"/>
  <c r="F69"/>
  <c r="J69"/>
  <c r="N69"/>
  <c r="R69"/>
  <c r="V69"/>
  <c r="L44"/>
  <c r="P44"/>
  <c r="T44"/>
  <c r="X44"/>
  <c r="AB44"/>
  <c r="AF44"/>
  <c r="AJ44"/>
  <c r="L45"/>
  <c r="P45"/>
  <c r="T45"/>
  <c r="X45"/>
  <c r="AB45"/>
  <c r="AF45"/>
  <c r="AJ45"/>
  <c r="J26"/>
  <c r="N26"/>
  <c r="R26"/>
  <c r="V26"/>
  <c r="Z26"/>
  <c r="AD26"/>
  <c r="AH26"/>
  <c r="J27"/>
  <c r="N27"/>
  <c r="R27"/>
  <c r="V27"/>
  <c r="Z27"/>
  <c r="AD27"/>
  <c r="AH27"/>
  <c r="B74"/>
  <c r="F74"/>
  <c r="J74"/>
  <c r="B75"/>
  <c r="F75"/>
  <c r="J75"/>
  <c r="B89"/>
  <c r="B69"/>
  <c r="B54"/>
  <c r="F54"/>
  <c r="J54"/>
  <c r="B55"/>
  <c r="F55"/>
  <c r="J55"/>
  <c r="E34"/>
  <c r="I34"/>
  <c r="M34"/>
  <c r="D34"/>
  <c r="C45"/>
  <c r="G45"/>
  <c r="B38"/>
  <c r="B42"/>
  <c r="E16"/>
  <c r="I16"/>
  <c r="M16"/>
  <c r="D16"/>
  <c r="C27"/>
  <c r="G27"/>
  <c r="B18"/>
  <c r="B22"/>
  <c r="B26"/>
  <c r="P74"/>
  <c r="T74"/>
  <c r="X74"/>
  <c r="P75"/>
  <c r="T75"/>
  <c r="X75"/>
  <c r="P76"/>
  <c r="T76"/>
  <c r="X76"/>
  <c r="P77"/>
  <c r="T77"/>
  <c r="X77"/>
  <c r="H89"/>
  <c r="L89"/>
  <c r="P89"/>
  <c r="T89"/>
  <c r="X89"/>
  <c r="Q54"/>
  <c r="U54"/>
  <c r="Y54"/>
  <c r="Q55"/>
  <c r="U55"/>
  <c r="Y55"/>
  <c r="Q56"/>
  <c r="U56"/>
  <c r="Y56"/>
  <c r="Q57"/>
  <c r="U57"/>
  <c r="Y57"/>
  <c r="I69"/>
  <c r="M69"/>
  <c r="Q69"/>
  <c r="U69"/>
  <c r="Y69"/>
  <c r="K44"/>
  <c r="O44"/>
  <c r="S44"/>
  <c r="W44"/>
  <c r="AA44"/>
  <c r="AE44"/>
  <c r="AI44"/>
  <c r="K45"/>
  <c r="O45"/>
  <c r="S45"/>
  <c r="W45"/>
  <c r="AA45"/>
  <c r="AE45"/>
  <c r="AI45"/>
  <c r="I26"/>
  <c r="M26"/>
  <c r="Q26"/>
  <c r="U26"/>
  <c r="Y26"/>
  <c r="AC26"/>
  <c r="AG26"/>
  <c r="I27"/>
  <c r="M27"/>
  <c r="Q27"/>
  <c r="U27"/>
  <c r="Y27"/>
  <c r="AC27"/>
  <c r="AG27"/>
  <c r="W87"/>
  <c r="AD34"/>
  <c r="U66"/>
  <c r="S38"/>
  <c r="AJ38"/>
  <c r="S22"/>
  <c r="X83"/>
  <c r="X60"/>
  <c r="W66"/>
  <c r="P20"/>
  <c r="T61"/>
  <c r="J84"/>
  <c r="AH16"/>
  <c r="AA33"/>
  <c r="U43"/>
  <c r="W25"/>
  <c r="Y83"/>
  <c r="X67"/>
  <c r="G68"/>
  <c r="AF35"/>
  <c r="Q40"/>
  <c r="I33"/>
  <c r="AA16"/>
  <c r="AE19"/>
  <c r="AI22"/>
  <c r="F15"/>
  <c r="Q60"/>
  <c r="G87"/>
  <c r="R79"/>
  <c r="O79"/>
  <c r="P79"/>
  <c r="AI34"/>
  <c r="V87"/>
  <c r="U36"/>
  <c r="R20"/>
  <c r="Q34"/>
  <c r="U18"/>
  <c r="M68"/>
  <c r="AF17"/>
  <c r="T65"/>
  <c r="O43"/>
  <c r="AH37"/>
  <c r="T42"/>
  <c r="L24"/>
  <c r="S18"/>
  <c r="W21"/>
  <c r="AA24"/>
  <c r="C16"/>
  <c r="S88"/>
  <c r="L85"/>
  <c r="T87"/>
  <c r="U87"/>
  <c r="W41"/>
  <c r="N65"/>
  <c r="Q79"/>
  <c r="S33"/>
  <c r="M15"/>
  <c r="AB42"/>
  <c r="AC24"/>
  <c r="AH40"/>
  <c r="T24"/>
  <c r="O64"/>
  <c r="J43"/>
  <c r="AG36"/>
  <c r="R41"/>
  <c r="AE33"/>
  <c r="W17"/>
  <c r="AA20"/>
  <c r="AE23"/>
  <c r="V15"/>
  <c r="Y58"/>
  <c r="J86"/>
  <c r="V60"/>
  <c r="W60"/>
  <c r="N33"/>
  <c r="V68"/>
  <c r="K84"/>
  <c r="Z40"/>
  <c r="V23"/>
  <c r="V38"/>
  <c r="Y21"/>
  <c r="AC36"/>
  <c r="AJ20"/>
  <c r="T64"/>
  <c r="Y65"/>
  <c r="J67"/>
  <c r="L68"/>
  <c r="K43"/>
  <c r="P41"/>
  <c r="AJ34"/>
  <c r="Q36"/>
  <c r="R37"/>
  <c r="T38"/>
  <c r="U39"/>
  <c r="V40"/>
  <c r="X41"/>
  <c r="Y42"/>
  <c r="Z43"/>
  <c r="O33"/>
  <c r="AJ33"/>
  <c r="M24"/>
  <c r="P24"/>
  <c r="AE16"/>
  <c r="AA17"/>
  <c r="W18"/>
  <c r="S19"/>
  <c r="AI19"/>
  <c r="AE20"/>
  <c r="AA21"/>
  <c r="W22"/>
  <c r="S23"/>
  <c r="AI23"/>
  <c r="AE24"/>
  <c r="AA25"/>
  <c r="J15"/>
  <c r="Z15"/>
  <c r="R62"/>
  <c r="P61"/>
  <c r="Y59"/>
  <c r="U58"/>
  <c r="O88"/>
  <c r="S87"/>
  <c r="V86"/>
  <c r="X85"/>
  <c r="X84"/>
  <c r="L83"/>
  <c r="N78"/>
  <c r="R59"/>
  <c r="W86"/>
  <c r="X82"/>
  <c r="M64"/>
  <c r="S59"/>
  <c r="X86"/>
  <c r="Y82"/>
  <c r="N24"/>
  <c r="AE43"/>
  <c r="AA40"/>
  <c r="W37"/>
  <c r="S34"/>
  <c r="Y67"/>
  <c r="N64"/>
  <c r="T59"/>
  <c r="Y86"/>
  <c r="K83"/>
  <c r="L64"/>
  <c r="M42"/>
  <c r="V37"/>
  <c r="AB41"/>
  <c r="B35"/>
  <c r="AD17"/>
  <c r="AH20"/>
  <c r="R24"/>
  <c r="AC15"/>
  <c r="W67"/>
  <c r="R35"/>
  <c r="X39"/>
  <c r="AC43"/>
  <c r="P22"/>
  <c r="Q19"/>
  <c r="U22"/>
  <c r="Y25"/>
  <c r="U64"/>
  <c r="O39"/>
  <c r="AD37"/>
  <c r="AJ41"/>
  <c r="AB18"/>
  <c r="AF21"/>
  <c r="AJ24"/>
  <c r="S63"/>
  <c r="O65"/>
  <c r="R66"/>
  <c r="T67"/>
  <c r="W68"/>
  <c r="Y34"/>
  <c r="Z35"/>
  <c r="AB36"/>
  <c r="AC37"/>
  <c r="AD38"/>
  <c r="AF39"/>
  <c r="AG40"/>
  <c r="AH41"/>
  <c r="AJ42"/>
  <c r="D33"/>
  <c r="Y33"/>
  <c r="O23"/>
  <c r="W16"/>
  <c r="S17"/>
  <c r="AI17"/>
  <c r="AE18"/>
  <c r="AA19"/>
  <c r="W20"/>
  <c r="S21"/>
  <c r="AI21"/>
  <c r="AE22"/>
  <c r="AA23"/>
  <c r="W24"/>
  <c r="S25"/>
  <c r="AI25"/>
  <c r="R15"/>
  <c r="AH15"/>
  <c r="X61"/>
  <c r="U60"/>
  <c r="Q59"/>
  <c r="W88"/>
  <c r="G88"/>
  <c r="K87"/>
  <c r="N86"/>
  <c r="P85"/>
  <c r="L84"/>
  <c r="V80"/>
  <c r="Y61"/>
  <c r="P88"/>
  <c r="Y84"/>
  <c r="S80"/>
  <c r="L62"/>
  <c r="Q88"/>
  <c r="J85"/>
  <c r="T80"/>
  <c r="AD33"/>
  <c r="S42"/>
  <c r="AI38"/>
  <c r="AE35"/>
  <c r="L66"/>
  <c r="M62"/>
  <c r="R88"/>
  <c r="K85"/>
  <c r="U80"/>
  <c r="V66"/>
  <c r="T35"/>
  <c r="Y39"/>
  <c r="AD43"/>
  <c r="R16"/>
  <c r="V19"/>
  <c r="Z22"/>
  <c r="AD25"/>
  <c r="Q65"/>
  <c r="M41"/>
  <c r="U37"/>
  <c r="Z41"/>
  <c r="B34"/>
  <c r="Y17"/>
  <c r="AC20"/>
  <c r="AG23"/>
  <c r="X15"/>
  <c r="K67"/>
  <c r="AB35"/>
  <c r="AG39"/>
  <c r="E33"/>
  <c r="AJ16"/>
  <c r="T20"/>
  <c r="X23"/>
  <c r="O15"/>
  <c r="Y64"/>
  <c r="M66"/>
  <c r="O67"/>
  <c r="Q68"/>
  <c r="M43"/>
  <c r="T34"/>
  <c r="U35"/>
  <c r="V36"/>
  <c r="X37"/>
  <c r="Y38"/>
  <c r="Z39"/>
  <c r="AB40"/>
  <c r="AC41"/>
  <c r="AD42"/>
  <c r="AF43"/>
  <c r="T33"/>
  <c r="B33"/>
  <c r="N25"/>
  <c r="S16"/>
  <c r="AI16"/>
  <c r="AE17"/>
  <c r="AA18"/>
  <c r="W19"/>
  <c r="S20"/>
  <c r="AI20"/>
  <c r="AE21"/>
  <c r="AA22"/>
  <c r="W23"/>
  <c r="S24"/>
  <c r="AI24"/>
  <c r="AE25"/>
  <c r="N15"/>
  <c r="AD15"/>
  <c r="N62"/>
  <c r="Y60"/>
  <c r="U59"/>
  <c r="Q58"/>
  <c r="K88"/>
  <c r="O87"/>
  <c r="R86"/>
  <c r="T85"/>
  <c r="T84"/>
  <c r="Y81"/>
  <c r="L63"/>
  <c r="N58"/>
  <c r="Y85"/>
  <c r="V81"/>
  <c r="M63"/>
  <c r="O58"/>
  <c r="H86"/>
  <c r="W81"/>
  <c r="AI42"/>
  <c r="AE39"/>
  <c r="AA36"/>
  <c r="N43"/>
  <c r="I67"/>
  <c r="N63"/>
  <c r="P58"/>
  <c r="I86"/>
  <c r="X81"/>
  <c r="S65"/>
  <c r="R34"/>
  <c r="X38"/>
  <c r="AC42"/>
  <c r="N23"/>
  <c r="Z18"/>
  <c r="AD21"/>
  <c r="AH24"/>
  <c r="K64"/>
  <c r="Y68"/>
  <c r="T36"/>
  <c r="Y40"/>
  <c r="Q33"/>
  <c r="AC16"/>
  <c r="AG19"/>
  <c r="Q23"/>
  <c r="H15"/>
  <c r="I66"/>
  <c r="Z34"/>
  <c r="AF38"/>
  <c r="Q43"/>
  <c r="T16"/>
  <c r="X19"/>
  <c r="AB22"/>
  <c r="O63"/>
  <c r="AI15"/>
  <c r="S15"/>
  <c r="AJ25"/>
  <c r="T25"/>
  <c r="X24"/>
  <c r="AB23"/>
  <c r="AF22"/>
  <c r="AJ21"/>
  <c r="T21"/>
  <c r="X20"/>
  <c r="AB19"/>
  <c r="AF18"/>
  <c r="AJ17"/>
  <c r="T17"/>
  <c r="X16"/>
  <c r="O24"/>
  <c r="J25"/>
  <c r="AF33"/>
  <c r="K33"/>
  <c r="V43"/>
  <c r="U42"/>
  <c r="T41"/>
  <c r="R40"/>
  <c r="Q39"/>
  <c r="AJ37"/>
  <c r="AH36"/>
  <c r="AG35"/>
  <c r="AF34"/>
  <c r="S68"/>
  <c r="P67"/>
  <c r="N66"/>
  <c r="K65"/>
  <c r="V62"/>
  <c r="AB15"/>
  <c r="L15"/>
  <c r="AC25"/>
  <c r="AG24"/>
  <c r="Q24"/>
  <c r="U23"/>
  <c r="Y22"/>
  <c r="AC21"/>
  <c r="AG20"/>
  <c r="Q20"/>
  <c r="U19"/>
  <c r="Y18"/>
  <c r="AC17"/>
  <c r="AG16"/>
  <c r="Q16"/>
  <c r="N22"/>
  <c r="W33"/>
  <c r="AH43"/>
  <c r="AG42"/>
  <c r="AF41"/>
  <c r="AD40"/>
  <c r="AC39"/>
  <c r="AB38"/>
  <c r="Z37"/>
  <c r="Y36"/>
  <c r="X35"/>
  <c r="V34"/>
  <c r="N41"/>
  <c r="I68"/>
  <c r="G67"/>
  <c r="W65"/>
  <c r="Q64"/>
  <c r="AG15"/>
  <c r="Q15"/>
  <c r="AH25"/>
  <c r="R25"/>
  <c r="V24"/>
  <c r="Z23"/>
  <c r="AD22"/>
  <c r="AH21"/>
  <c r="R21"/>
  <c r="V20"/>
  <c r="Z19"/>
  <c r="AD18"/>
  <c r="AH17"/>
  <c r="R17"/>
  <c r="V16"/>
  <c r="O22"/>
  <c r="X33"/>
  <c r="AJ43"/>
  <c r="AH42"/>
  <c r="AG41"/>
  <c r="AF40"/>
  <c r="AD39"/>
  <c r="AC38"/>
  <c r="AB37"/>
  <c r="Z36"/>
  <c r="Y35"/>
  <c r="X34"/>
  <c r="N42"/>
  <c r="K68"/>
  <c r="H67"/>
  <c r="X65"/>
  <c r="S64"/>
  <c r="Y78"/>
  <c r="Q80"/>
  <c r="T81"/>
  <c r="V82"/>
  <c r="W83"/>
  <c r="W84"/>
  <c r="W85"/>
  <c r="U86"/>
  <c r="R87"/>
  <c r="N88"/>
  <c r="P59"/>
  <c r="T60"/>
  <c r="W61"/>
  <c r="Y62"/>
  <c r="J64"/>
  <c r="J65"/>
  <c r="H66"/>
  <c r="X66"/>
  <c r="U67"/>
  <c r="R68"/>
  <c r="P42"/>
  <c r="AE34"/>
  <c r="AA35"/>
  <c r="W36"/>
  <c r="S37"/>
  <c r="AI37"/>
  <c r="AE38"/>
  <c r="AA39"/>
  <c r="W40"/>
  <c r="S41"/>
  <c r="AI41"/>
  <c r="AE42"/>
  <c r="AA43"/>
  <c r="J33"/>
  <c r="Z33"/>
  <c r="M25"/>
  <c r="X78"/>
  <c r="P80"/>
  <c r="S81"/>
  <c r="U82"/>
  <c r="V83"/>
  <c r="V84"/>
  <c r="V85"/>
  <c r="T86"/>
  <c r="Q87"/>
  <c r="M88"/>
  <c r="O59"/>
  <c r="S60"/>
  <c r="V61"/>
  <c r="X62"/>
  <c r="Y63"/>
  <c r="W78"/>
  <c r="O80"/>
  <c r="R81"/>
  <c r="T82"/>
  <c r="U83"/>
  <c r="U84"/>
  <c r="U85"/>
  <c r="S86"/>
  <c r="P87"/>
  <c r="L88"/>
  <c r="N59"/>
  <c r="R60"/>
  <c r="U61"/>
  <c r="W62"/>
  <c r="X63"/>
  <c r="N79"/>
  <c r="R80"/>
  <c r="U81"/>
  <c r="W82"/>
  <c r="W15"/>
  <c r="G15"/>
  <c r="X25"/>
  <c r="AB24"/>
  <c r="AF23"/>
  <c r="AJ22"/>
  <c r="T22"/>
  <c r="X21"/>
  <c r="AB20"/>
  <c r="AF19"/>
  <c r="AJ18"/>
  <c r="T18"/>
  <c r="X17"/>
  <c r="AB16"/>
  <c r="P21"/>
  <c r="K25"/>
  <c r="C33"/>
  <c r="P33"/>
  <c r="AB43"/>
  <c r="Z42"/>
  <c r="Y41"/>
  <c r="X40"/>
  <c r="V39"/>
  <c r="U38"/>
  <c r="T37"/>
  <c r="R36"/>
  <c r="Q35"/>
  <c r="P43"/>
  <c r="L43"/>
  <c r="X68"/>
  <c r="V67"/>
  <c r="S66"/>
  <c r="P65"/>
  <c r="W63"/>
  <c r="AF15"/>
  <c r="P15"/>
  <c r="AG25"/>
  <c r="Q25"/>
  <c r="U24"/>
  <c r="Y23"/>
  <c r="AC22"/>
  <c r="AG21"/>
  <c r="Q21"/>
  <c r="U20"/>
  <c r="Y19"/>
  <c r="AC18"/>
  <c r="AG17"/>
  <c r="Q17"/>
  <c r="U16"/>
  <c r="O21"/>
  <c r="AB33"/>
  <c r="G33"/>
  <c r="R43"/>
  <c r="Q42"/>
  <c r="AJ40"/>
  <c r="AH39"/>
  <c r="AG38"/>
  <c r="AF37"/>
  <c r="AD36"/>
  <c r="AC35"/>
  <c r="AB34"/>
  <c r="O40"/>
  <c r="O68"/>
  <c r="L67"/>
  <c r="J66"/>
  <c r="W64"/>
  <c r="C15"/>
  <c r="U15"/>
  <c r="E15"/>
  <c r="V25"/>
  <c r="Z24"/>
  <c r="AD23"/>
  <c r="AH22"/>
  <c r="R22"/>
  <c r="V21"/>
  <c r="Z20"/>
  <c r="AD19"/>
  <c r="AH18"/>
  <c r="R18"/>
  <c r="V17"/>
  <c r="Z16"/>
  <c r="K24"/>
  <c r="AC33"/>
  <c r="H33"/>
  <c r="T43"/>
  <c r="R42"/>
  <c r="Q41"/>
  <c r="AJ39"/>
  <c r="AH38"/>
  <c r="AG37"/>
  <c r="AF36"/>
  <c r="AD35"/>
  <c r="AC34"/>
  <c r="O42"/>
  <c r="P68"/>
  <c r="N67"/>
  <c r="K66"/>
  <c r="X64"/>
  <c r="U78"/>
  <c r="Y79"/>
  <c r="P81"/>
  <c r="R82"/>
  <c r="S83"/>
  <c r="S84"/>
  <c r="S85"/>
  <c r="Q86"/>
  <c r="N87"/>
  <c r="J88"/>
  <c r="F88"/>
  <c r="X58"/>
  <c r="P60"/>
  <c r="S61"/>
  <c r="U62"/>
  <c r="V63"/>
  <c r="V64"/>
  <c r="V65"/>
  <c r="T66"/>
  <c r="Q67"/>
  <c r="N68"/>
  <c r="P38"/>
  <c r="AA34"/>
  <c r="W35"/>
  <c r="S36"/>
  <c r="AI36"/>
  <c r="AE37"/>
  <c r="AA38"/>
  <c r="W39"/>
  <c r="S40"/>
  <c r="AI40"/>
  <c r="AE41"/>
  <c r="AA42"/>
  <c r="W43"/>
  <c r="F33"/>
  <c r="V33"/>
  <c r="C34"/>
  <c r="L25"/>
  <c r="T78"/>
  <c r="X79"/>
  <c r="O81"/>
  <c r="Q82"/>
  <c r="R83"/>
  <c r="R84"/>
  <c r="R85"/>
  <c r="P86"/>
  <c r="M87"/>
  <c r="I88"/>
  <c r="Y88"/>
  <c r="W58"/>
  <c r="O60"/>
  <c r="R61"/>
  <c r="T62"/>
  <c r="U63"/>
  <c r="S78"/>
  <c r="W79"/>
  <c r="N81"/>
  <c r="P82"/>
  <c r="Q83"/>
  <c r="Q84"/>
  <c r="Q85"/>
  <c r="O86"/>
  <c r="L87"/>
  <c r="H88"/>
  <c r="X88"/>
  <c r="V58"/>
  <c r="N60"/>
  <c r="Q61"/>
  <c r="S62"/>
  <c r="T63"/>
  <c r="V78"/>
  <c r="N80"/>
  <c r="Q81"/>
  <c r="S82"/>
  <c r="T83"/>
  <c r="AA15"/>
  <c r="K15"/>
  <c r="AB25"/>
  <c r="AF24"/>
  <c r="AJ23"/>
  <c r="T23"/>
  <c r="X22"/>
  <c r="AB21"/>
  <c r="AF20"/>
  <c r="AJ19"/>
  <c r="T19"/>
  <c r="X18"/>
  <c r="AB17"/>
  <c r="AF16"/>
  <c r="P25"/>
  <c r="U33"/>
  <c r="AG43"/>
  <c r="AF42"/>
  <c r="AD41"/>
  <c r="AC40"/>
  <c r="AB39"/>
  <c r="Z38"/>
  <c r="Y37"/>
  <c r="X36"/>
  <c r="V35"/>
  <c r="U34"/>
  <c r="N40"/>
  <c r="H68"/>
  <c r="Y66"/>
  <c r="U65"/>
  <c r="P64"/>
  <c r="AJ15"/>
  <c r="T15"/>
  <c r="D15"/>
  <c r="U25"/>
  <c r="Y24"/>
  <c r="AC23"/>
  <c r="AG22"/>
  <c r="Q22"/>
  <c r="U21"/>
  <c r="Y20"/>
  <c r="AC19"/>
  <c r="AG18"/>
  <c r="Q18"/>
  <c r="U17"/>
  <c r="Y16"/>
  <c r="O25"/>
  <c r="AG33"/>
  <c r="L33"/>
  <c r="X43"/>
  <c r="V42"/>
  <c r="U41"/>
  <c r="T40"/>
  <c r="R39"/>
  <c r="Q38"/>
  <c r="AJ36"/>
  <c r="AH35"/>
  <c r="AG34"/>
  <c r="P39"/>
  <c r="T68"/>
  <c r="R67"/>
  <c r="O66"/>
  <c r="L65"/>
  <c r="K63"/>
  <c r="Y15"/>
  <c r="I15"/>
  <c r="Z25"/>
  <c r="AD24"/>
  <c r="AH23"/>
  <c r="R23"/>
  <c r="V22"/>
  <c r="Z21"/>
  <c r="AD20"/>
  <c r="AH19"/>
  <c r="R19"/>
  <c r="V18"/>
  <c r="Z17"/>
  <c r="AD16"/>
  <c r="P23"/>
  <c r="M23"/>
  <c r="AI33"/>
  <c r="M33"/>
  <c r="Y43"/>
  <c r="X42"/>
  <c r="V41"/>
  <c r="U40"/>
  <c r="T39"/>
  <c r="R38"/>
  <c r="Q37"/>
  <c r="AJ35"/>
  <c r="AH34"/>
  <c r="P40"/>
  <c r="L42"/>
  <c r="U68"/>
  <c r="S67"/>
  <c r="Q66"/>
  <c r="M65"/>
  <c r="Q78"/>
  <c r="U79"/>
  <c r="Y80"/>
  <c r="N82"/>
  <c r="O83"/>
  <c r="O84"/>
  <c r="O85"/>
  <c r="M86"/>
  <c r="J87"/>
  <c r="V88"/>
  <c r="T58"/>
  <c r="X59"/>
  <c r="O61"/>
  <c r="Q62"/>
  <c r="R63"/>
  <c r="R64"/>
  <c r="R65"/>
  <c r="P66"/>
  <c r="M67"/>
  <c r="J68"/>
  <c r="F68"/>
  <c r="K42"/>
  <c r="O41"/>
  <c r="W34"/>
  <c r="S35"/>
  <c r="AI35"/>
  <c r="AE36"/>
  <c r="AA37"/>
  <c r="W38"/>
  <c r="S39"/>
  <c r="AI39"/>
  <c r="AE40"/>
  <c r="AA41"/>
  <c r="W42"/>
  <c r="S43"/>
  <c r="AI43"/>
  <c r="R33"/>
  <c r="AH33"/>
  <c r="P78"/>
  <c r="T79"/>
  <c r="X80"/>
  <c r="M82"/>
  <c r="N83"/>
  <c r="N84"/>
  <c r="N85"/>
  <c r="L86"/>
  <c r="I87"/>
  <c r="Y87"/>
  <c r="U88"/>
  <c r="S58"/>
  <c r="W59"/>
  <c r="N61"/>
  <c r="P62"/>
  <c r="Q63"/>
  <c r="O78"/>
  <c r="S79"/>
  <c r="W80"/>
  <c r="L82"/>
  <c r="M83"/>
  <c r="M84"/>
  <c r="M85"/>
  <c r="K86"/>
  <c r="H87"/>
  <c r="X87"/>
  <c r="T88"/>
  <c r="R58"/>
  <c r="V59"/>
  <c r="M61"/>
  <c r="O62"/>
  <c r="P63"/>
  <c r="R78"/>
  <c r="V79"/>
  <c r="M81"/>
  <c r="O82"/>
  <c r="P83"/>
  <c r="P84"/>
  <c r="Y47" i="37"/>
  <c r="Y175"/>
  <c r="Y151"/>
  <c r="Y134"/>
  <c r="Y29"/>
  <c r="Y54"/>
  <c r="Y27"/>
  <c r="Y115"/>
  <c r="Y81"/>
  <c r="Y136"/>
  <c r="Y125"/>
  <c r="Y110"/>
  <c r="Y124"/>
  <c r="Y114"/>
  <c r="Y24"/>
  <c r="Y139"/>
  <c r="Y30"/>
  <c r="Y168"/>
  <c r="Y173"/>
  <c r="Y150"/>
  <c r="Y34"/>
  <c r="Y156"/>
  <c r="Y142"/>
  <c r="Y157"/>
  <c r="Y143"/>
  <c r="Z121"/>
  <c r="Z95"/>
  <c r="Z180"/>
  <c r="Z141"/>
  <c r="Y141"/>
  <c r="Z29"/>
  <c r="Y138"/>
  <c r="Z138"/>
  <c r="Z27"/>
  <c r="Z23"/>
  <c r="Y23"/>
  <c r="Y33"/>
  <c r="Z33"/>
  <c r="Z110"/>
  <c r="Z114"/>
  <c r="Z179"/>
  <c r="Z53"/>
  <c r="Z140"/>
  <c r="Y140"/>
  <c r="Z145"/>
  <c r="Y28"/>
  <c r="Z28"/>
  <c r="Y122"/>
  <c r="Z122"/>
  <c r="Y123"/>
  <c r="Z47"/>
  <c r="Y172"/>
  <c r="Z175"/>
  <c r="Y177"/>
  <c r="Z177"/>
  <c r="Y137"/>
  <c r="Z151"/>
  <c r="Z31"/>
  <c r="Y31"/>
  <c r="Y113"/>
  <c r="Y112"/>
  <c r="Z146"/>
  <c r="Y83"/>
  <c r="Z115"/>
  <c r="Y111"/>
  <c r="Z136"/>
  <c r="Y79"/>
  <c r="Z79"/>
  <c r="Y135"/>
  <c r="Z124"/>
  <c r="Y26"/>
  <c r="Z26"/>
  <c r="Z119"/>
  <c r="Z42"/>
  <c r="Y133"/>
  <c r="Z97"/>
  <c r="Y129"/>
  <c r="Z30"/>
  <c r="Y126"/>
  <c r="Z126"/>
  <c r="Y174"/>
  <c r="Z178"/>
  <c r="Y82"/>
  <c r="Z117"/>
  <c r="Z34"/>
  <c r="Z144"/>
  <c r="Z51"/>
  <c r="Z157"/>
  <c r="Z181"/>
  <c r="Z143"/>
  <c r="Y128"/>
  <c r="Z128"/>
  <c r="Z89"/>
  <c r="Z109"/>
  <c r="Z81"/>
  <c r="Z125"/>
  <c r="Z139"/>
  <c r="Z173"/>
  <c r="Z156"/>
  <c r="Z142"/>
  <c r="Z76"/>
  <c r="Z137"/>
  <c r="Z101"/>
  <c r="Z113"/>
  <c r="Z112"/>
  <c r="Z83"/>
  <c r="Z111"/>
  <c r="Z17"/>
  <c r="Z135"/>
  <c r="Z85"/>
  <c r="Z133"/>
  <c r="Z107"/>
  <c r="Z129"/>
  <c r="Z105"/>
  <c r="Z16"/>
  <c r="Z174"/>
  <c r="Z99"/>
  <c r="Z82"/>
  <c r="Z123"/>
  <c r="Z75"/>
  <c r="Z84"/>
  <c r="Z87"/>
  <c r="Z91"/>
  <c r="Z164"/>
  <c r="Z13"/>
  <c r="Z134"/>
  <c r="Z54"/>
  <c r="Z165"/>
  <c r="Z24"/>
  <c r="Z168"/>
  <c r="Z150"/>
  <c r="Z171"/>
  <c r="Z103"/>
  <c r="Z93"/>
  <c r="Z39"/>
  <c r="Z44"/>
</calcChain>
</file>

<file path=xl/sharedStrings.xml><?xml version="1.0" encoding="utf-8"?>
<sst xmlns="http://schemas.openxmlformats.org/spreadsheetml/2006/main" count="3400" uniqueCount="1046">
  <si>
    <t>Гаражные секционные ворота "Алютех"</t>
  </si>
  <si>
    <t>Trend</t>
  </si>
  <si>
    <t>Микроволна</t>
  </si>
  <si>
    <t>S-гофр (узкий)</t>
  </si>
  <si>
    <t>M-гофр (средний)</t>
  </si>
  <si>
    <t>L-гофр (широкий)</t>
  </si>
  <si>
    <t>Филенка</t>
  </si>
  <si>
    <t>Панели с текстурой наружной поверхности woodgrain (срез дерева)</t>
  </si>
  <si>
    <t>Панели с текстурой наружной поверхности smooth (гладкая)</t>
  </si>
  <si>
    <t>500, 625 мм</t>
  </si>
  <si>
    <t>Виды сэндвич-панелей</t>
  </si>
  <si>
    <t>450, 500 мм</t>
  </si>
  <si>
    <t>425, 450, 475, 500, 525 мм</t>
  </si>
  <si>
    <t>Высота сэндвич-панелей:</t>
  </si>
  <si>
    <t>Текстура smooth (гладкая)</t>
  </si>
  <si>
    <t>Все сэндвич-панели с внутренней стороны:  S- гофр, woodgrain, RAL 9002</t>
  </si>
  <si>
    <t>Технические характеристики гаражных ворот</t>
  </si>
  <si>
    <t>Показатель</t>
  </si>
  <si>
    <t>Растяж.</t>
  </si>
  <si>
    <t>Торсион.</t>
  </si>
  <si>
    <r>
      <t>Масса полотна ворот без усиливающих профилей, кг/м</t>
    </r>
    <r>
      <rPr>
        <sz val="10"/>
        <color theme="1"/>
        <rFont val="Calibri"/>
        <family val="2"/>
        <charset val="204"/>
      </rPr>
      <t>²</t>
    </r>
  </si>
  <si>
    <t>Масса полотна ворот с усиливающими профилями, кг/м²</t>
  </si>
  <si>
    <t>Покраска в перламутровые, светоотражающие цвета, цвета металлик - по запросу. Не рекомендуется устанавливать ворота темных цветов на солнечной стороне зданий из-за возможного прогиба панелей при нагревании и ограничения работоспособности ворот.</t>
  </si>
  <si>
    <t>Цвета, указанные в таблице, имеют близкое соответствие шкале RAL</t>
  </si>
  <si>
    <t>Двойные пружины растяжения располагаются внутри угловых стоек, обеспечивая защиту от защемления и отскока</t>
  </si>
  <si>
    <t>min</t>
  </si>
  <si>
    <t>max</t>
  </si>
  <si>
    <t>Параметр</t>
  </si>
  <si>
    <t>Перемычка (H), мм</t>
  </si>
  <si>
    <t>Ручное управление</t>
  </si>
  <si>
    <t>Автоматическое управление</t>
  </si>
  <si>
    <t>Ресурс пружин: 25.000 циклов</t>
  </si>
  <si>
    <t>Тип ворот</t>
  </si>
  <si>
    <t>Вид управления воротами</t>
  </si>
  <si>
    <t>Тип монтажа</t>
  </si>
  <si>
    <t>Гаражные без калитки</t>
  </si>
  <si>
    <t>ручное</t>
  </si>
  <si>
    <t>низкий</t>
  </si>
  <si>
    <t>с помощью электропривода</t>
  </si>
  <si>
    <t>Гаражные с калиткой</t>
  </si>
  <si>
    <t>стандартный</t>
  </si>
  <si>
    <t>высокий</t>
  </si>
  <si>
    <r>
      <t>Минимальная высота перемычки Н</t>
    </r>
    <r>
      <rPr>
        <b/>
        <sz val="8"/>
        <rFont val="Calibri"/>
        <family val="2"/>
        <charset val="204"/>
        <scheme val="minor"/>
      </rPr>
      <t>min</t>
    </r>
    <r>
      <rPr>
        <b/>
        <sz val="10"/>
        <rFont val="Calibri"/>
        <family val="2"/>
        <charset val="204"/>
        <scheme val="minor"/>
      </rPr>
      <t>, мм</t>
    </r>
  </si>
  <si>
    <t>Высота проезда в свету</t>
  </si>
  <si>
    <t>Высота проезда в свету, мм</t>
  </si>
  <si>
    <t>RM-170</t>
  </si>
  <si>
    <t>RM-100</t>
  </si>
  <si>
    <t>Ширина проема в свету, мм</t>
  </si>
  <si>
    <t>Высота проема (RM), мм</t>
  </si>
  <si>
    <t>Ширина проема (LDB), мм</t>
  </si>
  <si>
    <t>LDB-50</t>
  </si>
  <si>
    <t>RM-120, RM-25</t>
  </si>
  <si>
    <t>RM-25</t>
  </si>
  <si>
    <t xml:space="preserve">Гаражные с калиткой </t>
  </si>
  <si>
    <t>RM-150, RM-80</t>
  </si>
  <si>
    <t>RM-80</t>
  </si>
  <si>
    <t>RM-170, RM-100</t>
  </si>
  <si>
    <t>RM-195, RM-125</t>
  </si>
  <si>
    <t>RM-125</t>
  </si>
  <si>
    <t>RM</t>
  </si>
  <si>
    <t xml:space="preserve"> -</t>
  </si>
  <si>
    <t>Стандартный монтаж</t>
  </si>
  <si>
    <t>Низкий монтаж</t>
  </si>
  <si>
    <t>Высокий монтаж</t>
  </si>
  <si>
    <t>Вернуться к содержанию</t>
  </si>
  <si>
    <t>Примеры проемов, для которых применяется встроенный монтаж</t>
  </si>
  <si>
    <t>Параметры и применяемость встроенного монтажа</t>
  </si>
  <si>
    <t>Боковые заплечики, мм</t>
  </si>
  <si>
    <t>Верхняя перемычка, мм</t>
  </si>
  <si>
    <t>Типы комплектов для встроенного монтажа</t>
  </si>
  <si>
    <t>0-125 мм</t>
  </si>
  <si>
    <t>0-145 мм</t>
  </si>
  <si>
    <t>Тип балансировки/Тип монтажа</t>
  </si>
  <si>
    <t>пружины растяжения,
торсионные пружины (низкий монтаж)</t>
  </si>
  <si>
    <t>Состав комплектов для встроенного монтажа</t>
  </si>
  <si>
    <t>FWO100,
FWO145</t>
  </si>
  <si>
    <t>FWO145/145-40</t>
  </si>
  <si>
    <t>FWO145</t>
  </si>
  <si>
    <t xml:space="preserve"> - 3 декоративных наличника шириной 145 мм;</t>
  </si>
  <si>
    <t xml:space="preserve"> - комплект кронштейнов и крепежных элементов для установки рамы ворот и декоративных наличников.</t>
  </si>
  <si>
    <t>FWO100/145-40</t>
  </si>
  <si>
    <t>FWO100</t>
  </si>
  <si>
    <t xml:space="preserve"> - 2 декоративных наличника шириной 107 мм (боковые наличники);</t>
  </si>
  <si>
    <t xml:space="preserve"> - 1 декоративный наличник шириной 145 мм (верхний наличник);</t>
  </si>
  <si>
    <t>Стандартные цвета декоративных наличников для встроенного монтажа</t>
  </si>
  <si>
    <t>Указанные цвета имеют близкое соответствие шкале RAL</t>
  </si>
  <si>
    <t>Варианты установки комплектов для встроенного монтажа</t>
  </si>
  <si>
    <t>Монтаж боковых декоративных наличников</t>
  </si>
  <si>
    <t>За проемом</t>
  </si>
  <si>
    <t>В проеме</t>
  </si>
  <si>
    <t>Перед проемом</t>
  </si>
  <si>
    <t>Монтаж верхнего декоративного наличника</t>
  </si>
  <si>
    <t>Внешний вид полотна</t>
  </si>
  <si>
    <t>Состав стандартного комплекта ворот</t>
  </si>
  <si>
    <t>1. Полотно из стальных сэндвич-панелей толщиной 45 мм с защитой от защемления пальцев. На торцы панелей установлены боковые накладки, окрашенные в бело-серый цвет (близкий RAL 9002).</t>
  </si>
  <si>
    <t>2. Верхний и нижний стальные концевые профили. Нижний концевой профиль имеет скрытый монтаж и не виден с внешей стороны ворот.  Верхний профиль окрашен в бело-серый цвет (близкий RAL 9002).</t>
  </si>
  <si>
    <t>3.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</si>
  <si>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4. Нижняя уплотнительная вставка из EPDM-материала с полостью под установку оптосенсоров.</t>
  </si>
  <si>
    <t>6. Промежуточные петли из нержавеющей стали.</t>
  </si>
  <si>
    <t>5. Комплект нижних, боковых и верхних регулируемых роликовых кронштейнов, изготовленных из материалов с высокими антикоррозийными свойствами (нержавеющая сталь, алюминий).</t>
  </si>
  <si>
    <t>7. Система направляющих из горячеоцинкованной стали.</t>
  </si>
  <si>
    <t>8. Система подвешения горизонтальных направляющих CS-1 (высота подвеса 300 мм).</t>
  </si>
  <si>
    <t>11. Канат для ручного подъема ворот.</t>
  </si>
  <si>
    <t>12. Пружинный засов.</t>
  </si>
  <si>
    <t>13. Вертикальная или горизонтальная упаковка (в зависимости от комплектации ворот).</t>
  </si>
  <si>
    <t>Пружины растяжения</t>
  </si>
  <si>
    <t>Торсионные пружины</t>
  </si>
  <si>
    <t>14. Торсионный вал с пружинами. Ресурс пружин: 25 000 циклов подъема-опускания.</t>
  </si>
  <si>
    <t>15. Устройства защиты от падения полотна при поломке пружины (храповые муфты).</t>
  </si>
  <si>
    <t xml:space="preserve"> </t>
  </si>
  <si>
    <r>
      <rPr>
        <b/>
        <sz val="11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</si>
  <si>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 </t>
    </r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7016, ADS 703. </t>
    </r>
  </si>
  <si>
    <t xml:space="preserve">     L-гофр (широкий)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</si>
  <si>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RAL 9016, RAL 8014.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</si>
  <si>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>: золотой дуб, темный дуб.</t>
    </r>
  </si>
  <si>
    <t>Эффективная теплоизоляция</t>
  </si>
  <si>
    <t>Превосходная прочность</t>
  </si>
  <si>
    <t>Испытания проведены в ift Rosenheim GmbH (Германия)</t>
  </si>
  <si>
    <t>Долговечная эксплуатация</t>
  </si>
  <si>
    <t>Панель 45 мм —гарантия стойкости ворот ко взлому и ветровым нагрузкам. Ворота выдерживают нагрузку 700 Па, что соответствует скорости ветра 120 км/час.</t>
  </si>
  <si>
    <t>Панели имеют замкнутый контур стальных листов, которые скреплены между собой в «замок». Это исключает расслоение панелей при нагреве, резком опускании ворот и ударе.</t>
  </si>
  <si>
    <t>Стойкость к коррозии</t>
  </si>
  <si>
    <t>Полотно ворот выдерживает воздействие «соляного тумана» в течение 750 часов. А это соответствует 15 годам эксплуатации в прибрежных зонах и загрязненных промышленных районах.</t>
  </si>
  <si>
    <t>Испытания проведены РУП "Институт БелНИИС", Беларусь</t>
  </si>
  <si>
    <t>Надежная герметизация</t>
  </si>
  <si>
    <t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</t>
  </si>
  <si>
    <t>Гарантированная безопасность</t>
  </si>
  <si>
    <t>1. Полотно из стальных сэндвич-панелей толщиной 40 мм с защитой от защемления пальцев. На торцы панелей установлены боковые накладки, окрашенные в бело-серый цвет (близкий RAL 9002).</t>
  </si>
  <si>
    <t>3. Боковые и верхняя 1 лепестковые уплотнительные вставки.</t>
  </si>
  <si>
    <t>5. Комплект нижних, боковых и верхних регулируемых роликовых кронштейнов, изготовленных из оцинкованной стали.</t>
  </si>
  <si>
    <t>6. Промежуточные петли из оцинкованной стали.</t>
  </si>
  <si>
    <t>10. Ручка для подъема-опускания ворот.</t>
  </si>
  <si>
    <t>Прайс-лист на гаражные ворота серии Trend с рисунком сэндвич-панелей микроволна, S-/M-/L-гофр</t>
  </si>
  <si>
    <t>Прайс-лист на гаражные ворота серии Trend с рисунком сэндвич-панелей филенка</t>
  </si>
  <si>
    <t>Преимущества гаражных ворот серии Trend</t>
  </si>
  <si>
    <t>Ресурс пружин: 25 000 циклов подъема-опускания.</t>
  </si>
  <si>
    <t>14. Комплект балансировки полотна ворот с дуплексной системой пружин растяжения (пружина в пружине).</t>
  </si>
  <si>
    <t>Промышленные секционные ворота "Алютех"</t>
  </si>
  <si>
    <t>ProTrend</t>
  </si>
  <si>
    <t>ProPlus</t>
  </si>
  <si>
    <t>woodgrain</t>
  </si>
  <si>
    <t>Рисунок снаружи</t>
  </si>
  <si>
    <t>Тиснение снаружи</t>
  </si>
  <si>
    <t>Стандартные цвета</t>
  </si>
  <si>
    <t>Высота панелей</t>
  </si>
  <si>
    <t>500 мм, 
625 мм</t>
  </si>
  <si>
    <t>Технические характеристики промышленных ворот</t>
  </si>
  <si>
    <t>с калиткой</t>
  </si>
  <si>
    <t>без калитки</t>
  </si>
  <si>
    <t>Звукоизоляция (ГОСТ 31174)</t>
  </si>
  <si>
    <r>
      <t>¹ показатель расчитан для ворот площадью 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</si>
  <si>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Технические характеристикисэндвич-панели</t>
  </si>
  <si>
    <t>Группа горючести (ГОСТ 30244-94)</t>
  </si>
  <si>
    <t>Группа воспламеняемости (ГОСТ 30402-94)</t>
  </si>
  <si>
    <t>Дымообразующая способность (ГОСТ 12.1.044-89)</t>
  </si>
  <si>
    <t>Токсичность продуктов горения (ГОСТ 12.1.044-89)</t>
  </si>
  <si>
    <t>Стойкость к коррозии элементов полотна ворот (панели, боковые накладки)</t>
  </si>
  <si>
    <t xml:space="preserve">В1¹ </t>
  </si>
  <si>
    <t xml:space="preserve">Г2¹ </t>
  </si>
  <si>
    <t xml:space="preserve">Д2¹ </t>
  </si>
  <si>
    <t xml:space="preserve">Т2¹ </t>
  </si>
  <si>
    <t>² испытания проведены лабораторией РУП "Институт БелНИИС", г. Минск Республика Беларусь</t>
  </si>
  <si>
    <r>
      <t>Масса полотна ворот без усиливающих профилей, кг/м</t>
    </r>
    <r>
      <rPr>
        <sz val="11"/>
        <color theme="1"/>
        <rFont val="Calibri"/>
        <family val="2"/>
        <charset val="204"/>
      </rPr>
      <t>²</t>
    </r>
  </si>
  <si>
    <r>
      <t>750 часов "соляного тумана"</t>
    </r>
    <r>
      <rPr>
        <sz val="11"/>
        <color theme="1"/>
        <rFont val="Calibri"/>
        <family val="2"/>
        <charset val="204"/>
      </rPr>
      <t>≈ 15 лет эксплуатации в прибрежных зонах²</t>
    </r>
  </si>
  <si>
    <t>Монтажные размеры</t>
  </si>
  <si>
    <t>Тип монтажа рекомендуется выбирать, исходя из имеющейся высоты перемычки (параметр Н):</t>
  </si>
  <si>
    <t>Стандартный</t>
  </si>
  <si>
    <t>Низкий</t>
  </si>
  <si>
    <t>Высокий с верхним расположением вала</t>
  </si>
  <si>
    <t>Высокий с нижним расположением вала</t>
  </si>
  <si>
    <t>Вертикальный с верхним расположением вала</t>
  </si>
  <si>
    <t>Вертикальный с нижним расположением вала</t>
  </si>
  <si>
    <t>Наклонный</t>
  </si>
  <si>
    <t>Наклонный низкий</t>
  </si>
  <si>
    <t>Наклонный высокий с верхним расположением вала</t>
  </si>
  <si>
    <t>Наклонный высокий с нижним расположением вала</t>
  </si>
  <si>
    <t>Высота проема + 340</t>
  </si>
  <si>
    <t>Монтажные схемы</t>
  </si>
  <si>
    <t>Промышленные и панорамные секционные ворота "Алютех"</t>
  </si>
  <si>
    <t>ProPlus, ProTrend</t>
  </si>
  <si>
    <t>AluPro, AluTrend, AluTherm</t>
  </si>
  <si>
    <r>
      <t>7000</t>
    </r>
    <r>
      <rPr>
        <sz val="11"/>
        <color theme="1"/>
        <rFont val="Calibri"/>
        <family val="2"/>
        <charset val="204"/>
      </rPr>
      <t>¹</t>
    </r>
  </si>
  <si>
    <t>7000¹</t>
  </si>
  <si>
    <r>
      <rPr>
        <sz val="11"/>
        <color theme="1"/>
        <rFont val="Calibri"/>
        <family val="2"/>
        <charset val="204"/>
      </rPr>
      <t>¹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шириной до 8000 мм</t>
    </r>
  </si>
  <si>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высотой до 7000 мм</t>
    </r>
  </si>
  <si>
    <t>³по запросу возможно изготовление ворот высотой до 6000 мм</t>
  </si>
  <si>
    <t>Высота перемычки, мм</t>
  </si>
  <si>
    <t>410 
(RM&lt;3000 мм)</t>
  </si>
  <si>
    <r>
      <t>Максимальная высота ворот (RM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</si>
  <si>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r>
      <t>Максимальная ширина ворот (LDB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</si>
  <si>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t>430 
(3005&lt;RM&lt;4000)</t>
  </si>
  <si>
    <t>530
(RM&gt;4000)</t>
  </si>
  <si>
    <t>230 (для ворот без калитки)</t>
  </si>
  <si>
    <t>250 (для ворот с калиткой)</t>
  </si>
  <si>
    <t>RM-135</t>
  </si>
  <si>
    <t xml:space="preserve">RM </t>
  </si>
  <si>
    <t>Высокий с нижним 
расположением вала</t>
  </si>
  <si>
    <t>RM+340</t>
  </si>
  <si>
    <t>Вертикальный с нижним 
расположением вала</t>
  </si>
  <si>
    <t>490 
(RM&lt;5335)</t>
  </si>
  <si>
    <t>600 (RM&gt;5335)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</si>
  <si>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двухвальной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</si>
  <si>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t>AluPro, AluTherm</t>
  </si>
  <si>
    <t>Высота проема + 590</t>
  </si>
  <si>
    <t>Высокий с верхним расположением валов</t>
  </si>
  <si>
    <t>Высокий с нижним расположением валов</t>
  </si>
  <si>
    <t>Вертикальный с верхним расположением валов</t>
  </si>
  <si>
    <t>Вертикальный с нижним расположением валов</t>
  </si>
  <si>
    <t>Наклонный высокий с верхним расположением валов</t>
  </si>
  <si>
    <t>Наклонный высокий с нижним расположением валов</t>
  </si>
  <si>
    <t>Высокий с нижним 
расположением валов</t>
  </si>
  <si>
    <t>Вертикальный с нижним 
расположением валов</t>
  </si>
  <si>
    <t>RM+590</t>
  </si>
  <si>
    <t>Min. высота перемычки, мм</t>
  </si>
  <si>
    <r>
      <t>Минимальная перемычка (H</t>
    </r>
    <r>
      <rPr>
        <b/>
        <sz val="8"/>
        <color theme="1"/>
        <rFont val="Calibri"/>
        <family val="2"/>
        <charset val="204"/>
        <scheme val="minor"/>
      </rPr>
      <t>min</t>
    </r>
    <r>
      <rPr>
        <b/>
        <sz val="11"/>
        <color theme="1"/>
        <rFont val="Calibri"/>
        <family val="2"/>
        <charset val="204"/>
        <scheme val="minor"/>
      </rPr>
      <t>), мм</t>
    </r>
  </si>
  <si>
    <t>S-гофр</t>
  </si>
  <si>
    <t>7. Система направляющих из горячеоцинкованной стали для стандартного типа монтажа.</t>
  </si>
  <si>
    <t>11. Устройства защиты от падения полотна при поломке пружины (храповые муфты).</t>
  </si>
  <si>
    <t>13. Ручка для подъема-опускания ворот.</t>
  </si>
  <si>
    <t>14. Канат для ручного подъема ворот.</t>
  </si>
  <si>
    <t>15. Пружинный засов.</t>
  </si>
  <si>
    <t>16. Вертикальная или горизонтальная упаковка (в зависимости от комплектации ворот).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</si>
  <si>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ProPlus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</si>
  <si>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высота. Разность высот панелей составляет 25 мм.</t>
  </si>
  <si>
    <t>Доступен заказ промежуточных значений ширины и высоты ворот с шагом 5 мм.</t>
  </si>
  <si>
    <t>Доступен заказ промежуточных значений ширины ворот с шагом 5 мм и высоты ворот с шагом 25 мм.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</si>
  <si>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Trend </t>
    </r>
  </si>
  <si>
    <t>Ворота изготавливаются по запросу. Возможно производство ворот с двухвальной системой балансировки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</si>
  <si>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ProTrend</t>
    </r>
  </si>
  <si>
    <t>8. Система подвешения горизонтальных направляющих CS-1 или CS-2 (высота подвеса 300 мм или 500 мм соответственно).</t>
  </si>
  <si>
    <t>Ворота изготавливаются по запросу</t>
  </si>
  <si>
    <t xml:space="preserve"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 </t>
  </si>
  <si>
    <t>Панорамные секционные ворота "Алютех"</t>
  </si>
  <si>
    <t>AluTherm</t>
  </si>
  <si>
    <t>AluTrend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</si>
  <si>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>с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b/>
        <i/>
        <sz val="11"/>
        <color rgb="FF00B050"/>
        <rFont val="Calibri"/>
        <family val="2"/>
        <charset val="204"/>
        <scheme val="minor"/>
      </rPr>
      <t>терморазрывом</t>
    </r>
  </si>
  <si>
    <t xml:space="preserve">AluPro 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</si>
  <si>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 xml:space="preserve">без </t>
    </r>
    <r>
      <rPr>
        <b/>
        <i/>
        <sz val="11"/>
        <color theme="1"/>
        <rFont val="Calibri"/>
        <family val="2"/>
        <charset val="204"/>
        <scheme val="minor"/>
      </rPr>
      <t>терморазрыва</t>
    </r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</si>
  <si>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45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</si>
  <si>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Типы полотна панорамных ворот</t>
  </si>
  <si>
    <t>Перечень стандартных цветов</t>
  </si>
  <si>
    <t>АЛП</t>
  </si>
  <si>
    <t>АЛПС</t>
  </si>
  <si>
    <t>ПО</t>
  </si>
  <si>
    <t>В качестве нижней секции применяется сэндвич-панель с рисунком микроволна или S-гофр</t>
  </si>
  <si>
    <t xml:space="preserve">Покраска в перламутровые, светоотражающие цвета, цвета металлик - по запросу. </t>
  </si>
  <si>
    <t>Технические характеристики панорамных ворот</t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</si>
  <si>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40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</si>
  <si>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AluPro</t>
  </si>
  <si>
    <t>Масса полотна ворот, кг/м²</t>
  </si>
  <si>
    <t>0,22¹</t>
  </si>
  <si>
    <t>0,29¹</t>
  </si>
  <si>
    <t xml:space="preserve">Варианты типов полотна </t>
  </si>
  <si>
    <r>
      <rPr>
        <b/>
        <sz val="11"/>
        <color theme="1"/>
        <rFont val="Calibri"/>
        <family val="2"/>
        <charset val="204"/>
        <scheme val="minor"/>
      </rPr>
      <t>АЛП</t>
    </r>
    <r>
      <rPr>
        <sz val="11"/>
        <color theme="1"/>
        <rFont val="Calibri"/>
        <family val="2"/>
        <charset val="204"/>
        <scheme val="minor"/>
      </rPr>
      <t xml:space="preserve"> - полотно ворот целиком состоит из панорамных панелей</t>
    </r>
  </si>
  <si>
    <r>
      <rPr>
        <b/>
        <sz val="11"/>
        <color theme="1"/>
        <rFont val="Calibri"/>
        <family val="2"/>
        <charset val="204"/>
        <scheme val="minor"/>
      </rPr>
      <t>ПО</t>
    </r>
    <r>
      <rPr>
        <sz val="11"/>
        <color theme="1"/>
        <rFont val="Calibri"/>
        <family val="2"/>
        <charset val="204"/>
        <scheme val="minor"/>
      </rPr>
      <t xml:space="preserve"> - одна или несколько секций полотна - панорамные 
(за исключением верхней и нижней)</t>
    </r>
  </si>
  <si>
    <t>+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</si>
  <si>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</si>
  <si>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Варианты заполнения панорамных секций</t>
  </si>
  <si>
    <t>Виды альтернативного заполнения панорамных секций</t>
  </si>
  <si>
    <t>Композитное заполнение 3 мм</t>
  </si>
  <si>
    <t>Композитное заполнение 26 мм</t>
  </si>
  <si>
    <t>2.  Нижний стальной концевой профиль (для ворот без калитки). Нижний концевой профиль имеет скрытый монтаж и не виден с внешней стороны ворот.</t>
  </si>
  <si>
    <t>4.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</si>
  <si>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12.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</si>
  <si>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5. Нижняя уплотнительная вставка из EPDM-материала с полостью под установку оптосенсоров.</t>
  </si>
  <si>
    <t>7. Промежуточные петли из нержавеющей стали.</t>
  </si>
  <si>
    <t>8. Система направляющих из горячеоцинкованной стали для стандартного типа монтажа.</t>
  </si>
  <si>
    <t>9. Система подвешения горизонтальных направляющих CS-1 или CS-2 (высота подвеса 300 мм или 500 мм соответственно).</t>
  </si>
  <si>
    <t>12. Устройства защиты от падения полотна при поломке пружины (храповые муфты).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</si>
  <si>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</si>
  <si>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14. Ручка для подъема-опускания ворот.</t>
  </si>
  <si>
    <t>15. Канат для ручного подъема ворот.</t>
  </si>
  <si>
    <t>16. Пружинный засов.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</si>
  <si>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</si>
  <si>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45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</si>
  <si>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Толщина: 26 мм</t>
  </si>
  <si>
    <t>Композитная панель</t>
  </si>
  <si>
    <t>Толщина: 3 мм</t>
  </si>
  <si>
    <t>Панорамные панели (АЛП)</t>
  </si>
  <si>
    <t>Панорамные панели + нижняя сэндвич-панель (АЛПС)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</si>
  <si>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</si>
  <si>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2.  Нижний стальной концевой профиль. Нижний концевой профиль имеет скрытый монтаж и не виден с внешней стороны ворот.</t>
  </si>
  <si>
    <t>Толщина: 25 мм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</si>
  <si>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 с комбинированным типом полотна (АЛПС)</t>
    </r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</si>
  <si>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8014,  RAL 5010.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</si>
  <si>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40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</si>
  <si>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5. Нижняя уплотнительная вставка с полостью под установку оптосенсоров.</t>
  </si>
  <si>
    <t>6. Комплект нижних, боковых и верхних регулируемых роликовых кронштейнов, изготовленных из оцинкованной стали.</t>
  </si>
  <si>
    <t>7. Промежуточные петли из оцинкованной стали.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</si>
  <si>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</si>
  <si>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ВНЕШНИЙ ВИД ПОЛОТНА СЕКЦИОННЫХ ВОРОТ</t>
  </si>
  <si>
    <t>L-гофр</t>
  </si>
  <si>
    <t>ПРАЙС-ЛИСТ НА ДОПОЛНИТЕЛЬНЫЕ АКСЕССУАРЫ ДЛЯ СЕКЦИОННЫХ ВОРОТ</t>
  </si>
  <si>
    <t>Артикул</t>
  </si>
  <si>
    <t>Ед. изм.</t>
  </si>
  <si>
    <t>Наименование</t>
  </si>
  <si>
    <t>микроволна / S-гофр</t>
  </si>
  <si>
    <t>шт.</t>
  </si>
  <si>
    <t>PED20</t>
  </si>
  <si>
    <t>к-т</t>
  </si>
  <si>
    <t xml:space="preserve"> +/-</t>
  </si>
  <si>
    <t>WD2028K</t>
  </si>
  <si>
    <t>RBI-Kit</t>
  </si>
  <si>
    <t>FPAT-G3</t>
  </si>
  <si>
    <t>м.кв.</t>
  </si>
  <si>
    <t>FPAT-G2</t>
  </si>
  <si>
    <t>FPAP-G2</t>
  </si>
  <si>
    <t>FPAP-G1</t>
  </si>
  <si>
    <t>FP</t>
  </si>
  <si>
    <t>FP-W</t>
  </si>
  <si>
    <t>ASP-P26</t>
  </si>
  <si>
    <t>ACP-P</t>
  </si>
  <si>
    <t>RLI03</t>
  </si>
  <si>
    <t>Замок ригельный для промышленных ворот</t>
  </si>
  <si>
    <t>RM0104-4500</t>
  </si>
  <si>
    <t>RK-6000</t>
  </si>
  <si>
    <t>RK-4500</t>
  </si>
  <si>
    <t>HKU001</t>
  </si>
  <si>
    <t>CH0501</t>
  </si>
  <si>
    <t>C0502</t>
  </si>
  <si>
    <t>м</t>
  </si>
  <si>
    <t>AJS</t>
  </si>
  <si>
    <t>FS10x50D</t>
  </si>
  <si>
    <t>SPK</t>
  </si>
  <si>
    <t>ELS</t>
  </si>
  <si>
    <t>SP</t>
  </si>
  <si>
    <t>HFWO</t>
  </si>
  <si>
    <t>PG-Thermo</t>
  </si>
  <si>
    <t>PG</t>
  </si>
  <si>
    <t>TGL</t>
  </si>
  <si>
    <t>SGL</t>
  </si>
  <si>
    <t>2HR</t>
  </si>
  <si>
    <t>W050WH</t>
  </si>
  <si>
    <t>W050BR</t>
  </si>
  <si>
    <t>W060WH</t>
  </si>
  <si>
    <t>W060BR</t>
  </si>
  <si>
    <t>W043WH-TG</t>
  </si>
  <si>
    <t>W043WH-CG</t>
  </si>
  <si>
    <t>W043BR-TG</t>
  </si>
  <si>
    <t>W043BR-CG</t>
  </si>
  <si>
    <t>W046</t>
  </si>
  <si>
    <t>W095</t>
  </si>
  <si>
    <t>W085</t>
  </si>
  <si>
    <t>DIC043WH</t>
  </si>
  <si>
    <t>DIC043BR</t>
  </si>
  <si>
    <t>DIS043WH-3</t>
  </si>
  <si>
    <t>DIS043WH-4</t>
  </si>
  <si>
    <t>DIS043BR-3</t>
  </si>
  <si>
    <t>DIS043BR-4</t>
  </si>
  <si>
    <t>P1012K</t>
  </si>
  <si>
    <t>VG-368WH</t>
  </si>
  <si>
    <t>Решетка вентиляционная нерегулируемая (белая)</t>
  </si>
  <si>
    <t>VG-368BK</t>
  </si>
  <si>
    <t>Решетка вентиляционная нерегулируемая (черная)</t>
  </si>
  <si>
    <t>VG-368RWH</t>
  </si>
  <si>
    <t>Решетка вентиляционная регулируемая (белая)</t>
  </si>
  <si>
    <t>VG-368RBK</t>
  </si>
  <si>
    <t>Решетка вентиляционная регулируемая (черная)</t>
  </si>
  <si>
    <t>Окраска и защита</t>
  </si>
  <si>
    <t>RAL-OUT</t>
  </si>
  <si>
    <t>RAL-IN</t>
  </si>
  <si>
    <t>RAL-AP</t>
  </si>
  <si>
    <t>RAL-W</t>
  </si>
  <si>
    <t>ANC-1</t>
  </si>
  <si>
    <t>ANC-2</t>
  </si>
  <si>
    <t>RAL-FWO</t>
  </si>
  <si>
    <t>Наценка за усиленные торсионые пружины*</t>
  </si>
  <si>
    <t>до 35 тыс. циклов</t>
  </si>
  <si>
    <t>до 50 тыс. циклов</t>
  </si>
  <si>
    <t>до 75 тыс. циклов</t>
  </si>
  <si>
    <t>до 100 тыс. циклов</t>
  </si>
  <si>
    <t>Телескопические подвесы горизонтальных направляющих</t>
  </si>
  <si>
    <t>CS-1</t>
  </si>
  <si>
    <t>CS-2</t>
  </si>
  <si>
    <t>CS-3</t>
  </si>
  <si>
    <t>CS-4</t>
  </si>
  <si>
    <t>CS-5</t>
  </si>
  <si>
    <t>DP-WF</t>
  </si>
  <si>
    <t>RAL-WF</t>
  </si>
  <si>
    <t xml:space="preserve"> * % рассчитывается от стоимости стандартного комплекта ворот.</t>
  </si>
  <si>
    <t xml:space="preserve"> ** % рассчитывается от стоимости панорамного остекления. </t>
  </si>
  <si>
    <t>пружины растяжения</t>
  </si>
  <si>
    <t>Промышленные (40 мм)</t>
  </si>
  <si>
    <t>WDF-40</t>
  </si>
  <si>
    <t>WDF</t>
  </si>
  <si>
    <t>FP-40</t>
  </si>
  <si>
    <t>FP-40W</t>
  </si>
  <si>
    <t>FP-40G2</t>
  </si>
  <si>
    <t>RLT-40</t>
  </si>
  <si>
    <t>PG-40</t>
  </si>
  <si>
    <t>торсионные пружины</t>
  </si>
  <si>
    <t>W043WH-TG40</t>
  </si>
  <si>
    <t>W043WH-CG40</t>
  </si>
  <si>
    <t>W043BR-TG40</t>
  </si>
  <si>
    <t>W043BR-CG40</t>
  </si>
  <si>
    <t>W046-40</t>
  </si>
  <si>
    <t>W095-40</t>
  </si>
  <si>
    <t>W085-40</t>
  </si>
  <si>
    <t>W050WH-40</t>
  </si>
  <si>
    <t>W050BR-40</t>
  </si>
  <si>
    <t>W060WH-40</t>
  </si>
  <si>
    <t>W060BR-40</t>
  </si>
  <si>
    <t>RAL-DF</t>
  </si>
  <si>
    <t>Элементы управления</t>
  </si>
  <si>
    <t>HGI-40.006</t>
  </si>
  <si>
    <t>HGI-40.007</t>
  </si>
  <si>
    <t>PC-Kit</t>
  </si>
  <si>
    <t>2. Коробка с порогом из экструдированных профилей из алюминиевого сплава. Для уплотнения притвора между полотном и коробкой применяются EPDM-уплотнители.</t>
  </si>
  <si>
    <t>4. Комплект врезного замка с защелкой, цилиндровым механизмом и ключами.</t>
  </si>
  <si>
    <r>
      <t xml:space="preserve">При заказе секционных ворот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</si>
  <si>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</si>
  <si>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7016;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</si>
  <si>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RAL9016, RAL 8014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</si>
  <si>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темный дуб, золотой дуб</t>
    </r>
  </si>
  <si>
    <t>Состав стандартного комплекта</t>
  </si>
  <si>
    <t>Гаражные ворота. Типы монтажа</t>
  </si>
  <si>
    <t>Низкий монтаж (барабан сзади)*</t>
  </si>
  <si>
    <t>Высокий монтаж с верхним расположением вала*</t>
  </si>
  <si>
    <t>Промышленные ворота. Типы монтажа</t>
  </si>
  <si>
    <t>Высокий монтаж с нижним расположением вала*</t>
  </si>
  <si>
    <t>Вертикальный монтаж с верхним расположением вала*</t>
  </si>
  <si>
    <t>Вертикальный монтаж с нижним расположением вала*</t>
  </si>
  <si>
    <t>RAL-WD</t>
  </si>
  <si>
    <t>M-гофр</t>
  </si>
  <si>
    <t xml:space="preserve">   АЛП</t>
  </si>
  <si>
    <t>2.1 Описание конструкции промышленных секционных ворот</t>
  </si>
  <si>
    <t>1. Гаражные секционные ворота "Алютех"</t>
  </si>
  <si>
    <t>2. Промышленные и панорамные секционные ворота "Алютех"</t>
  </si>
  <si>
    <t>3. Дверь боковая "Алютех"</t>
  </si>
  <si>
    <t>HKU-002</t>
  </si>
  <si>
    <t>Окна, вентиляционные решетки, панорамное остекление</t>
  </si>
  <si>
    <t>RAL-PFP</t>
  </si>
  <si>
    <t>Фальш-панели</t>
  </si>
  <si>
    <t xml:space="preserve">  +/-</t>
  </si>
  <si>
    <t>2.  Нижний алюминиевый концевой профиль.</t>
  </si>
  <si>
    <t>6. Комплект нижних, боковых и верхних регулируемых роликовых кронштейнов. Боковые и верхние кронштейны - из нержавеющей стали, нижние - из оцинкованной стали.</t>
  </si>
  <si>
    <t xml:space="preserve">Содержание </t>
  </si>
  <si>
    <t>P-1502Kit</t>
  </si>
  <si>
    <t>Встроенный монтаж применяется для проемов типа «туннель» - проемы без боковых заплечиков и верхней перемычки, либо размеры заплечиков / перемычки недостаточны для установки секционных ворот</t>
  </si>
  <si>
    <t>FWO100/145-40,
FWO145/145-40</t>
  </si>
  <si>
    <r>
      <t xml:space="preserve">Возможен вариант </t>
    </r>
    <r>
      <rPr>
        <b/>
        <i/>
        <u/>
        <sz val="12"/>
        <color rgb="FF00B050"/>
        <rFont val="Calibri"/>
        <family val="2"/>
        <charset val="204"/>
        <scheme val="minor"/>
      </rPr>
      <t xml:space="preserve">комбинированного </t>
    </r>
    <r>
      <rPr>
        <i/>
        <sz val="12"/>
        <color rgb="FF00B050"/>
        <rFont val="Calibri"/>
        <family val="2"/>
        <charset val="204"/>
        <scheme val="minor"/>
      </rPr>
      <t>монтажа 
(сочетание нескольких способов установки наличников для одних ворот)</t>
    </r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</si>
  <si>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полотна.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</si>
  <si>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вишня.</t>
    </r>
    <r>
      <rPr>
        <b/>
        <sz val="11"/>
        <color theme="1"/>
        <rFont val="Calibri"/>
        <family val="2"/>
        <charset val="204"/>
        <scheme val="minor"/>
      </rPr>
      <t/>
    </r>
  </si>
  <si>
    <t>Широкие возможности установки</t>
  </si>
  <si>
    <t>Ресурс пружин — до 25 000 циклов «подъема-опускания». Это соответствует 17 годам службы при ежедневном открывании по 4 раза в течение всего периода.</t>
  </si>
  <si>
    <t>Высокий эксплуатационный ресурс</t>
  </si>
  <si>
    <t>Соответствие европейским стандартам безопасности</t>
  </si>
  <si>
    <t>Защита от сквозняков</t>
  </si>
  <si>
    <t xml:space="preserve">Благодаря роликам с подшипниками качения ворота движутся плавно и бесшумно. Применяются шариковые подшипники закрытого типа, защищенные от пыли и влаги. </t>
  </si>
  <si>
    <t>Угловые стойки и нащельник ворот Trend могут выдвигаться в проем на расстояние до 50 мм, что позволяет установить стандартные ворота в проем большего размера.</t>
  </si>
  <si>
    <t>Защита от коррозии, привлекательный вид ворот на долгие годы</t>
  </si>
  <si>
    <t>Плавная и бесшумная работа</t>
  </si>
  <si>
    <r>
      <t>Класс А (24 Дб)</t>
    </r>
    <r>
      <rPr>
        <sz val="11"/>
        <color theme="1"/>
        <rFont val="Calibri"/>
        <family val="2"/>
        <charset val="204"/>
      </rPr>
      <t>³</t>
    </r>
  </si>
  <si>
    <t>Полотно ворот выдерживает воздействие «соляного тумана» в течение 750 часов. Это соответствует 15 годам эксплуатации в прибрежных зонах и загрязненных промышленных районах.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</si>
  <si>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</t>
  </si>
  <si>
    <t>Угловые стойки имеют скрытый монтаж: они устанавливаются за проемом и не контактируют с улицей, поэтому не проводят холод в помещение.</t>
  </si>
  <si>
    <t>Роликовые кронштейны позволяют добиться плотного примыкания полотна ворот к проему, исключая появление сквозняков и обеспечивая дополнительную теплоизоляцию помещения.</t>
  </si>
  <si>
    <t>Многолетняя отлаженная работа</t>
  </si>
  <si>
    <t>Регулируемая соединительная муфта позволяет проворачивать части вала относительно друг друга и добиться равномерного натяжения тросов, что очень удобно при монтаже.</t>
  </si>
  <si>
    <t>Удобство монтажа</t>
  </si>
  <si>
    <t>В системе направляющих используются прочные и надежные ривсет-соединения. Такие соединения не повреждают антикоррозийное гальваническое покрытие профилей. Отсутствие выступов обеспечивает плавное качение роликов.</t>
  </si>
  <si>
    <t xml:space="preserve">Прочность и надежность 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</si>
  <si>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</si>
  <si>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</si>
  <si>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t>14. Односторонняя ручка для подъема-опускания ворот.</t>
  </si>
  <si>
    <t>woodgrain (срез дерева)</t>
  </si>
  <si>
    <t xml:space="preserve"> + A00-D6</t>
  </si>
  <si>
    <t>woodgrain(срез дерева)</t>
  </si>
  <si>
    <t>GG-58</t>
  </si>
  <si>
    <t>PG-SR</t>
  </si>
  <si>
    <t>RAL-DFPC</t>
  </si>
  <si>
    <t>Введите курс рубля к евро</t>
  </si>
  <si>
    <t>Введите скидку на гаражные ворота (%)</t>
  </si>
  <si>
    <t>Введите скидку на промышленные ворота (%)</t>
  </si>
  <si>
    <t>Введите скидку на доп. опции (%)</t>
  </si>
  <si>
    <t>Введите региональную наценку (%)</t>
  </si>
  <si>
    <t xml:space="preserve">   Филенка</t>
  </si>
  <si>
    <t>Введите скидку на панорамные ворота (%)</t>
  </si>
  <si>
    <t>Введите скидку на доп.опции (%)</t>
  </si>
  <si>
    <t>Введите скидку по акции  (%)</t>
  </si>
  <si>
    <t>Введите скидку по акции (%)</t>
  </si>
  <si>
    <t>-</t>
  </si>
  <si>
    <t>TS-BS</t>
  </si>
  <si>
    <t>Толщина сэндвич-панелей, панорамных панелей: 45 мм</t>
  </si>
  <si>
    <t>Высота сэндвич-панелей, мм:</t>
  </si>
  <si>
    <t>500, 625</t>
  </si>
  <si>
    <t>450, 500</t>
  </si>
  <si>
    <t>425, 450, 475, 500, 525</t>
  </si>
  <si>
    <t>425-625</t>
  </si>
  <si>
    <t>Стандартная цветовая гамма</t>
  </si>
  <si>
    <t xml:space="preserve"> +A00-D6</t>
  </si>
  <si>
    <r>
      <rPr>
        <i/>
        <sz val="12"/>
        <color rgb="FFFF0000"/>
        <rFont val="Calibri"/>
        <family val="2"/>
        <charset val="204"/>
        <scheme val="minor"/>
      </rPr>
      <t>Направление открывания</t>
    </r>
    <r>
      <rPr>
        <i/>
        <sz val="12"/>
        <rFont val="Calibri"/>
        <family val="2"/>
        <charset val="204"/>
        <scheme val="minor"/>
      </rPr>
      <t xml:space="preserve"> двери боковой всегда определятся при взгляде на дверь со стороны расположения петель. Петли располагаются с той стороны, в которую открывается дверь</t>
    </r>
  </si>
  <si>
    <t>Панорамные секции AluPro</t>
  </si>
  <si>
    <r>
      <t xml:space="preserve">При заказе двери боковой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</si>
  <si>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
RAL 8014,  RAL 7016, RAL 6005, RAL 5010, RAL 3004, RAL 1015, ADS 703. </t>
    </r>
  </si>
  <si>
    <t>Доступен заказ промежуточных значений ширины и высоты двери с шагом 5 мм.</t>
  </si>
  <si>
    <t>Возможность производства двери боковой с размерами, выходящими за стандартную размерную сетку, рассматривается по индивидуальному запросу.</t>
  </si>
  <si>
    <r>
      <t xml:space="preserve">Доступен заказ промежуточных значений </t>
    </r>
    <r>
      <rPr>
        <b/>
        <i/>
        <u/>
        <sz val="10"/>
        <color rgb="FF0070C0"/>
        <rFont val="Calibri"/>
        <family val="2"/>
        <charset val="204"/>
        <scheme val="minor"/>
      </rPr>
      <t>ширины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боковой с шагом</t>
    </r>
    <r>
      <rPr>
        <b/>
        <i/>
        <u/>
        <sz val="10"/>
        <color rgb="FF0070C0"/>
        <rFont val="Calibri"/>
        <family val="2"/>
        <charset val="204"/>
        <scheme val="minor"/>
      </rPr>
      <t xml:space="preserve"> 5 мм</t>
    </r>
    <r>
      <rPr>
        <b/>
        <i/>
        <sz val="10"/>
        <color rgb="FF0070C0"/>
        <rFont val="Calibri"/>
        <family val="2"/>
        <charset val="204"/>
        <scheme val="minor"/>
      </rPr>
      <t xml:space="preserve">. 
</t>
    </r>
    <r>
      <rPr>
        <b/>
        <i/>
        <u/>
        <sz val="10"/>
        <color rgb="FF0070C0"/>
        <rFont val="Calibri"/>
        <family val="2"/>
        <charset val="204"/>
        <scheme val="minor"/>
      </rPr>
      <t>Высота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не может отличаться от указанной в сетке и является </t>
    </r>
    <r>
      <rPr>
        <b/>
        <i/>
        <u/>
        <sz val="10"/>
        <color rgb="FF0070C0"/>
        <rFont val="Calibri"/>
        <family val="2"/>
        <charset val="204"/>
        <scheme val="minor"/>
      </rPr>
      <t>фиксированной</t>
    </r>
    <r>
      <rPr>
        <b/>
        <i/>
        <sz val="10"/>
        <color rgb="FF0070C0"/>
        <rFont val="Calibri"/>
        <family val="2"/>
        <charset val="204"/>
        <scheme val="minor"/>
      </rPr>
      <t>.</t>
    </r>
  </si>
  <si>
    <t>Комбинированный монтаж тип 2</t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</si>
  <si>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наружу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</si>
  <si>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>Открывание</t>
    </r>
    <r>
      <rPr>
        <b/>
        <sz val="11"/>
        <color rgb="FFFF0000"/>
        <rFont val="Calibri"/>
        <family val="2"/>
        <charset val="204"/>
        <scheme val="minor"/>
      </rPr>
      <t xml:space="preserve"> 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</si>
  <si>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</si>
  <si>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t>Введите скидку на дверь боковую (%)</t>
  </si>
  <si>
    <t>PED21-45</t>
  </si>
  <si>
    <t>W51SS-40</t>
  </si>
  <si>
    <t>W61SS-40</t>
  </si>
  <si>
    <t>RAL-SDN</t>
  </si>
  <si>
    <t>Встроенный монтаж</t>
  </si>
  <si>
    <t>Цвет профилей обрамления коробки и рамы полотна</t>
  </si>
  <si>
    <t>Цвет петель</t>
  </si>
  <si>
    <t>Цвет
ручек</t>
  </si>
  <si>
    <t>RAL 8019</t>
  </si>
  <si>
    <t>RAL 9016</t>
  </si>
  <si>
    <t>RAL 9006</t>
  </si>
  <si>
    <t>Другие цвета по каталогу RAL</t>
  </si>
  <si>
    <t>RAL 9005</t>
  </si>
  <si>
    <t>Цвет панелей</t>
  </si>
  <si>
    <t>Другие цвета</t>
  </si>
  <si>
    <t>5. Комплект нажимных металлических ручек с накладками и крепежом.</t>
  </si>
  <si>
    <r>
      <t>0,65</t>
    </r>
    <r>
      <rPr>
        <sz val="11"/>
        <color theme="1"/>
        <rFont val="Calibri"/>
        <family val="2"/>
        <charset val="204"/>
      </rPr>
      <t>⁴</t>
    </r>
  </si>
  <si>
    <t>Класс А (22 дБ)¹</t>
  </si>
  <si>
    <r>
      <t>1,0</t>
    </r>
    <r>
      <rPr>
        <sz val="11"/>
        <color theme="1"/>
        <rFont val="Calibri"/>
        <family val="2"/>
        <charset val="204"/>
      </rPr>
      <t>¹</t>
    </r>
  </si>
  <si>
    <t>¹ показатель рассчитан на основании испытаний, проведенных Санкт-Петербургским Государственным архитектурно-строительным университетом.</t>
  </si>
  <si>
    <t>³ испытания проведены в центре «Минскстройиспытания».</t>
  </si>
  <si>
    <r>
      <rPr>
        <sz val="11"/>
        <color theme="1"/>
        <rFont val="Calibri"/>
        <family val="2"/>
        <charset val="204"/>
      </rPr>
      <t>³ и</t>
    </r>
    <r>
      <rPr>
        <sz val="11"/>
        <color theme="1"/>
        <rFont val="Calibri"/>
        <family val="2"/>
        <charset val="204"/>
        <scheme val="minor"/>
      </rPr>
      <t>спытания проведены в центре «Минскстройиспытания»</t>
    </r>
  </si>
  <si>
    <t>0,23¹</t>
  </si>
  <si>
    <t>RAL 8014, 8016, 8017, 8019, Golden Oak, Dark Oak, Cherry</t>
  </si>
  <si>
    <t>WD</t>
  </si>
  <si>
    <t>WDL</t>
  </si>
  <si>
    <t>WD-40</t>
  </si>
  <si>
    <t>Описание других типов заполнения приведено во вкладке Доп. опции</t>
  </si>
  <si>
    <r>
      <t>Сопротивление теплопередаче ворот ,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°С/Вт </t>
    </r>
  </si>
  <si>
    <t>Сопротивление ветровой нагрузке (EN 12424)</t>
  </si>
  <si>
    <r>
      <t>Сопротивление теплопередаче ворот , м</t>
    </r>
    <r>
      <rPr>
        <sz val="10"/>
        <color theme="1"/>
        <rFont val="Calibri"/>
        <family val="2"/>
        <charset val="204"/>
      </rPr>
      <t>²</t>
    </r>
    <r>
      <rPr>
        <sz val="10"/>
        <color theme="1"/>
        <rFont val="Calibri"/>
        <family val="2"/>
        <charset val="204"/>
        <scheme val="minor"/>
      </rPr>
      <t xml:space="preserve">°С/Вт </t>
    </r>
  </si>
  <si>
    <t>Сопротивление ветровой нагрузке 
(EN 12424)</t>
  </si>
  <si>
    <r>
      <t>Коэффициент сопротивления теплопередаче ворот AluPro 5x5 м составляет 0,22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</si>
  <si>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AluPro 5x5 м составляет 0,25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</si>
  <si>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0,29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</si>
  <si>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0,32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</si>
  <si>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t>Встроенный монтаж с наружным упором</t>
  </si>
  <si>
    <t>Встроенный монтаж с внутренним упором</t>
  </si>
  <si>
    <t>Монтаж за проемом</t>
  </si>
  <si>
    <t>Комбинированный монтаж с накладныи притвором</t>
  </si>
  <si>
    <t>Комбинированный монтаж с накладным притвором</t>
  </si>
  <si>
    <t>Комбинированный монтаж со встроенным притвором</t>
  </si>
  <si>
    <t>максимальная высота ворот с пружинами растяжения составляет 3085 мм</t>
  </si>
  <si>
    <t>LDB-30</t>
  </si>
  <si>
    <r>
      <t xml:space="preserve">Типы монтажа для ворот серии Trend: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</si>
  <si>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высот. Разность высот панелей составляет 25 мм.</t>
  </si>
  <si>
    <t>Срок гарантии от сквозной коррозии: 10 лет; на конструкцию вцелом: 2 года</t>
  </si>
  <si>
    <t>10. Односторонняя ручка для подъема-опускания ворот HG-40.008 (для ворот без калитки или усиливающего профиля) или двусторонняя ручка HGI-40.006 (для ворот с калиткой или усиливающим профилем).</t>
  </si>
  <si>
    <r>
      <rPr>
        <b/>
        <sz val="11"/>
        <color theme="1"/>
        <rFont val="Calibri"/>
        <family val="2"/>
        <charset val="204"/>
        <scheme val="minor"/>
      </rPr>
      <t>АЛПС</t>
    </r>
    <r>
      <rPr>
        <sz val="11"/>
        <color theme="1"/>
        <rFont val="Calibri"/>
        <family val="2"/>
        <charset val="204"/>
        <scheme val="minor"/>
      </rPr>
      <t xml:space="preserve"> - полотно ворот состоит из панорамных панелей, нижняя секция из сэндвич-панели</t>
    </r>
  </si>
  <si>
    <r>
      <t>Приведенное сопротивление теплопередаче секционных ворот «Алютех», м</t>
    </r>
    <r>
      <rPr>
        <sz val="11"/>
        <rFont val="Calibri"/>
        <family val="2"/>
        <charset val="204"/>
      </rPr>
      <t>²</t>
    </r>
    <r>
      <rPr>
        <sz val="11"/>
        <rFont val="Calibri"/>
        <family val="2"/>
        <charset val="204"/>
        <scheme val="minor"/>
      </rPr>
      <t xml:space="preserve">°С/Вт </t>
    </r>
  </si>
  <si>
    <t>Одинарное светопрозрачное заполнение 3 мм</t>
  </si>
  <si>
    <t>Двойное светопрозрачное заполнение 26 мм</t>
  </si>
  <si>
    <t>Тройное светопрозрачное заполнение 25 мм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</si>
  <si>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одновальной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11 типов монтжа.</t>
    </r>
  </si>
  <si>
    <t>5. Комплект нижних роликовых кронштейнов из оцинкованной стали, комплект боковых и верхних регулируемых роликовых кронштейнов из нержавеющей стали.</t>
  </si>
  <si>
    <t>Промышленные ворота шириной 2125-7000 мм и высотой 5250-7000 мм стандартного типа монтажа изготавливаются без запроса</t>
  </si>
  <si>
    <r>
      <t>Коэффициент сопротивления теплопередаче ворот ProPlus 5x5 м составляет 1,0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°C/Bт*, что сопоставимо с характеристиками кирпичной стены толщиной 60 см.</t>
    </r>
  </si>
  <si>
    <t>12. Устройства защиты от падения полотна при обрыве тросов (специальная конструкция нижних кронштейнов). 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</si>
  <si>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13.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</si>
  <si>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1. Полотно ворот, собранное из панорамных алюминиевых панелей AluPro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</si>
  <si>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3. Верхний алюминиевый концевой профиль. Цвет профиля соответствует цвету профилей панорамных секций.</t>
  </si>
  <si>
    <r>
      <rPr>
        <b/>
        <sz val="11"/>
        <rFont val="Calibri"/>
        <family val="2"/>
        <charset val="204"/>
        <scheme val="minor"/>
      </rPr>
      <t>Цвет панорамных панелей</t>
    </r>
    <r>
      <rPr>
        <sz val="11"/>
        <rFont val="Calibri"/>
        <family val="2"/>
        <charset val="204"/>
        <scheme val="minor"/>
      </rPr>
      <t xml:space="preserve">: RAL 9016, RAL 9006, RAL 8017, RAL 8014,  RAL 7016, RAL 6005, RAL 5010, RAL 3004, RAL 1015, A00-D6. </t>
    </r>
  </si>
  <si>
    <t>Двойное SAN-остекление</t>
  </si>
  <si>
    <t>Одинарное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</si>
  <si>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панорамные серии AluPro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</si>
  <si>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 xml:space="preserve">16. Вертикальная упаковка. </t>
  </si>
  <si>
    <t>17. Вертикальная упаковка.</t>
  </si>
  <si>
    <t>На основании испытаний, проведенных СПб ГАСУ</t>
  </si>
  <si>
    <t>1. Полотно ворот, собранное из панорамных алюминиевых панелей серии AluTherm (с терморазрывом)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</si>
  <si>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16. Вертикальная упаковка.</t>
  </si>
  <si>
    <t>Тройное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</si>
  <si>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- панорамные серии AluTherm  (секции с терморазрывом)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</si>
  <si>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1. Полотно ворот, собранное из панорамных алюминиевых панелей AluTrend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</si>
  <si>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Ворота изготавливаются по запросу.</t>
  </si>
  <si>
    <t>1. Полотно ворот: нижняя панель - сэндвич-панель толщиной 40 мм с рисунками микроволна woodgrain или S-гофр woodgrain; все остальные панели панорамные серии AluTrend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</si>
  <si>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14.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</si>
  <si>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тросов.</t>
  </si>
  <si>
    <t>СЕКЦИОННЫЕ ГАРАЖНЫЕ И ПРОМЫШЛЕННЫЕ ВОРОТА "АЛЮТЕХ", ДВЕРЬ БОКОВАЯ: ДОПОЛНИТЕЛЬНЫЕ АКСЕССУАРЫ ПРАЙС-ЛИСТ</t>
  </si>
  <si>
    <t>PED22-45</t>
  </si>
  <si>
    <t>DB-OUT</t>
  </si>
  <si>
    <t>DB-AP</t>
  </si>
  <si>
    <t>DB-W</t>
  </si>
  <si>
    <t>DB-FWO</t>
  </si>
  <si>
    <t>DB-WD</t>
  </si>
  <si>
    <t>DB-DF</t>
  </si>
  <si>
    <t>Покраска декоративных наличников встроенного монтажа по каталогу DB</t>
  </si>
  <si>
    <t>DB-PFP</t>
  </si>
  <si>
    <t>DB-WF</t>
  </si>
  <si>
    <t>ANCE-1</t>
  </si>
  <si>
    <t>ANCE-2</t>
  </si>
  <si>
    <t>W050WH-CG40</t>
  </si>
  <si>
    <t>W060WH-CG40</t>
  </si>
  <si>
    <t>W050BR-CG40</t>
  </si>
  <si>
    <t>W060BR-CG40</t>
  </si>
  <si>
    <t>W050WH-CG</t>
  </si>
  <si>
    <t>W060WH-CG</t>
  </si>
  <si>
    <t>W060BR-CG</t>
  </si>
  <si>
    <t>W050BR-CG</t>
  </si>
  <si>
    <t xml:space="preserve">9.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</si>
  <si>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t xml:space="preserve">10.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</si>
  <si>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r>
      <t>5375</t>
    </r>
    <r>
      <rPr>
        <sz val="11"/>
        <color theme="1"/>
        <rFont val="Calibri"/>
        <family val="2"/>
        <charset val="204"/>
      </rPr>
      <t>²</t>
    </r>
  </si>
  <si>
    <r>
      <t>5375</t>
    </r>
    <r>
      <rPr>
        <sz val="11"/>
        <color theme="1"/>
        <rFont val="Calibri"/>
        <family val="2"/>
        <charset val="204"/>
      </rPr>
      <t>³</t>
    </r>
  </si>
  <si>
    <t>FS10x60D</t>
  </si>
  <si>
    <t>Цены указаны в рублях с НДС</t>
  </si>
  <si>
    <t>Введите скидку по акции (%) для Trend, ProTrend, AluTrend</t>
  </si>
  <si>
    <t xml:space="preserve">Цена, 
руб. с НДС/ (%) 
для Trend, ProTrend, AluTrend </t>
  </si>
  <si>
    <r>
      <rPr>
        <b/>
        <sz val="8"/>
        <color theme="3" tint="-0.249977111117893"/>
        <rFont val="Calibri"/>
        <family val="2"/>
        <charset val="204"/>
      </rPr>
      <t>Увеличение длины вала под привод</t>
    </r>
    <r>
      <rPr>
        <sz val="8"/>
        <color theme="3" tint="-0.249977111117893"/>
        <rFont val="Calibri"/>
        <family val="2"/>
        <charset val="204"/>
      </rPr>
      <t xml:space="preserve">
(при заказе автоматики не из списка ГК "Алютех")</t>
    </r>
  </si>
  <si>
    <r>
      <t xml:space="preserve">Наклонный монтаж </t>
    </r>
    <r>
      <rPr>
        <sz val="8"/>
        <color theme="3" tint="-0.249977111117893"/>
        <rFont val="Calibri"/>
        <family val="2"/>
        <charset val="204"/>
      </rPr>
      <t>(до 45°)*</t>
    </r>
  </si>
  <si>
    <r>
      <t xml:space="preserve">Наклонный низкий монтаж </t>
    </r>
    <r>
      <rPr>
        <sz val="8"/>
        <color theme="3" tint="-0.249977111117893"/>
        <rFont val="Calibri"/>
        <family val="2"/>
        <charset val="204"/>
      </rPr>
      <t>(до 45°)*</t>
    </r>
  </si>
  <si>
    <r>
      <rPr>
        <b/>
        <sz val="8"/>
        <color theme="3" tint="-0.249977111117893"/>
        <rFont val="Calibri"/>
        <family val="2"/>
        <charset val="204"/>
        <scheme val="minor"/>
      </rPr>
      <t>Вставка декоративная Cross</t>
    </r>
    <r>
      <rPr>
        <sz val="8"/>
        <color theme="3" tint="-0.249977111117893"/>
        <rFont val="Calibri"/>
        <family val="2"/>
        <charset val="204"/>
        <scheme val="minor"/>
      </rPr>
      <t xml:space="preserve">
(цвет: белый. Применяется совместно с окнами арт. W043WH-TG, W043WH-TG40, W043WH-CG, W043WH-CG40)</t>
    </r>
  </si>
  <si>
    <r>
      <rPr>
        <b/>
        <sz val="8"/>
        <color theme="3" tint="-0.249977111117893"/>
        <rFont val="Calibri"/>
        <family val="2"/>
        <charset val="204"/>
        <scheme val="minor"/>
      </rPr>
      <t>Вставка декоративная Cross</t>
    </r>
    <r>
      <rPr>
        <sz val="8"/>
        <color theme="3" tint="-0.249977111117893"/>
        <rFont val="Calibri"/>
        <family val="2"/>
        <charset val="204"/>
        <scheme val="minor"/>
      </rPr>
      <t xml:space="preserve">
(цвет: коричневый. Применяется совместно с окнами арт. W043BR-TG,  W043BR-TG40, W043BR-CG, W043BR-CG40)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</si>
  <si>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кожухов защитных</t>
    </r>
    <r>
      <rPr>
        <sz val="8"/>
        <color theme="3" tint="-0.249977111117893"/>
        <rFont val="Calibri"/>
        <family val="2"/>
        <charset val="204"/>
        <scheme val="minor"/>
      </rPr>
      <t xml:space="preserve">
(применяется для дополнительной защиты от защемления, снижения уровня шума работы ворот)</t>
    </r>
  </si>
  <si>
    <r>
      <t xml:space="preserve">Приведенные цены указанны на позиции отгружаемые </t>
    </r>
    <r>
      <rPr>
        <b/>
        <u/>
        <sz val="10"/>
        <color theme="3"/>
        <rFont val="Calibri"/>
        <family val="2"/>
        <charset val="204"/>
      </rPr>
      <t>только</t>
    </r>
    <r>
      <rPr>
        <b/>
        <sz val="10"/>
        <color theme="3"/>
        <rFont val="Calibri"/>
        <family val="2"/>
        <charset val="204"/>
      </rPr>
      <t xml:space="preserve"> в составе секционных ворот "Алютех".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</si>
  <si>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прозрачное)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</si>
  <si>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кристаллическое)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</si>
  <si>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прозрачное)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</si>
  <si>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</si>
  <si>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</si>
  <si>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</si>
  <si>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</si>
  <si>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</si>
  <si>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637х334х45(40) мм, форма: прямоугольная, цвет: черный,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</si>
  <si>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>Вставка светопрозрачная</t>
    </r>
    <r>
      <rPr>
        <sz val="8"/>
        <color theme="4" tint="-0.499984740745262"/>
        <rFont val="Calibri"/>
        <family val="2"/>
        <charset val="204"/>
      </rPr>
      <t xml:space="preserve">
(размер: 609х203х45(40) мм, форма: прямоугольная, цвет: черный, остекление: прозрачное)</t>
    </r>
  </si>
  <si>
    <t>Покраска декоративных наличников встроенного монтажа по каталогу RAL</t>
  </si>
  <si>
    <t>7000*</t>
  </si>
  <si>
    <t>* максимальная ширина ворот AluTherm 6900 мм</t>
  </si>
  <si>
    <t>панель толщиной 45 мм</t>
  </si>
  <si>
    <t>ADS 704
графит</t>
  </si>
  <si>
    <t>FS8x25</t>
  </si>
  <si>
    <t>DB-IN</t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</si>
  <si>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322х322x45(40) мм, форма: квадратное, цвет рамы: белый, остекление: кристаллическое)
</t>
    </r>
  </si>
  <si>
    <r>
      <rPr>
        <b/>
        <sz val="8"/>
        <color theme="3" tint="-0.249977111117893"/>
        <rFont val="Calibri"/>
        <family val="2"/>
        <charset val="204"/>
      </rPr>
      <t>Покраска 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</si>
  <si>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сэндвич-панели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</si>
  <si>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сэндвич-панели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</si>
  <si>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панорамной панели по каталогу RAL </t>
    </r>
    <r>
      <rPr>
        <sz val="8"/>
        <color theme="3" tint="-0.249977111117893"/>
        <rFont val="Calibri"/>
        <family val="2"/>
        <charset val="204"/>
      </rPr>
      <t xml:space="preserve">
(покраска панорамной панели с двух сторон)</t>
    </r>
  </si>
  <si>
    <r>
      <rPr>
        <b/>
        <sz val="8"/>
        <color theme="3" tint="-0.249977111117893"/>
        <rFont val="Calibri"/>
        <family val="2"/>
        <charset val="204"/>
      </rPr>
      <t>Покраска профилей обрамления калитки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RAL)</t>
    </r>
  </si>
  <si>
    <r>
      <rPr>
        <b/>
        <sz val="8"/>
        <color theme="3" tint="-0.249977111117893"/>
        <rFont val="Calibri"/>
        <family val="2"/>
        <charset val="204"/>
      </rPr>
      <t>Покраска профилей обрамления калитки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DB)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</si>
  <si>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по каталогу RAL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видимой части угловых стоек и нащельника (при взгляде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</si>
  <si>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в популярные цвета (RAL 8017)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угловых стоек и нащельника (окрашивается внешняя сторона стальной ленты  целиком)</t>
    </r>
  </si>
  <si>
    <r>
      <t xml:space="preserve">Покраска профиля фальшпанели по каталогу RAL
</t>
    </r>
    <r>
      <rPr>
        <sz val="8"/>
        <color theme="3" tint="-0.249977111117893"/>
        <rFont val="Calibri"/>
        <family val="2"/>
        <charset val="204"/>
      </rPr>
      <t>(окрашивается профиль обрамления фальшпанели, изготовленной из сэндвич-панелей. Наценка применяется к стоимости фальшпанели )</t>
    </r>
  </si>
  <si>
    <r>
      <rPr>
        <b/>
        <sz val="15"/>
        <color rgb="FFFF0000"/>
        <rFont val="Calibri"/>
        <family val="2"/>
        <charset val="204"/>
        <scheme val="minor"/>
      </rPr>
      <t>ДИЛЕРСКИЙ ПРАЙС-ЛИСТ</t>
    </r>
    <r>
      <rPr>
        <b/>
        <sz val="11"/>
        <color theme="1"/>
        <rFont val="Calibri"/>
        <family val="2"/>
        <charset val="204"/>
        <scheme val="minor"/>
      </rPr>
      <t xml:space="preserve"> НА СЕКЦИОННЫЕ ВОРОТА 
ГРУППЫ КОМПАНИЙ "АЛЮТЕХ" НА РЫНКЕ РОССИЙСКОЙ ФЕДЕРАЦИИ</t>
    </r>
  </si>
  <si>
    <t>3.2. Прайс-лист на дверь боковую SDN-1</t>
  </si>
  <si>
    <t>WDL-40</t>
  </si>
  <si>
    <t>3.1 Описание конструкции дверей боковых</t>
  </si>
  <si>
    <t>3.4. Прайс-лист на дверь боковую SD-Thermo</t>
  </si>
  <si>
    <t>3.3. Прайс-лист на дверь боковую SDN-2</t>
  </si>
  <si>
    <t>4. Дополнительные опции для секционных ворот, дверей боковых</t>
  </si>
  <si>
    <t>Введите скидку на двери боковые (%)</t>
  </si>
  <si>
    <r>
      <t>0,75</t>
    </r>
    <r>
      <rPr>
        <sz val="11"/>
        <color theme="1"/>
        <rFont val="Calibri"/>
        <family val="2"/>
        <charset val="204"/>
      </rPr>
      <t>⁴</t>
    </r>
  </si>
  <si>
    <t>⁴ показатель рассчитан на основании испытаний, проведенных ift. Rosenheim GmbH для ворот 3000х2625 мм  с пружинами растяжения, 6000х3000 мм с торсионными пружинами</t>
  </si>
  <si>
    <r>
      <rPr>
        <b/>
        <sz val="11"/>
        <rFont val="Calibri"/>
        <family val="2"/>
        <charset val="204"/>
        <scheme val="minor"/>
      </rPr>
      <t>S-гофр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), M-гофр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), L-гофр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</t>
    </r>
    <r>
      <rPr>
        <sz val="11"/>
        <rFont val="Calibri"/>
        <family val="2"/>
        <charset val="204"/>
        <scheme val="minor"/>
      </rPr>
      <t xml:space="preserve">: золотой дуб, темный дуб, вишня. </t>
    </r>
    <r>
      <rPr>
        <b/>
        <sz val="11"/>
        <rFont val="Calibri"/>
        <family val="2"/>
        <charset val="204"/>
        <scheme val="minor"/>
      </rPr>
      <t xml:space="preserve">M-гофр (гладкие), L-гофр (гладкие): </t>
    </r>
    <r>
      <rPr>
        <sz val="11"/>
        <rFont val="Calibri"/>
        <family val="2"/>
        <charset val="204"/>
        <scheme val="minor"/>
      </rPr>
      <t>ADS 704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</si>
  <si>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золотой дуб, темный дуб.</t>
    </r>
  </si>
  <si>
    <t>Испытания проведены в лаборатории TÜV Nord Cert GmbH</t>
  </si>
  <si>
    <t>Торсионные пружины без доплаты оснащаются храповыми муфтами, которые блокируют падение полотна при поломке пружины. 
Ворота «АЛЮТЕХ» соответствуют европейским нормам EN 12604, EN 12453, EN 12424, 
EN 12425, EN 12426.</t>
  </si>
  <si>
    <t>Регулируемые роликовые кронштейны позволяют добиться плотного примыкания полотна ворот к уплотнителям. Это защищает от сквозняков и сохраняет тепло в помещении.</t>
  </si>
  <si>
    <t>1. Полимерное основание угловых стоек сводит к минимуму возможность появления коррозии в условиях высокой влажности;
2. Декоративное покрытие ПУР-ПА является стойким к воздействию атмосферных осадков, истиранию, перепадам температур и влажности.</t>
  </si>
  <si>
    <t>Опция -  покраска сэндвич-панелей с наружной и/или внутренней сторон в цвета по каталогу RAL, DB, цвет ADS703</t>
  </si>
  <si>
    <t>0,87¹</t>
  </si>
  <si>
    <t xml:space="preserve"> ⁴ испытания проведены в испытательном центре СПб ГАСУ</t>
  </si>
  <si>
    <t>Класс А (22 дБ)⁴</t>
  </si>
  <si>
    <t>¹ испытания проведены лабораторией ООО "НТЦ ПОЖ-АУДИТ", г. Москва Российская Федерация</t>
  </si>
  <si>
    <t>Опция -  покраска панорамных панелей в цвет по каталогу RAL, цвет ADS703</t>
  </si>
  <si>
    <r>
      <t>Класс 4</t>
    </r>
    <r>
      <rPr>
        <sz val="11"/>
        <rFont val="Calibri"/>
        <family val="2"/>
        <charset val="204"/>
      </rPr>
      <t>²</t>
    </r>
  </si>
  <si>
    <t>Класс 4²</t>
  </si>
  <si>
    <t>Низкий с передним расположением вала</t>
  </si>
  <si>
    <t>Низкий монтаж с передним расположением вала</t>
  </si>
  <si>
    <t>Ширина проема, мм</t>
  </si>
  <si>
    <t xml:space="preserve">Тип управления </t>
  </si>
  <si>
    <t>250 (RM&lt;=4000)</t>
  </si>
  <si>
    <t>Без калитки</t>
  </si>
  <si>
    <t>&lt;4500</t>
  </si>
  <si>
    <t>RM-150</t>
  </si>
  <si>
    <t>350 (RM&gt;4000)</t>
  </si>
  <si>
    <t>с навальным электроприводом</t>
  </si>
  <si>
    <t>RM-70</t>
  </si>
  <si>
    <t>&gt;4500</t>
  </si>
  <si>
    <t>RM-200</t>
  </si>
  <si>
    <t>RM-120</t>
  </si>
  <si>
    <t>C калиткой</t>
  </si>
  <si>
    <t>RM - высота проема</t>
  </si>
  <si>
    <t>10. При одновальной системе балансировки: торсионный вал с окрашенными пружинами (ресурс  25.000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</si>
  <si>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t>Испытания проведены в TÜV Nord Cert GmbH (Германия)</t>
  </si>
  <si>
    <t>10. При одновальной системе балансировки: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</si>
  <si>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>Ресурс пружин: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 подъемов-опусканий</t>
  </si>
  <si>
    <t>Ворота соответствуют требованиям стандартов и других нормативных документов Российской Федерации (ГОСТ 31174-2003), Республики Беларусь (EN 13241-1-2015), Украины (ТУ У В.2.6-28.1-35234409-001:2008), Европейского союза (EN 12604, EN 12453).</t>
  </si>
  <si>
    <t>Ворота соответствуют требованиям стандартов и других нормативных документов Российской Федерации (ГОСТ 31174-2003), Республики Беларусь (EN 13241-1-2015), Украины (ТУ У В.2.6-28.1-35234409-001:2008), 
Европейского союза (EN 12604, EN 12453).</t>
  </si>
  <si>
    <t>11. При одновальной системе балансировки: торсионный вал с окрашенными пружинами (ресурс  25.000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</si>
  <si>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t>11.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</si>
  <si>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>11. При одновальной системе балансировки: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</si>
  <si>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 xml:space="preserve">Ресурс пружин рассчитан на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100.000. </t>
  </si>
  <si>
    <t xml:space="preserve">Ресурс пружин рассчитан на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 </t>
  </si>
  <si>
    <t>Двери боковые "Алютех"</t>
  </si>
  <si>
    <r>
      <t>Покраска в перламутровые, светоотражающие цвета, цвета металлик - по запросу.</t>
    </r>
    <r>
      <rPr>
        <b/>
        <i/>
        <sz val="11"/>
        <color theme="1"/>
        <rFont val="Calibri"/>
        <family val="2"/>
        <charset val="204"/>
        <scheme val="minor"/>
      </rPr>
      <t/>
    </r>
  </si>
  <si>
    <t>(для SDN-1, SDN-2)</t>
  </si>
  <si>
    <t>Панорамные секции AluTherm</t>
  </si>
  <si>
    <t>(для SD-Thermo)</t>
  </si>
  <si>
    <t>Стандартные цвета элементов дверей боковых SDN-1, SDN-2, SD-Thermo</t>
  </si>
  <si>
    <t>Высота панораных панелей, мм</t>
  </si>
  <si>
    <t>SDN-1, SDN-2</t>
  </si>
  <si>
    <t>SD-Thermo</t>
  </si>
  <si>
    <r>
      <rPr>
        <b/>
        <sz val="12"/>
        <color rgb="FFFF0000"/>
        <rFont val="Calibri"/>
        <family val="2"/>
        <charset val="204"/>
        <scheme val="minor"/>
      </rPr>
      <t>SDN-1</t>
    </r>
    <r>
      <rPr>
        <b/>
        <sz val="12"/>
        <color theme="1"/>
        <rFont val="Calibri"/>
        <family val="2"/>
        <charset val="204"/>
        <scheme val="minor"/>
      </rPr>
      <t xml:space="preserve">. Профили коробки и рамы </t>
    </r>
    <r>
      <rPr>
        <b/>
        <sz val="12"/>
        <color rgb="FFFF0000"/>
        <rFont val="Calibri"/>
        <family val="2"/>
        <charset val="204"/>
        <scheme val="minor"/>
      </rPr>
      <t>без терморазрыва</t>
    </r>
  </si>
  <si>
    <r>
      <rPr>
        <b/>
        <sz val="12"/>
        <color rgb="FFFF0000"/>
        <rFont val="Calibri"/>
        <family val="2"/>
        <charset val="204"/>
        <scheme val="minor"/>
      </rPr>
      <t>SDN-2</t>
    </r>
    <r>
      <rPr>
        <b/>
        <sz val="12"/>
        <color theme="1"/>
        <rFont val="Calibri"/>
        <family val="2"/>
        <charset val="204"/>
        <scheme val="minor"/>
      </rPr>
      <t xml:space="preserve">. Профили коробки и рамы </t>
    </r>
    <r>
      <rPr>
        <b/>
        <sz val="12"/>
        <color rgb="FFFF0000"/>
        <rFont val="Calibri"/>
        <family val="2"/>
        <charset val="204"/>
        <scheme val="minor"/>
      </rPr>
      <t>без терморазрыва</t>
    </r>
  </si>
  <si>
    <r>
      <rPr>
        <b/>
        <sz val="12"/>
        <color rgb="FFFF0000"/>
        <rFont val="Calibri"/>
        <family val="2"/>
        <charset val="204"/>
        <scheme val="minor"/>
      </rPr>
      <t>SD-Thermo</t>
    </r>
    <r>
      <rPr>
        <b/>
        <sz val="12"/>
        <color theme="1"/>
        <rFont val="Calibri"/>
        <family val="2"/>
        <charset val="204"/>
        <scheme val="minor"/>
      </rPr>
      <t>. Профили коробки и рамы</t>
    </r>
    <r>
      <rPr>
        <b/>
        <sz val="12"/>
        <color rgb="FFFF0000"/>
        <rFont val="Calibri"/>
        <family val="2"/>
        <charset val="204"/>
        <scheme val="minor"/>
      </rPr>
      <t xml:space="preserve"> с терморазрывом</t>
    </r>
  </si>
  <si>
    <t>Встроенный монтаж. Монтаж за проемом (открывание наружу)</t>
  </si>
  <si>
    <t>Комбинированный монтаж с накладным притвором (открывание наружу)</t>
  </si>
  <si>
    <t>Комбинированный монтаж с накладным притвором (открывание внутрь). Комбинированный монтаж со встроенным притвором (открывание внутрь). Монтаж за проемом (открывание внутрь)</t>
  </si>
  <si>
    <t>Дверь боковая "Алютех" SDN-1</t>
  </si>
  <si>
    <t>Дверь боковая "Алютех" SDN-2</t>
  </si>
  <si>
    <t>3. Две регулируемые петли, закрепляемые в специальных пазах профиля обрамления полотна и профиля коробки двери.</t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</si>
  <si>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SDN-1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</si>
  <si>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SDN-1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</si>
  <si>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SDN-2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</si>
  <si>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SDN-2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</si>
  <si>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t>Дверь боковая "Алютех" SD-Thermo</t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</si>
  <si>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SD-Thermo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</si>
  <si>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SD-Thermo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</si>
  <si>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c терморазрывом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</si>
  <si>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t>CH-5013</t>
  </si>
  <si>
    <t>ATS</t>
  </si>
  <si>
    <t>PG-ThermoG</t>
  </si>
  <si>
    <t>PG-G</t>
  </si>
  <si>
    <t>PG-40G</t>
  </si>
  <si>
    <t>PG-SD</t>
  </si>
  <si>
    <r>
      <rPr>
        <b/>
        <sz val="8"/>
        <color theme="3" tint="-0.249977111117893"/>
        <rFont val="Calibri"/>
        <family val="2"/>
        <charset val="204"/>
        <scheme val="minor"/>
      </rPr>
      <t>Низкий монтаж (барабан сзади)</t>
    </r>
    <r>
      <rPr>
        <sz val="8"/>
        <color theme="3" tint="-0.249977111117893"/>
        <rFont val="Calibri"/>
        <family val="2"/>
        <charset val="204"/>
        <scheme val="minor"/>
      </rPr>
      <t xml:space="preserve"> 
(наценка к стоимости базового комплекта ворот с торсионными пружинами стандартного типа монтажа)</t>
    </r>
  </si>
  <si>
    <r>
      <rPr>
        <b/>
        <sz val="8"/>
        <color theme="3" tint="-0.249977111117893"/>
        <rFont val="Calibri"/>
        <family val="2"/>
        <charset val="204"/>
        <scheme val="minor"/>
      </rPr>
      <t xml:space="preserve">Высокий монтаж с верхним расположением вала </t>
    </r>
    <r>
      <rPr>
        <sz val="8"/>
        <color theme="3" tint="-0.249977111117893"/>
        <rFont val="Calibri"/>
        <family val="2"/>
        <charset val="204"/>
        <scheme val="minor"/>
      </rPr>
      <t xml:space="preserve">
(наценка к стоимости базового комплекта ворот с торсионными пружинами стандартного типа монтажа)</t>
    </r>
  </si>
  <si>
    <t>Наклонный высокий монтаж с верхним расположением вала (до 45°)*</t>
  </si>
  <si>
    <t>Наклонный высокий монтаж с нижним расположением вала (до 45°)*</t>
  </si>
  <si>
    <t>Двери боковые</t>
  </si>
  <si>
    <t>Виды панелей для дверей боковых SDN-1, SDN-2, SD-Thermo</t>
  </si>
  <si>
    <t>Опция -  покраска панелей в цвет по каталогу RAL, DB (только для сэндвич-панелей), цвет ADS703</t>
  </si>
  <si>
    <t>Типы монтажа дверей боковых SDN-1, SDN-2, SD-Thermo</t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</si>
  <si>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без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терморазрыва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</si>
  <si>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без терморазрыва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</si>
  <si>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r>
      <rPr>
        <b/>
        <sz val="8"/>
        <color theme="3" tint="-0.249977111117893"/>
        <rFont val="Calibri"/>
        <family val="2"/>
        <charset val="204"/>
      </rPr>
      <t xml:space="preserve">Калитка встроенная
</t>
    </r>
    <r>
      <rPr>
        <sz val="8"/>
        <color theme="3" tint="-0.249977111117893"/>
        <rFont val="Calibri"/>
        <family val="2"/>
        <charset val="204"/>
      </rPr>
      <t>(состав: контакт калитки, усиливающий корпус замка, врезной замок, комплект ключей (2 шт.), комплект алюминиевых ручек, линейный доводчик). 
Для ворот из сэндвич-панелей и с комбинированным типом полотна высота порога: 100 мм (при ширине ворот до 4500 мм включительно) или 145 мм (при ширине ворот свыше 4500 мм). 
Высота порога в воротах из панорамных панелей: 149 мм</t>
    </r>
  </si>
  <si>
    <r>
      <rPr>
        <b/>
        <sz val="8"/>
        <color theme="4" tint="-0.499984740745262"/>
        <rFont val="Calibri"/>
        <family val="2"/>
        <charset val="204"/>
      </rPr>
      <t>Комплект заглушек калиточных</t>
    </r>
    <r>
      <rPr>
        <sz val="8"/>
        <color theme="4" tint="-0.499984740745262"/>
        <rFont val="Calibri"/>
        <family val="2"/>
        <charset val="204"/>
      </rPr>
      <t xml:space="preserve">
(дополнительная герметизации калиточного проема для ворот с рисунком  S-, M-гофр)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</si>
  <si>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Комплект заглушек панельных </t>
    </r>
    <r>
      <rPr>
        <sz val="8"/>
        <color theme="4" tint="-0.499984740745262"/>
        <rFont val="Calibri"/>
        <family val="2"/>
        <charset val="204"/>
        <scheme val="minor"/>
      </rPr>
      <t xml:space="preserve">
(заглушки устанавливаются под боковые накладки </t>
    </r>
    <r>
      <rPr>
        <u/>
        <sz val="8"/>
        <color theme="4" tint="-0.499984740745262"/>
        <rFont val="Calibri"/>
        <family val="2"/>
        <charset val="204"/>
        <scheme val="minor"/>
      </rPr>
      <t>в каждый паз панелей</t>
    </r>
    <r>
      <rPr>
        <sz val="8"/>
        <color theme="4" tint="-0.499984740745262"/>
        <rFont val="Calibri"/>
        <family val="2"/>
        <charset val="204"/>
        <scheme val="minor"/>
      </rPr>
      <t xml:space="preserve"> с рисунком  S- и М-гофр с внешней стороны ворот для улучшения теплоизоляции и герметизации проема. Заглушки, которые устанавливаются</t>
    </r>
    <r>
      <rPr>
        <u/>
        <sz val="8"/>
        <color theme="4" tint="-0.499984740745262"/>
        <rFont val="Calibri"/>
        <family val="2"/>
        <charset val="204"/>
        <scheme val="minor"/>
      </rPr>
      <t xml:space="preserve"> между</t>
    </r>
    <r>
      <rPr>
        <sz val="8"/>
        <color theme="4" tint="-0.499984740745262"/>
        <rFont val="Calibri"/>
        <family val="2"/>
        <charset val="204"/>
        <scheme val="minor"/>
      </rPr>
      <t xml:space="preserve"> панелями с рисунком   S- , М-, L-гофр входят в стандартный комплект ворот)</t>
    </r>
  </si>
  <si>
    <r>
      <rPr>
        <b/>
        <sz val="8"/>
        <color theme="3" tint="-0.249977111117893"/>
        <rFont val="Calibri"/>
        <family val="2"/>
        <charset val="204"/>
      </rPr>
      <t>Комплект промышленных боковых роликовых кронштейнов</t>
    </r>
    <r>
      <rPr>
        <sz val="8"/>
        <color theme="3" tint="-0.249977111117893"/>
        <rFont val="Calibri"/>
        <family val="2"/>
        <charset val="204"/>
      </rPr>
      <t xml:space="preserve">
(состав: боковые роликовые кронштейны, роликовые накладки и ходовые ролики, используемые при производстве промышленных ворот. Применяется для ворот с интенсивным режимом эксплуатации)</t>
    </r>
  </si>
  <si>
    <r>
      <rPr>
        <b/>
        <sz val="8"/>
        <color theme="3" tint="-0.249977111117893"/>
        <rFont val="Calibri"/>
        <family val="2"/>
        <charset val="204"/>
      </rPr>
      <t xml:space="preserve">Комплект механизма разблокировки </t>
    </r>
    <r>
      <rPr>
        <sz val="8"/>
        <color theme="3" tint="-0.249977111117893"/>
        <rFont val="Calibri"/>
        <family val="2"/>
        <charset val="204"/>
      </rPr>
      <t xml:space="preserve">
(для разблокировки реечного электропривода. Длина троса: 4500 мм)</t>
    </r>
  </si>
  <si>
    <r>
      <rPr>
        <b/>
        <sz val="8"/>
        <color theme="4" tint="-0.499984740745262"/>
        <rFont val="Calibri"/>
        <family val="2"/>
        <charset val="204"/>
      </rPr>
      <t xml:space="preserve">Комплект крепежный </t>
    </r>
    <r>
      <rPr>
        <sz val="8"/>
        <color theme="4" tint="-0.499984740745262"/>
        <rFont val="Calibri"/>
        <family val="2"/>
        <charset val="204"/>
      </rPr>
      <t xml:space="preserve">
(состав: нейлоновые дюбели с вворачиваемыми винтами. Для крепления рамы ворот и элементов торсионного вала к стене из бетона, кирпича полнотелого, керамзитобетона, природного камня и других полнотелых материалов. При креплении ворот к проемам из дерева применяются винты с шайбами, входящие в состав комплекта, нейлоновые дюбели при этом не используются)</t>
    </r>
  </si>
  <si>
    <r>
      <rPr>
        <b/>
        <sz val="8"/>
        <color theme="4" tint="-0.499984740745262"/>
        <rFont val="Calibri"/>
        <family val="2"/>
        <charset val="204"/>
      </rPr>
      <t>Комплект усиливающих профилей*</t>
    </r>
    <r>
      <rPr>
        <sz val="8"/>
        <color theme="4" tint="-0.499984740745262"/>
        <rFont val="Calibri"/>
        <family val="2"/>
        <charset val="204"/>
      </rPr>
      <t xml:space="preserve">
(состав: усиливающие профили, устанавливаемые на каждую панель ворот. Для увеличения жесткости полотна и стойкости к ветровым и ударным нагрузкам)</t>
    </r>
  </si>
  <si>
    <r>
      <rPr>
        <b/>
        <sz val="8"/>
        <color theme="3" tint="-0.249977111117893"/>
        <rFont val="Calibri"/>
        <family val="2"/>
        <charset val="204"/>
      </rPr>
      <t>Усиленная упаковка</t>
    </r>
    <r>
      <rPr>
        <sz val="8"/>
        <color theme="3" tint="-0.249977111117893"/>
        <rFont val="Calibri"/>
        <family val="2"/>
        <charset val="204"/>
      </rPr>
      <t xml:space="preserve">
(сэндвич-панели с наружной стороны дополительно защищены листами ДВП. Дополнительная защита ворот при транспортировке, погрузке-разгрузке )</t>
    </r>
  </si>
  <si>
    <r>
      <rPr>
        <b/>
        <sz val="8"/>
        <color theme="4" tint="-0.499984740745262"/>
        <rFont val="Calibri"/>
        <family val="2"/>
        <charset val="204"/>
      </rPr>
      <t>Фальш-панель для ворот серии AluTherm с тройным остеклением</t>
    </r>
    <r>
      <rPr>
        <sz val="8"/>
        <color theme="4" tint="-0.499984740745262"/>
        <rFont val="Calibri"/>
        <family val="2"/>
        <charset val="204"/>
      </rPr>
      <t xml:space="preserve">
(изготавливается из экструдированных алюминиевых профилей с терморазрывом. Тройное SAN-остекление. Толщина стеклопакета: 25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</si>
  <si>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>Фальш-панель для ворот серии AluTherm с двойным остеклением</t>
    </r>
    <r>
      <rPr>
        <sz val="8"/>
        <color theme="4" tint="-0.499984740745262"/>
        <rFont val="Calibri"/>
        <family val="2"/>
        <charset val="204"/>
      </rPr>
      <t xml:space="preserve">
(изготавливается из экструдированных алюминиевых профилей с терморазрывом. Двойное SAN-остекление. Толщина стеклопакета: 26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</si>
  <si>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AluPro с двойным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Двойное SAN-остекление. Толщина стеклопакета: 26 мм. Цвет профилей: RAL 9016, RAL 9006, RAL 8017, RAL 8014, RAL 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</si>
  <si>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AluTrend с двойным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Двойное SAN-остекление. Толщина стеклопакета: 26 мм. Цвет: RAL 9016, RAL 9006, RAL 8017, RAL 8014, RAL 7016, RAL 6005, RAL 5010, RAL 3004, RAL 1015)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</si>
  <si>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панорамных ворот серии AluPro с одинарным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Одинарное SAN-остекление. Толщина остекления: 3 мм. Цвет: RAL 9016, RAL 9006, RAL 8017, RAL8014, RAL7016,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</si>
  <si>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с алюминиевым профилем </t>
    </r>
    <r>
      <rPr>
        <sz val="8"/>
        <color theme="4" tint="-0.499984740745262"/>
        <rFont val="Calibri"/>
        <family val="2"/>
        <charset val="204"/>
      </rPr>
      <t xml:space="preserve">
(цвет панели снаружи: RAL 9016, RAL 9006, RAL 8017, RAL 8014, RAL 7016, RAL 6005, RAL 5010, RAL 3004, RAL 1015, ADS 703; изнутри: RAL 9002. В состав комплекта входят алюминиевые профили обрамления и кронштейны крепления фальш-панели к проему).
Если полотно ворот с рисунком филенка - фальшпанель с рисунком L-гофр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</si>
  <si>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 цветом "под дерево" </t>
    </r>
    <r>
      <rPr>
        <sz val="8"/>
        <color theme="4" tint="-0.499984740745262"/>
        <rFont val="Calibri"/>
        <family val="2"/>
        <charset val="204"/>
      </rPr>
      <t xml:space="preserve">
(цвет панели снаружи: золотой дуб, темный дуб, вишня; изнутри: RAL 9002. В состав комплекта входят алюминиевые профили обрамления и кронштейны крепления фальш-панели к проему)
Если полотно ворот с рисунком филенка - фальшпанель с рисунком L-гофр</t>
    </r>
  </si>
  <si>
    <r>
      <rPr>
        <b/>
        <sz val="8"/>
        <color theme="3" tint="-0.249977111117893"/>
        <rFont val="Calibri"/>
        <family val="2"/>
        <charset val="204"/>
      </rPr>
      <t>Комплект для встроенного монтажа 100/145 мм</t>
    </r>
    <r>
      <rPr>
        <sz val="8"/>
        <color theme="3" tint="-0.249977111117893"/>
        <rFont val="Calibri"/>
        <family val="2"/>
        <charset val="204"/>
      </rPr>
      <t xml:space="preserve">
(состав: 2 декоративных наличника шириной 107 мм, 1 декоративный наличник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</si>
  <si>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 tint="-0.249977111117893"/>
        <rFont val="Calibri"/>
        <family val="2"/>
        <charset val="204"/>
      </rPr>
      <t>Комплект для встроенного монтажа 145/145 мм</t>
    </r>
    <r>
      <rPr>
        <sz val="8"/>
        <color theme="3" tint="-0.249977111117893"/>
        <rFont val="Calibri"/>
        <family val="2"/>
        <charset val="204"/>
      </rPr>
      <t xml:space="preserve">
(состав: 3 декоративных наличника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</si>
  <si>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 tint="-0.249977111117893"/>
        <rFont val="Calibri"/>
        <family val="2"/>
        <charset val="204"/>
      </rPr>
      <t>Трос разблокировки</t>
    </r>
    <r>
      <rPr>
        <sz val="8"/>
        <color theme="3" tint="-0.249977111117893"/>
        <rFont val="Calibri"/>
        <family val="2"/>
        <charset val="204"/>
      </rPr>
      <t xml:space="preserve">
(для разблокировки реечного электропривода, применяется с ригельным замком. 
Длина троса: 
- 6000 мм для арт. RK-6000
- 4500 мм для арт. RK-4500</t>
    </r>
  </si>
  <si>
    <r>
      <rPr>
        <b/>
        <sz val="8"/>
        <color theme="3" tint="-0.249977111117893"/>
        <rFont val="Calibri"/>
        <family val="2"/>
        <charset val="204"/>
      </rPr>
      <t>Комплект утеплителей для встроенного монтажа</t>
    </r>
    <r>
      <rPr>
        <sz val="8"/>
        <color theme="3" tint="-0.249977111117893"/>
        <rFont val="Calibri"/>
        <family val="2"/>
        <charset val="204"/>
      </rPr>
      <t xml:space="preserve">
(для улучшения теплоизоляционных свойств декоративных наличников) </t>
    </r>
  </si>
  <si>
    <r>
      <rPr>
        <b/>
        <sz val="8"/>
        <color theme="3" tint="-0.249977111117893"/>
        <rFont val="Calibri"/>
        <family val="2"/>
        <charset val="204"/>
      </rPr>
      <t>Двухвальная система балансировки</t>
    </r>
    <r>
      <rPr>
        <sz val="8"/>
        <color theme="3" tint="-0.249977111117893"/>
        <rFont val="Calibri"/>
        <family val="2"/>
        <charset val="204"/>
      </rPr>
      <t xml:space="preserve">
(2 торсионных вала, для передачи крутящего момента между которыми используется цепь, оснащенная натяжителем. Передаточное отношение цепной системы: 1:1. Применяется усиленная комплектация) 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</si>
  <si>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665х345х45(40) мм, форма: прямоугольная с закругленными углами, цвет: черный, остекление: прозрачное)</t>
    </r>
  </si>
  <si>
    <r>
      <rPr>
        <b/>
        <sz val="8"/>
        <color theme="3" tint="-0.249977111117893"/>
        <rFont val="Calibri"/>
        <family val="2"/>
        <charset val="204"/>
      </rPr>
      <t>Комплект заглушек оконных</t>
    </r>
    <r>
      <rPr>
        <sz val="8"/>
        <color theme="3" tint="-0.249977111117893"/>
        <rFont val="Calibri"/>
        <family val="2"/>
        <charset val="204"/>
      </rPr>
      <t xml:space="preserve">
(для дополнительной герметизации в зоне оконной рамы ворот с рисунком S-, M-гофр )</t>
    </r>
  </si>
  <si>
    <r>
      <rPr>
        <b/>
        <sz val="8"/>
        <color theme="3" tint="-0.249977111117893"/>
        <rFont val="Calibri"/>
        <family val="2"/>
        <charset val="204"/>
      </rPr>
      <t>Покраска 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</si>
  <si>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альтернативной 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композитной панели или решетчатого заполнения с двух сторон)</t>
    </r>
  </si>
  <si>
    <r>
      <rPr>
        <b/>
        <sz val="8"/>
        <color theme="3" tint="-0.249977111117893"/>
        <rFont val="Calibri"/>
        <family val="2"/>
        <charset val="204"/>
      </rPr>
      <t>Покраска альтернативной 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альтернативного заполнения с двух сторон (для позиций арт. ASP-P26, ACP-P)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</si>
  <si>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окна по каталогу RAL
</t>
    </r>
    <r>
      <rPr>
        <sz val="8"/>
        <color theme="3" tint="-0.249977111117893"/>
        <rFont val="Calibri"/>
        <family val="2"/>
        <charset val="204"/>
      </rPr>
      <t>(покраска рамы окна и декоративной вставки (при наличии) с наружной стороны для окон арт. W043..., W050..., W060...)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</si>
  <si>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окна по каталогу DB
</t>
    </r>
    <r>
      <rPr>
        <sz val="8"/>
        <color theme="3" tint="-0.249977111117893"/>
        <rFont val="Calibri"/>
        <family val="2"/>
        <charset val="204"/>
      </rPr>
      <t>(покраска рамы окна и декоративной вставки (при наличии) с наружной стороны для окон арт. W043..., W050..., W060...)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</si>
  <si>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по каталогу DB</t>
    </r>
    <r>
      <rPr>
        <sz val="8"/>
        <color theme="3" tint="-0.249977111117893"/>
        <rFont val="Calibri"/>
        <family val="2"/>
        <charset val="204"/>
      </rPr>
      <t xml:space="preserve">
(описание - см. арт. RAL-DF)</t>
    </r>
  </si>
  <si>
    <r>
      <t xml:space="preserve">Покраска профиля фальшпанели по каталогу DB
</t>
    </r>
    <r>
      <rPr>
        <sz val="8"/>
        <color theme="3" tint="-0.249977111117893"/>
        <rFont val="Calibri"/>
        <family val="2"/>
        <charset val="204"/>
      </rPr>
      <t>(описание - см. арт. RAL-PFP)</t>
    </r>
  </si>
  <si>
    <r>
      <rPr>
        <b/>
        <sz val="8"/>
        <color theme="3" tint="-0.249977111117893"/>
        <rFont val="Calibri"/>
        <family val="2"/>
        <charset val="204"/>
      </rPr>
      <t>Покраска двери боковой по каталогу DB</t>
    </r>
    <r>
      <rPr>
        <sz val="8"/>
        <color theme="3" tint="-0.249977111117893"/>
        <rFont val="Calibri"/>
        <family val="2"/>
        <charset val="204"/>
      </rPr>
      <t xml:space="preserve">
(описание - см. арт. RAL-WF)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</si>
  <si>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"Стандарт"</t>
    </r>
    <r>
      <rPr>
        <sz val="8"/>
        <color theme="3" tint="-0.249977111117893"/>
        <rFont val="Calibri"/>
        <family val="2"/>
        <charset val="204"/>
      </rPr>
      <t xml:space="preserve">
(cостав: комплект нержавеющего крепежа; нержавеющий трос; комплект направляющих с защитным покрытием; ролики с нержавеющими осями; светопрозрачные вставки с двумя контурами герметизации (при наличии панорамных секций)
</t>
    </r>
    <r>
      <rPr>
        <b/>
        <sz val="8"/>
        <color theme="3" tint="-0.249977111117893"/>
        <rFont val="Calibri"/>
        <family val="2"/>
        <charset val="204"/>
      </rPr>
      <t>Применяемость:</t>
    </r>
    <r>
      <rPr>
        <sz val="8"/>
        <color theme="3" tint="-0.249977111117893"/>
        <rFont val="Calibri"/>
        <family val="2"/>
        <charset val="204"/>
      </rPr>
      <t xml:space="preserve">
- арт.</t>
    </r>
    <r>
      <rPr>
        <b/>
        <sz val="8"/>
        <color theme="3" tint="-0.249977111117893"/>
        <rFont val="Calibri"/>
        <family val="2"/>
        <charset val="204"/>
      </rPr>
      <t xml:space="preserve"> ANC-1</t>
    </r>
    <r>
      <rPr>
        <sz val="8"/>
        <color theme="3" tint="-0.249977111117893"/>
        <rFont val="Calibri"/>
        <family val="2"/>
        <charset val="204"/>
      </rPr>
      <t xml:space="preserve"> для ворот</t>
    </r>
    <r>
      <rPr>
        <b/>
        <sz val="8"/>
        <color theme="3" tint="-0.249977111117893"/>
        <rFont val="Calibri"/>
        <family val="2"/>
        <charset val="204"/>
      </rPr>
      <t xml:space="preserve"> высотой &lt;= 3 м 
</t>
    </r>
    <r>
      <rPr>
        <sz val="8"/>
        <color theme="3" tint="-0.249977111117893"/>
        <rFont val="Calibri"/>
        <family val="2"/>
        <charset val="204"/>
      </rPr>
      <t>- арт.</t>
    </r>
    <r>
      <rPr>
        <b/>
        <sz val="8"/>
        <color theme="3" tint="-0.249977111117893"/>
        <rFont val="Calibri"/>
        <family val="2"/>
        <charset val="204"/>
      </rPr>
      <t xml:space="preserve"> ANC-2 </t>
    </r>
    <r>
      <rPr>
        <sz val="8"/>
        <color theme="3" tint="-0.249977111117893"/>
        <rFont val="Calibri"/>
        <family val="2"/>
        <charset val="204"/>
      </rPr>
      <t>для ворот</t>
    </r>
    <r>
      <rPr>
        <b/>
        <sz val="8"/>
        <color theme="3" tint="-0.249977111117893"/>
        <rFont val="Calibri"/>
        <family val="2"/>
        <charset val="204"/>
      </rPr>
      <t xml:space="preserve"> высотой &gt; 3 м 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</si>
  <si>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«Экстра»</t>
    </r>
    <r>
      <rPr>
        <sz val="8"/>
        <color theme="3" tint="-0.249977111117893"/>
        <rFont val="Calibri"/>
        <family val="2"/>
        <charset val="204"/>
      </rPr>
      <t xml:space="preserve">
(Состав:
1. система направляющих и подвеса с улучшенным полимерным покрытием Interpon. Цвет: антрацит; 
2. торсионные оцинкованные пружины и элементы вала с улучшенным полимерным покрытием Interpon. Цвет: антрацит;
3. фурнитура для сборки полотна из нержавеющей стали с улучшенным полимерным покрытием Interpon. Цвет: антрацит;
4. элементы безопасности с 3-слойным покрытием (цинковый слой; химическая конверсионная пленка;  термообработанный керамический слой);
5. оси роликов, тросы,  метизы для сборки полотна ворот из нержавеющей стали;
6. светопрозрачные вставки с двумя контурами герметизации (при наличии панорамных секций)
</t>
    </r>
    <r>
      <rPr>
        <b/>
        <sz val="8"/>
        <color theme="3" tint="-0.249977111117893"/>
        <rFont val="Calibri"/>
        <family val="2"/>
        <charset val="204"/>
      </rPr>
      <t>Применяемость:</t>
    </r>
    <r>
      <rPr>
        <sz val="8"/>
        <color theme="3" tint="-0.249977111117893"/>
        <rFont val="Calibri"/>
        <family val="2"/>
        <charset val="204"/>
      </rPr>
      <t xml:space="preserve">
- арт. </t>
    </r>
    <r>
      <rPr>
        <b/>
        <sz val="8"/>
        <color theme="3" tint="-0.249977111117893"/>
        <rFont val="Calibri"/>
        <family val="2"/>
        <charset val="204"/>
      </rPr>
      <t>ANCE-1</t>
    </r>
    <r>
      <rPr>
        <sz val="8"/>
        <color theme="3" tint="-0.249977111117893"/>
        <rFont val="Calibri"/>
        <family val="2"/>
        <charset val="204"/>
      </rPr>
      <t xml:space="preserve"> для ворот высотой </t>
    </r>
    <r>
      <rPr>
        <b/>
        <sz val="8"/>
        <color theme="3" tint="-0.249977111117893"/>
        <rFont val="Calibri"/>
        <family val="2"/>
        <charset val="204"/>
      </rPr>
      <t>&lt;= 3 м</t>
    </r>
    <r>
      <rPr>
        <sz val="8"/>
        <color theme="3" tint="-0.249977111117893"/>
        <rFont val="Calibri"/>
        <family val="2"/>
        <charset val="204"/>
      </rPr>
      <t xml:space="preserve"> 
- арт. </t>
    </r>
    <r>
      <rPr>
        <b/>
        <sz val="8"/>
        <color theme="3" tint="-0.249977111117893"/>
        <rFont val="Calibri"/>
        <family val="2"/>
        <charset val="204"/>
      </rPr>
      <t>ANCE-2</t>
    </r>
    <r>
      <rPr>
        <sz val="8"/>
        <color theme="3" tint="-0.249977111117893"/>
        <rFont val="Calibri"/>
        <family val="2"/>
        <charset val="204"/>
      </rPr>
      <t xml:space="preserve"> для ворот высотой </t>
    </r>
    <r>
      <rPr>
        <b/>
        <sz val="8"/>
        <color theme="3" tint="-0.249977111117893"/>
        <rFont val="Calibri"/>
        <family val="2"/>
        <charset val="204"/>
      </rPr>
      <t xml:space="preserve">&gt; 3 м </t>
    </r>
  </si>
  <si>
    <r>
      <rPr>
        <b/>
        <sz val="8"/>
        <color theme="3" tint="-0.249977111117893"/>
        <rFont val="Calibri"/>
        <family val="2"/>
        <charset val="204"/>
      </rPr>
      <t xml:space="preserve">Система защиты от поддомкрачивания </t>
    </r>
    <r>
      <rPr>
        <sz val="8"/>
        <color theme="3" tint="-0.249977111117893"/>
        <rFont val="Calibri"/>
        <family val="2"/>
        <charset val="204"/>
      </rPr>
      <t xml:space="preserve">
(для промышленных секционных ворот с навальным электроприводом. При ширине до 5 м и площади до 25 м² в состав входят кронштейны с регулировкой натяжения тросов)</t>
    </r>
  </si>
  <si>
    <r>
      <rPr>
        <b/>
        <sz val="8"/>
        <color theme="4" tint="-0.499984740745262"/>
        <rFont val="Calibri"/>
        <family val="2"/>
        <charset val="204"/>
        <scheme val="minor"/>
      </rPr>
      <t>Двусторонняя врезная ручка</t>
    </r>
    <r>
      <rPr>
        <sz val="8"/>
        <color theme="4" tint="-0.499984740745262"/>
        <rFont val="Calibri"/>
        <family val="2"/>
        <charset val="204"/>
        <scheme val="minor"/>
      </rPr>
      <t xml:space="preserve">
(для подъема опускания гаражных и промышленных ворот всех типов монтажа. Cтандартный комплект ворот Trend /ProTrend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HG-40.008. Стандартный комплект ворот Trend</t>
    </r>
    <r>
      <rPr>
        <b/>
        <sz val="8"/>
        <color theme="4" tint="-0.499984740745262"/>
        <rFont val="Calibri"/>
        <family val="2"/>
        <charset val="204"/>
        <scheme val="minor"/>
      </rPr>
      <t xml:space="preserve"> 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HGI-40.006, стандартный комплект ворот ProTrend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HGI-40.007)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</si>
  <si>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Двусторонняя ручка-скоба </t>
    </r>
    <r>
      <rPr>
        <sz val="8"/>
        <color theme="4" tint="-0.499984740745262"/>
        <rFont val="Calibri"/>
        <family val="2"/>
        <charset val="204"/>
        <scheme val="minor"/>
      </rPr>
      <t xml:space="preserve">
(для подъема опускания гаражных ворот всех типов монтажа. Cтандартный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HG-40.008, иные виды ручек - за дополнительную плату. Стандартный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профилями включает ручку HGI-40.006)</t>
    </r>
  </si>
  <si>
    <r>
      <rPr>
        <b/>
        <sz val="8"/>
        <color theme="3" tint="-0.249977111117893"/>
        <rFont val="Calibri"/>
        <family val="2"/>
        <charset val="204"/>
      </rPr>
      <t>Блок ручного подъема ворот</t>
    </r>
    <r>
      <rPr>
        <sz val="8"/>
        <color theme="3" tint="-0.249977111117893"/>
        <rFont val="Calibri"/>
        <family val="2"/>
        <charset val="204"/>
      </rPr>
      <t xml:space="preserve">
(для ручного подъема ворот высотой более 2 м и площадью до 15 м²)</t>
    </r>
  </si>
  <si>
    <r>
      <rPr>
        <b/>
        <sz val="8"/>
        <color theme="3" tint="-0.249977111117893"/>
        <rFont val="Calibri"/>
        <family val="2"/>
        <charset val="204"/>
      </rPr>
      <t>Редуктор цепной</t>
    </r>
    <r>
      <rPr>
        <sz val="8"/>
        <color theme="3" tint="-0.249977111117893"/>
        <rFont val="Calibri"/>
        <family val="2"/>
        <charset val="204"/>
      </rPr>
      <t xml:space="preserve">
(стандартная длина цепи редуктора - 8 м, что позволяет управлять промышленными воротами с высотой расположения вала до 4,5 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</si>
  <si>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CS-1</t>
    </r>
    <r>
      <rPr>
        <sz val="8"/>
        <color theme="3" tint="-0.249977111117893"/>
        <rFont val="Calibri"/>
        <family val="2"/>
        <charset val="204"/>
      </rPr>
      <t xml:space="preserve">
(высота подвеса: 300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</si>
  <si>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CS-2</t>
    </r>
    <r>
      <rPr>
        <sz val="8"/>
        <color theme="3" tint="-0.249977111117893"/>
        <rFont val="Calibri"/>
        <family val="2"/>
        <charset val="204"/>
      </rPr>
      <t xml:space="preserve">
(высота подвеса: 500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</si>
  <si>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CS-3</t>
    </r>
    <r>
      <rPr>
        <sz val="8"/>
        <color theme="3" tint="-0.249977111117893"/>
        <rFont val="Calibri"/>
        <family val="2"/>
        <charset val="204"/>
      </rPr>
      <t xml:space="preserve">
(высота подвеса: 800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</si>
  <si>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CS-4</t>
    </r>
    <r>
      <rPr>
        <sz val="8"/>
        <color theme="3" tint="-0.249977111117893"/>
        <rFont val="Calibri"/>
        <family val="2"/>
        <charset val="204"/>
      </rPr>
      <t xml:space="preserve">
(высота подвеса: 1000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</si>
  <si>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CS-5</t>
    </r>
    <r>
      <rPr>
        <sz val="8"/>
        <color theme="3" tint="-0.249977111117893"/>
        <rFont val="Calibri"/>
        <family val="2"/>
        <charset val="204"/>
      </rPr>
      <t xml:space="preserve">
(высота подвеса: 1500 мм)</t>
    </r>
  </si>
  <si>
    <r>
      <t>Класс 4</t>
    </r>
    <r>
      <rPr>
        <sz val="11"/>
        <color theme="1"/>
        <rFont val="Calibri"/>
        <family val="2"/>
        <charset val="204"/>
      </rPr>
      <t>²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</si>
  <si>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</si>
  <si>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rPr>
        <b/>
        <sz val="10"/>
        <color theme="1"/>
        <rFont val="Calibri"/>
        <family val="2"/>
        <charset val="204"/>
        <scheme val="minor"/>
      </rPr>
      <t>S-гофр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M-гофр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L-гофр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</t>
    </r>
    <r>
      <rPr>
        <sz val="10"/>
        <color theme="1"/>
        <rFont val="Calibri"/>
        <family val="2"/>
        <charset val="204"/>
        <scheme val="minor"/>
      </rPr>
      <t>: золотой дуб, темный дуб, вишня, ADS704</t>
    </r>
  </si>
  <si>
    <r>
      <t xml:space="preserve"> - профили рамы и коробки </t>
    </r>
    <r>
      <rPr>
        <b/>
        <sz val="13"/>
        <color theme="1"/>
        <rFont val="Calibri"/>
        <family val="2"/>
        <charset val="204"/>
        <scheme val="minor"/>
      </rPr>
      <t>без терморазрыва</t>
    </r>
    <r>
      <rPr>
        <sz val="13"/>
        <color theme="1"/>
        <rFont val="Calibri"/>
        <family val="2"/>
        <charset val="204"/>
        <scheme val="minor"/>
      </rPr>
      <t xml:space="preserve">;
- </t>
    </r>
    <r>
      <rPr>
        <b/>
        <sz val="13"/>
        <color theme="1"/>
        <rFont val="Calibri"/>
        <family val="2"/>
        <charset val="204"/>
        <scheme val="minor"/>
      </rPr>
      <t>фасадная система</t>
    </r>
    <r>
      <rPr>
        <sz val="13"/>
        <color theme="1"/>
        <rFont val="Calibri"/>
        <family val="2"/>
        <charset val="204"/>
        <scheme val="minor"/>
      </rPr>
      <t xml:space="preserve"> засчет конструкции профилей рамы;
- высота расположения ручки двери:</t>
    </r>
    <r>
      <rPr>
        <b/>
        <sz val="13"/>
        <color theme="1"/>
        <rFont val="Calibri"/>
        <family val="2"/>
        <charset val="204"/>
        <scheme val="minor"/>
      </rPr>
      <t xml:space="preserve"> 1050 мм</t>
    </r>
    <r>
      <rPr>
        <sz val="13"/>
        <color theme="1"/>
        <rFont val="Calibri"/>
        <family val="2"/>
        <charset val="204"/>
        <scheme val="minor"/>
      </rPr>
      <t xml:space="preserve">
- </t>
    </r>
    <r>
      <rPr>
        <b/>
        <sz val="13"/>
        <color theme="1"/>
        <rFont val="Calibri"/>
        <family val="2"/>
        <charset val="204"/>
        <scheme val="minor"/>
      </rPr>
      <t xml:space="preserve">11 </t>
    </r>
    <r>
      <rPr>
        <sz val="13"/>
        <color theme="1"/>
        <rFont val="Calibri"/>
        <family val="2"/>
        <charset val="204"/>
        <scheme val="minor"/>
      </rPr>
      <t xml:space="preserve">типов монтажа;
- толщина панелей: </t>
    </r>
    <r>
      <rPr>
        <b/>
        <sz val="13"/>
        <color theme="1"/>
        <rFont val="Calibri"/>
        <family val="2"/>
        <charset val="204"/>
        <scheme val="minor"/>
      </rPr>
      <t xml:space="preserve">45 мм
 - </t>
    </r>
    <r>
      <rPr>
        <sz val="13"/>
        <color theme="1"/>
        <rFont val="Calibri"/>
        <family val="2"/>
        <charset val="204"/>
        <scheme val="minor"/>
      </rPr>
      <t>опция:</t>
    </r>
    <r>
      <rPr>
        <b/>
        <sz val="13"/>
        <color theme="1"/>
        <rFont val="Calibri"/>
        <family val="2"/>
        <charset val="204"/>
        <scheme val="minor"/>
      </rPr>
      <t xml:space="preserve"> замок антипаник с функцией B </t>
    </r>
    <r>
      <rPr>
        <sz val="13"/>
        <color theme="1"/>
        <rFont val="Calibri"/>
        <family val="2"/>
        <charset val="204"/>
        <scheme val="minor"/>
      </rPr>
      <t xml:space="preserve">(PED-21-45) </t>
    </r>
    <r>
      <rPr>
        <b/>
        <sz val="13"/>
        <color theme="1"/>
        <rFont val="Calibri"/>
        <family val="2"/>
        <charset val="204"/>
        <scheme val="minor"/>
      </rPr>
      <t xml:space="preserve">или E </t>
    </r>
    <r>
      <rPr>
        <sz val="13"/>
        <color theme="1"/>
        <rFont val="Calibri"/>
        <family val="2"/>
        <charset val="204"/>
        <scheme val="minor"/>
      </rPr>
      <t>(PED-22)</t>
    </r>
  </si>
  <si>
    <r>
      <t xml:space="preserve"> - профили рамы и коробки </t>
    </r>
    <r>
      <rPr>
        <b/>
        <sz val="13"/>
        <color theme="1"/>
        <rFont val="Calibri"/>
        <family val="2"/>
        <charset val="204"/>
        <scheme val="minor"/>
      </rPr>
      <t>с терморазрывом</t>
    </r>
    <r>
      <rPr>
        <sz val="13"/>
        <color theme="1"/>
        <rFont val="Calibri"/>
        <family val="2"/>
        <charset val="204"/>
        <scheme val="minor"/>
      </rPr>
      <t xml:space="preserve">;
- </t>
    </r>
    <r>
      <rPr>
        <b/>
        <sz val="13"/>
        <rFont val="Calibri"/>
        <family val="2"/>
        <charset val="204"/>
        <scheme val="minor"/>
      </rPr>
      <t>фасадная система</t>
    </r>
    <r>
      <rPr>
        <sz val="13"/>
        <color theme="1"/>
        <rFont val="Calibri"/>
        <family val="2"/>
        <charset val="204"/>
        <scheme val="minor"/>
      </rPr>
      <t xml:space="preserve"> засчет конструкции профилей рамы;
- высота расположения ручки двери: </t>
    </r>
    <r>
      <rPr>
        <b/>
        <sz val="13"/>
        <rFont val="Calibri"/>
        <family val="2"/>
        <charset val="204"/>
        <scheme val="minor"/>
      </rPr>
      <t>1050 мм</t>
    </r>
    <r>
      <rPr>
        <sz val="13"/>
        <color theme="1"/>
        <rFont val="Calibri"/>
        <family val="2"/>
        <charset val="204"/>
        <scheme val="minor"/>
      </rPr>
      <t xml:space="preserve">
- </t>
    </r>
    <r>
      <rPr>
        <b/>
        <sz val="13"/>
        <color theme="1"/>
        <rFont val="Calibri"/>
        <family val="2"/>
        <charset val="204"/>
        <scheme val="minor"/>
      </rPr>
      <t xml:space="preserve">2 </t>
    </r>
    <r>
      <rPr>
        <sz val="13"/>
        <color theme="1"/>
        <rFont val="Calibri"/>
        <family val="2"/>
        <charset val="204"/>
        <scheme val="minor"/>
      </rPr>
      <t xml:space="preserve">типа монтажа;
- толщина панелей: </t>
    </r>
    <r>
      <rPr>
        <b/>
        <sz val="13"/>
        <color theme="1"/>
        <rFont val="Calibri"/>
        <family val="2"/>
        <charset val="204"/>
        <scheme val="minor"/>
      </rPr>
      <t xml:space="preserve">45 мм
 </t>
    </r>
    <r>
      <rPr>
        <sz val="13"/>
        <color theme="1"/>
        <rFont val="Calibri"/>
        <family val="2"/>
        <charset val="204"/>
        <scheme val="minor"/>
      </rPr>
      <t xml:space="preserve">- опция: </t>
    </r>
    <r>
      <rPr>
        <b/>
        <sz val="13"/>
        <color theme="1"/>
        <rFont val="Calibri"/>
        <family val="2"/>
        <charset val="204"/>
        <scheme val="minor"/>
      </rPr>
      <t xml:space="preserve">замок антипаник с функцией B </t>
    </r>
    <r>
      <rPr>
        <sz val="13"/>
        <color theme="1"/>
        <rFont val="Calibri"/>
        <family val="2"/>
        <charset val="204"/>
        <scheme val="minor"/>
      </rPr>
      <t>(PED-21-45)</t>
    </r>
    <r>
      <rPr>
        <b/>
        <sz val="13"/>
        <color theme="1"/>
        <rFont val="Calibri"/>
        <family val="2"/>
        <charset val="204"/>
        <scheme val="minor"/>
      </rPr>
      <t xml:space="preserve"> или E </t>
    </r>
    <r>
      <rPr>
        <sz val="13"/>
        <color theme="1"/>
        <rFont val="Calibri"/>
        <family val="2"/>
        <charset val="204"/>
        <scheme val="minor"/>
      </rPr>
      <t>(PED-22)</t>
    </r>
  </si>
  <si>
    <t>² испытания проведены в TÜV Nord Cert GmbH. Показатель рассчитан для ворот шириной до 2,5 м без опций</t>
  </si>
  <si>
    <t>² испытания проведены в TÜV Nord Cert GmbH. Показатель рассчитан для ворот шириной до 4 м без опций</t>
  </si>
  <si>
    <t>АЛПС                                  ПО                            AluPro                              AluTherm                       AluTrend</t>
  </si>
  <si>
    <t>Встроенный монтаж (открывание наружу)</t>
  </si>
  <si>
    <r>
      <rPr>
        <b/>
        <sz val="8"/>
        <color theme="3"/>
        <rFont val="Calibri"/>
        <family val="2"/>
        <charset val="204"/>
      </rPr>
      <t xml:space="preserve"> +/-</t>
    </r>
    <r>
      <rPr>
        <sz val="8"/>
        <color theme="3"/>
        <rFont val="Calibri"/>
        <family val="2"/>
        <charset val="204"/>
      </rPr>
      <t xml:space="preserve"> Применяемость опции различна для ворот с комбинированным и панорамным типом полотна. Подробная информация приведена в документе "Описание конструкции и технические данные для монтажа промышленных ворот серии ProPlus и ProTrend"</t>
    </r>
  </si>
  <si>
    <t>+15%</t>
  </si>
  <si>
    <t>C0502G</t>
  </si>
  <si>
    <r>
      <rPr>
        <b/>
        <sz val="8"/>
        <color theme="3" tint="-0.249977111117893"/>
        <rFont val="Calibri"/>
        <family val="2"/>
        <charset val="204"/>
      </rPr>
      <t xml:space="preserve">Цепь </t>
    </r>
    <r>
      <rPr>
        <sz val="8"/>
        <color theme="3" tint="-0.249977111117893"/>
        <rFont val="Calibri"/>
        <family val="2"/>
        <charset val="204"/>
      </rPr>
      <t xml:space="preserve">
(удлинитель цепи редуктора. Применяется при высоте расположения вала более 4,5 м в промышленных воротах)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</si>
  <si>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кристаллическое)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</si>
  <si>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белый, остекление: кристаллическое)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</si>
  <si>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прозрачное)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</si>
  <si>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белый, остекление: прозрачное)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</si>
  <si>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322х322х45(40) мм, форма: квадратное, цвет рамы: коричневый,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</si>
  <si>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322х322х45(40) мм, форма: квадратное, цвет рамы: коричневый, остекление: прозрачное)</t>
    </r>
  </si>
  <si>
    <t>Махогон</t>
  </si>
  <si>
    <t>Орегон</t>
  </si>
  <si>
    <t>кирпич</t>
  </si>
  <si>
    <t>Натуральный</t>
  </si>
  <si>
    <t>мрамор</t>
  </si>
  <si>
    <t>1.3 Типы монтажа гаражных секционных ворот</t>
  </si>
  <si>
    <t>1.4 Встроенный монтаж гаражных секционных ворот</t>
  </si>
  <si>
    <t>Print-OUT</t>
  </si>
  <si>
    <t>PrintIND-OUT</t>
  </si>
  <si>
    <t xml:space="preserve"> Prestige</t>
  </si>
  <si>
    <t>² показатель расчитан для ворот шириной до 2,5 м без опций на основании испытаний  проведенных  в TÜV Nord Cert GmbH.</t>
  </si>
  <si>
    <r>
      <rPr>
        <b/>
        <sz val="8"/>
        <color rgb="FF002060"/>
        <rFont val="Calibri"/>
        <family val="2"/>
        <charset val="204"/>
      </rPr>
      <t>Покраска обрамлений двери боковой по каталогу RAL</t>
    </r>
    <r>
      <rPr>
        <sz val="8"/>
        <color rgb="FF002060"/>
        <rFont val="Calibri"/>
        <family val="2"/>
        <charset val="204"/>
      </rPr>
      <t xml:space="preserve">
(выполняется покраска петель, верхнего и боковых профилей обрамления полотна и коробки дверей боковых SDN-1, SDN-2, SD-Thermo в цвет по каталогу RAL)</t>
    </r>
  </si>
  <si>
    <r>
      <rPr>
        <b/>
        <sz val="8"/>
        <color rgb="FF002060"/>
        <rFont val="Calibri"/>
        <family val="2"/>
        <charset val="204"/>
      </rPr>
      <t>Покраска калитки в фасаде по каталогу RAL</t>
    </r>
    <r>
      <rPr>
        <sz val="8"/>
        <color rgb="FF002060"/>
        <rFont val="Calibri"/>
        <family val="2"/>
        <charset val="204"/>
      </rPr>
      <t xml:space="preserve">
(покраска заполнения дверей боковых SDN-1, SDN-2, SD-Thermo с наружной стороны)</t>
    </r>
  </si>
  <si>
    <r>
      <t xml:space="preserve">Система защиты от взлома (класс RC 2)
</t>
    </r>
    <r>
      <rPr>
        <sz val="8"/>
        <color rgb="FF002060"/>
        <rFont val="Calibri"/>
        <family val="2"/>
        <charset val="204"/>
        <scheme val="minor"/>
      </rPr>
      <t>(увеличивает взломостойкость ворот и защищает от несанкционированного проникновения в помещение. Применяется для ворот из сэндвич-панелей без вставок в полотне и фальшпанели, класс взломостойкости - RC2)</t>
    </r>
  </si>
  <si>
    <r>
      <rPr>
        <b/>
        <sz val="8"/>
        <color rgb="FF002060"/>
        <rFont val="Calibri"/>
        <family val="2"/>
        <charset val="204"/>
      </rPr>
      <t>Редуктор цепной для гаражных ворот</t>
    </r>
    <r>
      <rPr>
        <sz val="8"/>
        <color rgb="FF002060"/>
        <rFont val="Calibri"/>
        <family val="2"/>
        <charset val="204"/>
      </rPr>
      <t xml:space="preserve">
(стандартная длина цепи редуктора - 4 м,  что позволяет управлять гаражными воротами с высотой расположения вала до 2,75 м)</t>
    </r>
  </si>
  <si>
    <r>
      <rPr>
        <b/>
        <sz val="8"/>
        <color rgb="FF002060"/>
        <rFont val="Calibri"/>
        <family val="2"/>
        <charset val="204"/>
      </rPr>
      <t xml:space="preserve">Цепь </t>
    </r>
    <r>
      <rPr>
        <sz val="8"/>
        <color rgb="FF002060"/>
        <rFont val="Calibri"/>
        <family val="2"/>
        <charset val="204"/>
      </rPr>
      <t xml:space="preserve">
(удлинитель цепи редуктора. Применяется при высоте расположения вала более 2,75 м в гаражных воротах)</t>
    </r>
  </si>
  <si>
    <r>
      <rPr>
        <b/>
        <sz val="8"/>
        <color rgb="FF002060"/>
        <rFont val="Calibri"/>
        <family val="2"/>
        <charset val="204"/>
      </rPr>
      <t xml:space="preserve">Доводчик </t>
    </r>
    <r>
      <rPr>
        <sz val="8"/>
        <color rgb="FF002060"/>
        <rFont val="Calibri"/>
        <family val="2"/>
        <charset val="204"/>
      </rPr>
      <t xml:space="preserve">
(Доводчик рычажного типа. Регулировка скорости закрывания и скорость дожатия дверей боковых SDN-1, SDN-2, SD-Thermo. Фиксация створки дверей боковых в открытом положении не выполняется)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</si>
  <si>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AluTherm для промышленных ворот
</t>
    </r>
    <r>
      <rPr>
        <sz val="8"/>
        <color rgb="FF002060"/>
        <rFont val="Calibri"/>
        <family val="2"/>
        <charset val="204"/>
      </rPr>
      <t>(панорамные секции из профилей с терморазрывом, двойное SAN-остекление. Толщина секции: 45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</si>
  <si>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AluTherm для гаражных ворот
</t>
    </r>
    <r>
      <rPr>
        <sz val="8"/>
        <color rgb="FF002060"/>
        <rFont val="Calibri"/>
        <family val="2"/>
        <charset val="204"/>
      </rPr>
      <t>(описание - см. арт. PG-Thermo)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</si>
  <si>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AluTherm для двери боковой (SD-Thermo)
</t>
    </r>
    <r>
      <rPr>
        <sz val="8"/>
        <color rgb="FF002060"/>
        <rFont val="Calibri"/>
        <family val="2"/>
        <charset val="204"/>
      </rPr>
      <t>(описание - см. арт. PG-Thermo)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</si>
  <si>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AluPro для промышленных ворот
</t>
    </r>
    <r>
      <rPr>
        <sz val="8"/>
        <color rgb="FF002060"/>
        <rFont val="Calibri"/>
        <family val="2"/>
        <charset val="204"/>
      </rPr>
      <t>(панорамные секции из профилей без терморазрыва, двойное SAN-остекление. Толщина секции: 45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</si>
  <si>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AluPro для гаражных ворот
</t>
    </r>
    <r>
      <rPr>
        <sz val="8"/>
        <color rgb="FF002060"/>
        <rFont val="Calibri"/>
        <family val="2"/>
        <charset val="204"/>
      </rPr>
      <t>(описание - см. арт. PG)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</si>
  <si>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AluPro для двери боковой (SDN-1 и SDN-2)
</t>
    </r>
    <r>
      <rPr>
        <sz val="8"/>
        <color rgb="FF002060"/>
        <rFont val="Calibri"/>
        <family val="2"/>
        <charset val="204"/>
      </rPr>
      <t>(описание - см. арт. PG)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</si>
  <si>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AluTrend для промышленных ворот
</t>
    </r>
    <r>
      <rPr>
        <sz val="8"/>
        <color rgb="FF002060"/>
        <rFont val="Calibri"/>
        <family val="2"/>
        <charset val="204"/>
      </rPr>
      <t xml:space="preserve"> (панорамные секции из профилей без терморазрыва, двойное SAN-остекление. Толщина секции: 40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</si>
  <si>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AluTrend для гаражных ворот
</t>
    </r>
    <r>
      <rPr>
        <sz val="8"/>
        <color rgb="FF002060"/>
        <rFont val="Calibri"/>
        <family val="2"/>
        <charset val="204"/>
      </rPr>
      <t>(описание - см. арт. PG-40)</t>
    </r>
  </si>
  <si>
    <r>
      <rPr>
        <b/>
        <sz val="8"/>
        <color rgb="FF002060"/>
        <rFont val="Calibri"/>
        <family val="2"/>
        <charset val="204"/>
      </rPr>
      <t>Тройное остекление**</t>
    </r>
    <r>
      <rPr>
        <sz val="8"/>
        <color rgb="FF002060"/>
        <rFont val="Calibri"/>
        <family val="2"/>
        <charset val="204"/>
      </rPr>
      <t xml:space="preserve">
(светопрозрачная вставка из 3 листов SAN-стекла. Толщина стеклопакета: 25 мм. Для улучшения теплоизоляции панорамных секций AluTherm)</t>
    </r>
  </si>
  <si>
    <r>
      <rPr>
        <b/>
        <sz val="8"/>
        <color rgb="FF002060"/>
        <rFont val="Calibri"/>
        <family val="2"/>
        <charset val="204"/>
      </rPr>
      <t>Одинарное остекление**</t>
    </r>
    <r>
      <rPr>
        <sz val="8"/>
        <color rgb="FF002060"/>
        <rFont val="Calibri"/>
        <family val="2"/>
        <charset val="204"/>
      </rPr>
      <t xml:space="preserve">
(одинарная светопрозрачная вставка с SAN-стеклом толщиной 3 мм. Для панорамных секциий  AluPro, AluTrend)</t>
    </r>
  </si>
  <si>
    <r>
      <rPr>
        <b/>
        <sz val="8"/>
        <color rgb="FF002060"/>
        <rFont val="Calibri"/>
        <family val="2"/>
        <charset val="204"/>
        <scheme val="minor"/>
      </rPr>
      <t>Покрытие стойкое к царапинам</t>
    </r>
    <r>
      <rPr>
        <sz val="8"/>
        <color rgb="FF002060"/>
        <rFont val="Calibri"/>
        <family val="2"/>
        <charset val="204"/>
        <scheme val="minor"/>
      </rPr>
      <t xml:space="preserve">
(светопрозрачная вставка с двойным/ тройным остеклением с одним/двумя контурами герметизации, изготовленная из SAN пластика с покрытием, стойким к образованию царапин)</t>
    </r>
  </si>
  <si>
    <r>
      <rPr>
        <b/>
        <sz val="8"/>
        <color rgb="FF002060"/>
        <rFont val="Calibri"/>
        <family val="2"/>
        <charset val="204"/>
      </rPr>
      <t>Дополнительный контур герметизации</t>
    </r>
    <r>
      <rPr>
        <sz val="8"/>
        <color rgb="FF002060"/>
        <rFont val="Calibri"/>
        <family val="2"/>
        <charset val="204"/>
      </rPr>
      <t xml:space="preserve"> панорамного остекления**
Снижает вероятность запотевания вставок изнутри, повышает теплоизоляционные свойства ворот</t>
    </r>
  </si>
  <si>
    <r>
      <rPr>
        <b/>
        <sz val="8"/>
        <color rgb="FF002060"/>
        <rFont val="Calibri"/>
        <family val="2"/>
        <charset val="204"/>
      </rPr>
      <t>Альтернативная сэндвич-панель с текстурой stucco (26 мм)</t>
    </r>
    <r>
      <rPr>
        <sz val="8"/>
        <color rgb="FF002060"/>
        <rFont val="Calibri"/>
        <family val="2"/>
        <charset val="204"/>
      </rPr>
      <t xml:space="preserve">
(композитная панель из 2 алюминиевых листов,  наполнитель -  пенополиуретан. Тиснение stucco с наружной и внутренней сторон. Толщина панели: 26 мм)</t>
    </r>
  </si>
  <si>
    <r>
      <rPr>
        <b/>
        <sz val="8"/>
        <color rgb="FF002060"/>
        <rFont val="Calibri"/>
        <family val="2"/>
        <charset val="204"/>
      </rPr>
      <t>Альтернативная композитная панель (3 мм)</t>
    </r>
    <r>
      <rPr>
        <sz val="8"/>
        <color rgb="FF002060"/>
        <rFont val="Calibri"/>
        <family val="2"/>
        <charset val="204"/>
      </rPr>
      <t xml:space="preserve">
(композитная панель из 2 алюминиевых листов, наполнитель - ПВД. Гладкая поверхность с наружной и внутренней сторон. Толщина панели: 3 мм)</t>
    </r>
  </si>
  <si>
    <r>
      <rPr>
        <b/>
        <sz val="8"/>
        <color rgb="FF002060"/>
        <rFont val="Calibri"/>
        <family val="2"/>
        <charset val="204"/>
      </rPr>
      <t>Решетка для панорамной панели стальная тянутая</t>
    </r>
    <r>
      <rPr>
        <sz val="8"/>
        <color rgb="FF002060"/>
        <rFont val="Calibri"/>
        <family val="2"/>
        <charset val="204"/>
      </rPr>
      <t xml:space="preserve">
(тянутая решетка из оцинкованной стали. Поперечное сечение вентиляционных прорезей – 58%, толщина 4 мм. Цвет: натуральный цвет стали)</t>
    </r>
  </si>
  <si>
    <r>
      <rPr>
        <b/>
        <sz val="8"/>
        <color rgb="FF002060"/>
        <rFont val="Calibri"/>
        <family val="2"/>
        <charset val="204"/>
      </rPr>
      <t xml:space="preserve">Окно квадратное из нержавеющей стали </t>
    </r>
    <r>
      <rPr>
        <sz val="8"/>
        <color rgb="FF002060"/>
        <rFont val="Calibri"/>
        <family val="2"/>
        <charset val="204"/>
      </rPr>
      <t xml:space="preserve">
(размер: 230х230x40 мм, форма: квадратное, рама из нержавеющей стали, остекление: акриловое, прозрачное) </t>
    </r>
  </si>
  <si>
    <r>
      <rPr>
        <b/>
        <sz val="8"/>
        <color rgb="FF002060"/>
        <rFont val="Calibri"/>
        <family val="2"/>
        <charset val="204"/>
      </rPr>
      <t>Окно круглое из нержавеющей стали</t>
    </r>
    <r>
      <rPr>
        <sz val="8"/>
        <color rgb="FF002060"/>
        <rFont val="Calibri"/>
        <family val="2"/>
        <charset val="204"/>
      </rPr>
      <t xml:space="preserve"> 
(размер: d=330 мм, толщина 40 мм, форма: круглое, рама из нержавеющей стали, остекление: безопасное стекло, прозрачное) </t>
    </r>
  </si>
  <si>
    <r>
      <rPr>
        <b/>
        <sz val="8"/>
        <color rgb="FF002060"/>
        <rFont val="Calibri"/>
        <family val="2"/>
        <charset val="204"/>
      </rPr>
      <t xml:space="preserve">Окно </t>
    </r>
    <r>
      <rPr>
        <sz val="8"/>
        <color rgb="FF002060"/>
        <rFont val="Calibri"/>
        <family val="2"/>
        <charset val="204"/>
      </rPr>
      <t xml:space="preserve">
(размер: 322х322x45(40) мм, форма: квадратное, цвет рамы: белый, остекление: прозрачное)
</t>
    </r>
  </si>
  <si>
    <t>RLG004</t>
  </si>
  <si>
    <r>
      <t xml:space="preserve">  </t>
    </r>
    <r>
      <rPr>
        <b/>
        <sz val="16"/>
        <color rgb="FFFF0000"/>
        <rFont val="Calibri"/>
        <family val="2"/>
        <charset val="204"/>
        <scheme val="minor"/>
      </rPr>
      <t>Prestige</t>
    </r>
  </si>
  <si>
    <r>
      <t xml:space="preserve">Прайс-лист на гаражные ворота серии </t>
    </r>
    <r>
      <rPr>
        <b/>
        <sz val="12"/>
        <color rgb="FFFF0000"/>
        <rFont val="Calibri"/>
        <family val="2"/>
        <charset val="204"/>
        <scheme val="minor"/>
      </rPr>
      <t>Prestige</t>
    </r>
    <r>
      <rPr>
        <b/>
        <sz val="12"/>
        <color theme="1"/>
        <rFont val="Calibri"/>
        <family val="2"/>
        <charset val="204"/>
        <scheme val="minor"/>
      </rPr>
      <t xml:space="preserve"> с рисунком сэндвич-панелей микроволна, S-/M-/L-гофр</t>
    </r>
  </si>
  <si>
    <r>
      <t>Прайс-лист на гаражные ворота серии</t>
    </r>
    <r>
      <rPr>
        <b/>
        <sz val="12"/>
        <color rgb="FFFF0000"/>
        <rFont val="Calibri"/>
        <family val="2"/>
        <charset val="204"/>
        <scheme val="minor"/>
      </rPr>
      <t xml:space="preserve"> Prestige</t>
    </r>
    <r>
      <rPr>
        <b/>
        <sz val="12"/>
        <color theme="1"/>
        <rFont val="Calibri"/>
        <family val="2"/>
        <charset val="204"/>
        <scheme val="minor"/>
      </rPr>
      <t xml:space="preserve"> с рисунком сэндвич-панелей филенка</t>
    </r>
  </si>
  <si>
    <r>
      <t xml:space="preserve">Коэффициент сопротивления теплопередаче ворот </t>
    </r>
    <r>
      <rPr>
        <b/>
        <sz val="11"/>
        <color rgb="FFFF0000"/>
        <rFont val="Calibri"/>
        <family val="2"/>
        <charset val="204"/>
        <scheme val="minor"/>
      </rPr>
      <t>Prestige</t>
    </r>
    <r>
      <rPr>
        <sz val="11"/>
        <color theme="1"/>
        <rFont val="Calibri"/>
        <family val="2"/>
        <charset val="204"/>
        <scheme val="minor"/>
      </rPr>
      <t xml:space="preserve"> 6x3 м составляет 1,00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°C/Bт, что сопоставимо с характеристиками кирпичной стены толщиной 60 см.</t>
    </r>
  </si>
  <si>
    <r>
      <t xml:space="preserve">Преимущества гаражных ворот серии </t>
    </r>
    <r>
      <rPr>
        <b/>
        <sz val="12"/>
        <color rgb="FFFF0000"/>
        <rFont val="Calibri"/>
        <family val="2"/>
        <charset val="204"/>
        <scheme val="minor"/>
      </rPr>
      <t>Prestige</t>
    </r>
  </si>
  <si>
    <t xml:space="preserve">                                                                                              При заказе секционных ворот необходимо указывать ширину и высоту проема                                                        </t>
  </si>
  <si>
    <r>
      <rPr>
        <b/>
        <sz val="11"/>
        <color theme="1"/>
        <rFont val="Calibri"/>
        <family val="2"/>
        <charset val="204"/>
        <scheme val="minor"/>
      </rPr>
      <t xml:space="preserve">Prestige — уникальная конструкция, не имеющая аналогов на рынке:
</t>
    </r>
    <r>
      <rPr>
        <sz val="11"/>
        <color theme="1"/>
        <rFont val="Calibri"/>
        <family val="2"/>
        <charset val="204"/>
        <scheme val="minor"/>
      </rPr>
      <t xml:space="preserve">- толщина сэндвич-панели 45 мм —  эксклюзивное решение. 
</t>
    </r>
    <r>
      <rPr>
        <b/>
        <u/>
        <sz val="11"/>
        <color theme="1"/>
        <rFont val="Calibri"/>
        <family val="2"/>
        <charset val="204"/>
        <scheme val="minor"/>
      </rPr>
      <t>Теплоизоляция ворот — как в помещении с кирпичной стеной в 60 см</t>
    </r>
    <r>
      <rPr>
        <b/>
        <sz val="11"/>
        <color theme="1"/>
        <rFont val="Calibri"/>
        <family val="2"/>
        <charset val="204"/>
        <scheme val="minor"/>
      </rPr>
      <t xml:space="preserve">;
- </t>
    </r>
    <r>
      <rPr>
        <sz val="11"/>
        <color theme="1"/>
        <rFont val="Calibri"/>
        <family val="2"/>
        <charset val="204"/>
        <scheme val="minor"/>
      </rPr>
      <t xml:space="preserve">полиуретановое декоративное покрытие панелей с полиамидными частицами 
(ПУР-ПА) не имеет аналогов на рынке.  </t>
    </r>
    <r>
      <rPr>
        <b/>
        <sz val="11"/>
        <color theme="1"/>
        <rFont val="Calibri"/>
        <family val="2"/>
        <charset val="204"/>
        <scheme val="minor"/>
      </rPr>
      <t>На полотно ворот действует расширенная гарантия – 10 лет от сквозной коррозии, это говорит о том, что производитель уверен в качестве товара;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нержавеющей стали —
 </t>
    </r>
    <r>
      <rPr>
        <b/>
        <u/>
        <sz val="11"/>
        <color theme="1"/>
        <rFont val="Calibri"/>
        <family val="2"/>
        <charset val="204"/>
        <scheme val="minor"/>
      </rPr>
      <t>высокая стойкость к коррозии,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1"/>
        <color theme="1"/>
        <rFont val="Calibri"/>
        <family val="2"/>
        <charset val="204"/>
        <scheme val="minor"/>
      </rPr>
      <t>сохранение внешнего вида ворот на долгие годы</t>
    </r>
    <r>
      <rPr>
        <b/>
        <sz val="11"/>
        <color theme="1"/>
        <rFont val="Calibri"/>
        <family val="2"/>
        <charset val="204"/>
        <scheme val="minor"/>
      </rPr>
      <t>;</t>
    </r>
    <r>
      <rPr>
        <sz val="11"/>
        <color theme="1"/>
        <rFont val="Calibri"/>
        <family val="2"/>
        <charset val="204"/>
        <scheme val="minor"/>
      </rPr>
      <t xml:space="preserve">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повышенная теплоизоляция ворот, ежегодная экономия на отоплении</t>
    </r>
    <r>
      <rPr>
        <b/>
        <sz val="11"/>
        <color theme="1"/>
        <rFont val="Calibri"/>
        <family val="2"/>
        <charset val="204"/>
        <scheme val="minor"/>
      </rPr>
      <t xml:space="preserve">;
- </t>
    </r>
    <r>
      <rPr>
        <sz val="11"/>
        <color theme="1"/>
        <rFont val="Calibri"/>
        <family val="2"/>
        <charset val="204"/>
        <scheme val="minor"/>
      </rPr>
      <t>двойные ролики</t>
    </r>
    <r>
      <rPr>
        <b/>
        <sz val="11"/>
        <color theme="1"/>
        <rFont val="Calibri"/>
        <family val="2"/>
        <charset val="204"/>
        <scheme val="minor"/>
      </rPr>
      <t xml:space="preserve"> — </t>
    </r>
    <r>
      <rPr>
        <b/>
        <u/>
        <sz val="11"/>
        <color theme="1"/>
        <rFont val="Calibri"/>
        <family val="2"/>
        <charset val="204"/>
        <scheme val="minor"/>
      </rPr>
      <t>плавная и бесшумная работа ворот</t>
    </r>
    <r>
      <rPr>
        <b/>
        <sz val="11"/>
        <color theme="1"/>
        <rFont val="Calibri"/>
        <family val="2"/>
        <charset val="204"/>
        <scheme val="minor"/>
      </rPr>
      <t xml:space="preserve">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</t>
    </r>
    <r>
      <rPr>
        <b/>
        <u/>
        <sz val="11"/>
        <color theme="1"/>
        <rFont val="Calibri"/>
        <family val="2"/>
        <charset val="204"/>
        <scheme val="minor"/>
      </rPr>
      <t>дизайнерские ручки для подъема-опускания ворот и для ригельного замка</t>
    </r>
    <r>
      <rPr>
        <b/>
        <sz val="11"/>
        <color theme="1"/>
        <rFont val="Calibri"/>
        <family val="2"/>
        <charset val="204"/>
        <scheme val="minor"/>
      </rPr>
      <t xml:space="preserve">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color theme="1"/>
        <rFont val="Calibri"/>
        <family val="2"/>
        <charset val="204"/>
        <scheme val="minor"/>
      </rPr>
      <t xml:space="preserve">
- ресурс пружин:  25.000 циклов</t>
    </r>
    <r>
      <rPr>
        <b/>
        <sz val="11"/>
        <color theme="1"/>
        <rFont val="Calibri"/>
        <family val="2"/>
        <charset val="204"/>
        <scheme val="minor"/>
      </rPr>
      <t xml:space="preserve"> — </t>
    </r>
    <r>
      <rPr>
        <b/>
        <u/>
        <sz val="11"/>
        <color theme="1"/>
        <rFont val="Calibri"/>
        <family val="2"/>
        <charset val="204"/>
        <scheme val="minor"/>
      </rPr>
      <t>это 17 лет эксплуатации, если пользоваться воротами 4 раза в день</t>
    </r>
    <r>
      <rPr>
        <sz val="11"/>
        <color theme="1"/>
        <rFont val="Calibri"/>
        <family val="2"/>
        <charset val="204"/>
        <scheme val="minor"/>
      </rPr>
      <t>;
-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  <r>
      <rPr>
        <b/>
        <sz val="11"/>
        <color theme="1"/>
        <rFont val="Calibri"/>
        <family val="2"/>
        <charset val="204"/>
        <scheme val="minor"/>
      </rPr>
      <t xml:space="preserve">    
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</si>
  <si>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          Антик</t>
  </si>
  <si>
    <t xml:space="preserve">   дуб</t>
  </si>
  <si>
    <t xml:space="preserve">         Рустикальная</t>
  </si>
  <si>
    <t xml:space="preserve">         вишня</t>
  </si>
  <si>
    <r>
      <rPr>
        <b/>
        <sz val="11"/>
        <color theme="1"/>
        <rFont val="Calibri"/>
        <family val="2"/>
        <charset val="204"/>
        <scheme val="minor"/>
      </rPr>
      <t>Trend – оптимальный выбор для рациональных хозяев: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40 мм. </t>
    </r>
    <r>
      <rPr>
        <b/>
        <u/>
        <sz val="11"/>
        <color theme="1"/>
        <rFont val="Calibri"/>
        <family val="2"/>
        <charset val="204"/>
        <scheme val="minor"/>
      </rPr>
      <t>Теплоизоляция ворот — как в помещении с кирпичной стеной в 55 см</t>
    </r>
    <r>
      <rPr>
        <b/>
        <sz val="11"/>
        <color theme="1"/>
        <rFont val="Calibri"/>
        <family val="2"/>
        <charset val="204"/>
        <scheme val="minor"/>
      </rPr>
      <t xml:space="preserve">;
</t>
    </r>
    <r>
      <rPr>
        <sz val="11"/>
        <color theme="1"/>
        <rFont val="Calibri"/>
        <family val="2"/>
        <charset val="204"/>
        <scheme val="minor"/>
      </rPr>
      <t>- наружный и внутренний стальные листы панелей соединены между собой —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1"/>
        <color theme="1"/>
        <rFont val="Calibri"/>
        <family val="2"/>
        <charset val="204"/>
        <scheme val="minor"/>
      </rPr>
      <t>защита от расслоения панелей при резком опускании ворот или нагреве на солнце</t>
    </r>
    <r>
      <rPr>
        <b/>
        <sz val="11"/>
        <color theme="1"/>
        <rFont val="Calibri"/>
        <family val="2"/>
        <charset val="204"/>
        <scheme val="minor"/>
      </rPr>
      <t>;</t>
    </r>
    <r>
      <rPr>
        <b/>
        <u/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оцинкованной стали — </t>
    </r>
    <r>
      <rPr>
        <b/>
        <u/>
        <sz val="11"/>
        <color theme="1"/>
        <rFont val="Calibri"/>
        <family val="2"/>
        <charset val="204"/>
        <scheme val="minor"/>
      </rPr>
      <t>хорошая стойкость к коррозии</t>
    </r>
    <r>
      <rPr>
        <sz val="11"/>
        <color theme="1"/>
        <rFont val="Calibri"/>
        <family val="2"/>
        <charset val="204"/>
        <scheme val="minor"/>
      </rPr>
      <t>;
- широкие возможности установки благодаря</t>
    </r>
    <r>
      <rPr>
        <b/>
        <u/>
        <sz val="11"/>
        <color theme="1"/>
        <rFont val="Calibri"/>
        <family val="2"/>
        <charset val="204"/>
        <scheme val="minor"/>
      </rPr>
      <t xml:space="preserve"> выдвижению рамы ворот в проеме;</t>
    </r>
    <r>
      <rPr>
        <sz val="11"/>
        <color theme="1"/>
        <rFont val="Calibri"/>
        <family val="2"/>
        <charset val="204"/>
        <scheme val="minor"/>
      </rPr>
      <t xml:space="preserve"> 
- полимерное основание вертикальных направляющих — </t>
    </r>
    <r>
      <rPr>
        <b/>
        <u/>
        <sz val="11"/>
        <color theme="1"/>
        <rFont val="Calibri"/>
        <family val="2"/>
        <charset val="204"/>
        <scheme val="minor"/>
      </rPr>
      <t>минимальный риск появления коррозии даже в условиях высокой влажности, при скоплении осадков у основания ворот</t>
    </r>
    <r>
      <rPr>
        <sz val="11"/>
        <color theme="1"/>
        <rFont val="Calibri"/>
        <family val="2"/>
        <charset val="204"/>
        <scheme val="minor"/>
      </rPr>
      <t xml:space="preserve">;
- 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 — это 17 лет эксплуатации, если пользоваться воротами 4 раза в день</t>
    </r>
    <r>
      <rPr>
        <sz val="11"/>
        <color theme="1"/>
        <rFont val="Calibri"/>
        <family val="2"/>
        <charset val="204"/>
        <scheme val="minor"/>
      </rPr>
      <t xml:space="preserve">;
- 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</si>
  <si>
    <r>
      <t xml:space="preserve">Гаражные секционные ворота серии </t>
    </r>
    <r>
      <rPr>
        <b/>
        <sz val="16"/>
        <color rgb="FFFF0000"/>
        <rFont val="Calibri"/>
        <family val="2"/>
        <charset val="204"/>
        <scheme val="minor"/>
      </rPr>
      <t>Prestige</t>
    </r>
  </si>
  <si>
    <t xml:space="preserve">Возможность изготовления ворот с рисунком М- или L- гофр высотой 2030-2130, 2730-2770, 3180-3250 мм рассматривается в индивидуальном порядке. </t>
  </si>
  <si>
    <t>Возможность изготовления ворот с рисунком М- или L- гофр высотой 2030 -2130, 2730 - 2770, 3180 - 3250 мм рассматриваются в индивидуальном порядке. Возможность изготовления ворот М- или  L- гофр  для ворот с калиткой с плоским порогом высотой  2020 - 2120, 2720 - 2760, 3170 - 3250 мм рассматривается индивидуально.</t>
  </si>
  <si>
    <t>* Доступно для всех типов панелей кроме S-гофр smooth (гладкая)</t>
  </si>
  <si>
    <t>²  Показатель рассчитан для ворот шириной до 2,5 м без опций на основании испытаний, проведенных TÜV NORD CERT GmbH.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</si>
  <si>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40 мм. </t>
    </r>
    <r>
      <rPr>
        <b/>
        <u/>
        <sz val="11"/>
        <color theme="1"/>
        <rFont val="Calibri"/>
        <family val="2"/>
        <charset val="204"/>
        <scheme val="minor"/>
      </rPr>
      <t xml:space="preserve">Теплоизоляция ворот — как в помещении с кирпичной стеной в 57 см;
</t>
    </r>
    <r>
      <rPr>
        <sz val="11"/>
        <color theme="1"/>
        <rFont val="Calibri"/>
        <family val="2"/>
        <charset val="204"/>
        <scheme val="minor"/>
      </rPr>
      <t xml:space="preserve">- наружный и внутренний стальные листы панелей соединены между собой —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расслоения панелей при резком опускании ворот или нагреве на солнце;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 xml:space="preserve"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
</t>
    </r>
    <r>
      <rPr>
        <sz val="11"/>
        <color theme="1"/>
        <rFont val="Calibri"/>
        <family val="2"/>
        <charset val="204"/>
        <scheme val="minor"/>
      </rPr>
      <t xml:space="preserve">- петли и регулируемые кронштейны из оцинкованной стали — </t>
    </r>
    <r>
      <rPr>
        <b/>
        <u/>
        <sz val="11"/>
        <color theme="1"/>
        <rFont val="Calibri"/>
        <family val="2"/>
        <charset val="204"/>
        <scheme val="minor"/>
      </rPr>
      <t>хорошая стойкость к коррозии;</t>
    </r>
    <r>
      <rPr>
        <sz val="11"/>
        <color theme="1"/>
        <rFont val="Calibri"/>
        <family val="2"/>
        <charset val="204"/>
        <scheme val="minor"/>
      </rPr>
      <t xml:space="preserve">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высокая теплоизоляция помещения, ежегодная экономия на отоплении</t>
    </r>
    <r>
      <rPr>
        <sz val="11"/>
        <color theme="1"/>
        <rFont val="Calibri"/>
        <family val="2"/>
        <charset val="204"/>
        <scheme val="minor"/>
      </rPr>
      <t xml:space="preserve">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циклов. Возможность увеличения ресурса до 35.000, 50.000, 75.000 и 100.000 циклов</t>
    </r>
    <r>
      <rPr>
        <sz val="11"/>
        <color theme="1"/>
        <rFont val="Calibri"/>
        <family val="2"/>
        <charset val="204"/>
        <scheme val="minor"/>
      </rPr>
      <t xml:space="preserve">;
- расширенная базовая комплектация: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защемления, зацепа, пореза, устройства защиты от падения полотна при поломке пружины и при обрыве тросов  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</si>
  <si>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толщиной 45 мм. </t>
    </r>
    <r>
      <rPr>
        <b/>
        <u/>
        <sz val="11"/>
        <color theme="1"/>
        <rFont val="Calibri"/>
        <family val="2"/>
        <charset val="204"/>
        <scheme val="minor"/>
      </rPr>
      <t xml:space="preserve">Теплоизоляция ворот — как в помещении с кирпичной стеной в 60 см;
</t>
    </r>
    <r>
      <rPr>
        <sz val="11"/>
        <color theme="1"/>
        <rFont val="Calibri"/>
        <family val="2"/>
        <charset val="204"/>
        <scheme val="minor"/>
      </rPr>
      <t xml:space="preserve">- наружный и внутренний стальные листы панелей соединены между собой —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расслоения панелей при резком опускании ворот или нагреве на солнце;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нержавеющей стали — </t>
    </r>
    <r>
      <rPr>
        <b/>
        <u/>
        <sz val="11"/>
        <color theme="1"/>
        <rFont val="Calibri"/>
        <family val="2"/>
        <charset val="204"/>
        <scheme val="minor"/>
      </rPr>
      <t>высочайшая стойкость к коррозии</t>
    </r>
    <r>
      <rPr>
        <sz val="11"/>
        <color theme="1"/>
        <rFont val="Calibri"/>
        <family val="2"/>
        <charset val="204"/>
        <scheme val="minor"/>
      </rPr>
      <t xml:space="preserve">;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высокая теплоизоляция помещения, ежегодная экономия на отоплении;</t>
    </r>
    <r>
      <rPr>
        <sz val="11"/>
        <color theme="1"/>
        <rFont val="Calibri"/>
        <family val="2"/>
        <charset val="204"/>
        <scheme val="minor"/>
      </rPr>
      <t xml:space="preserve">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циклов. Возможность увеличения ресурса до 35.000, 50.000, 75.000 и 100.000 циклов</t>
    </r>
    <r>
      <rPr>
        <sz val="11"/>
        <color theme="1"/>
        <rFont val="Calibri"/>
        <family val="2"/>
        <charset val="204"/>
        <scheme val="minor"/>
      </rPr>
      <t xml:space="preserve">;
- расширенная базовая комплектация: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защемления, зацепа, пореза, устройства защиты от падения полотна при поломке пружины и при обрыве тросов  </t>
    </r>
  </si>
  <si>
    <t>Панорамная панель изготовлена из экструдированных алюминиевых профилей, в которые устанавливаются светопрозрачные вставки, композитное или решетчатое заполнение.  Панели окрашиваются полиэфирной порошковой краской либо выпускаются с анодированной поверхностью. Производство по окраске соответствует требованиям международного стандарта Qualicoat, по анодированию - стандарта Qualanod</t>
  </si>
  <si>
    <r>
      <t xml:space="preserve"> - профили рамы и коробки</t>
    </r>
    <r>
      <rPr>
        <b/>
        <sz val="13"/>
        <color theme="1"/>
        <rFont val="Calibri"/>
        <family val="2"/>
        <charset val="204"/>
        <scheme val="minor"/>
      </rPr>
      <t xml:space="preserve"> без терморазрыва</t>
    </r>
    <r>
      <rPr>
        <sz val="13"/>
        <color theme="1"/>
        <rFont val="Calibri"/>
        <family val="2"/>
        <charset val="204"/>
        <scheme val="minor"/>
      </rPr>
      <t xml:space="preserve">;
- </t>
    </r>
    <r>
      <rPr>
        <b/>
        <sz val="13"/>
        <color theme="1"/>
        <rFont val="Calibri"/>
        <family val="2"/>
        <charset val="204"/>
        <scheme val="minor"/>
      </rPr>
      <t xml:space="preserve">привлекательный вид </t>
    </r>
    <r>
      <rPr>
        <sz val="13"/>
        <color theme="1"/>
        <rFont val="Calibri"/>
        <family val="2"/>
        <charset val="204"/>
        <scheme val="minor"/>
      </rPr>
      <t xml:space="preserve">засчет уменьшенной видимой части профилей рамы;
- высота расположения ручки: 860-1200 мм
- </t>
    </r>
    <r>
      <rPr>
        <b/>
        <sz val="13"/>
        <color theme="1"/>
        <rFont val="Calibri"/>
        <family val="2"/>
        <charset val="204"/>
        <scheme val="minor"/>
      </rPr>
      <t>11</t>
    </r>
    <r>
      <rPr>
        <sz val="13"/>
        <color theme="1"/>
        <rFont val="Calibri"/>
        <family val="2"/>
        <charset val="204"/>
        <scheme val="minor"/>
      </rPr>
      <t xml:space="preserve"> типов монтажа;
- толщина панелей: </t>
    </r>
    <r>
      <rPr>
        <b/>
        <sz val="13"/>
        <color theme="1"/>
        <rFont val="Calibri"/>
        <family val="2"/>
        <charset val="204"/>
        <scheme val="minor"/>
      </rPr>
      <t>45 мм
 - не используются замки с функцией анти-паник</t>
    </r>
  </si>
  <si>
    <t>Гаражные Trend 
(40 мм)</t>
  </si>
  <si>
    <t>М-гофр/
L-гофр</t>
  </si>
  <si>
    <t>Детальная информация о применении дополнительных опций для гаражных и промышленных секционных ворот приведена в документах «Описание конструкции и технические данные для монтажа гаражных секционных ворот серии Prestige и Trend» и «Описание конструкции и технические данные для монтажа промышленных секционных ворот серии ProPlus и ProTrend»</t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</si>
  <si>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крепежный</t>
    </r>
    <r>
      <rPr>
        <sz val="8"/>
        <color theme="3" tint="-0.249977111117893"/>
        <rFont val="Calibri"/>
        <family val="2"/>
        <charset val="204"/>
        <scheme val="minor"/>
      </rPr>
      <t xml:space="preserve">
(состав: нейлоновые дюбели с вворачиваемыми шурупами из оцинкованной стали. Для крепления рамы ворот и элементов торсионного вала к стене, выполненной из бетона, полнотелого или пустотелого керамического/силикатного кирпича, керамзитобетона, природного камня, газобетона. Надежное крепление даже в пористых материалах)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</si>
  <si>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крепежный для проемов из металла</t>
    </r>
    <r>
      <rPr>
        <sz val="8"/>
        <color theme="3" tint="-0.249977111117893"/>
        <rFont val="Calibri"/>
        <family val="2"/>
        <charset val="204"/>
        <scheme val="minor"/>
      </rPr>
      <t xml:space="preserve">
(состав: самонарезающие винты из оцинкованной стали. Для крепления рамы ворот и элементов торсионного вала к проемам из металла) </t>
    </r>
  </si>
  <si>
    <t>1.2 Описание гаражных ворот  Trend</t>
  </si>
  <si>
    <t>1.6 Прайс-лист на гаражные секционные ворота Trend</t>
  </si>
  <si>
    <t>1.1 Описание  гаражных  ворот Prestige</t>
  </si>
  <si>
    <t>1.5 Прайс-лист на гаражные секционные ворота  Prestige</t>
  </si>
  <si>
    <t>PG-ThermoSD</t>
  </si>
  <si>
    <t>Введите скидку по акции (%) для ProPlus, AluPro, AluTherm</t>
  </si>
  <si>
    <t>Филенка woodgrain: золотой дуб, темный дуб.</t>
  </si>
  <si>
    <t>Промышленные секционные ворота ProMax "Алютех"</t>
  </si>
  <si>
    <t>ProMax</t>
  </si>
  <si>
    <t>Крутящий момент</t>
  </si>
  <si>
    <t>1000 Nm</t>
  </si>
  <si>
    <t>Мощность</t>
  </si>
  <si>
    <t>4 kW</t>
  </si>
  <si>
    <t>Рабочее напряжение</t>
  </si>
  <si>
    <t>400/ 3~ V</t>
  </si>
  <si>
    <t>Максимальное кол-во циклов в час</t>
  </si>
  <si>
    <t>Степень защиты</t>
  </si>
  <si>
    <t>IP 54</t>
  </si>
  <si>
    <t>Диапазон температур</t>
  </si>
  <si>
    <t>-20/ +60 °С</t>
  </si>
  <si>
    <t>Вес привода</t>
  </si>
  <si>
    <t>72 кг</t>
  </si>
  <si>
    <t>Состав комплекта</t>
  </si>
  <si>
    <r>
      <t>Сопротивление теплопередаче ворот , м</t>
    </r>
    <r>
      <rPr>
        <sz val="11"/>
        <rFont val="Calibri"/>
        <family val="2"/>
        <charset val="204"/>
      </rPr>
      <t>²</t>
    </r>
    <r>
      <rPr>
        <sz val="11"/>
        <rFont val="Calibri"/>
        <family val="2"/>
        <charset val="204"/>
        <scheme val="minor"/>
      </rPr>
      <t xml:space="preserve">°С/Вт </t>
    </r>
  </si>
  <si>
    <r>
      <t>1,0</t>
    </r>
    <r>
      <rPr>
        <sz val="11"/>
        <rFont val="Calibri"/>
        <family val="2"/>
        <charset val="204"/>
      </rPr>
      <t>¹</t>
    </r>
  </si>
  <si>
    <r>
      <t>Класс А (24 Дб)</t>
    </r>
    <r>
      <rPr>
        <sz val="11"/>
        <rFont val="Calibri"/>
        <family val="2"/>
        <charset val="204"/>
      </rPr>
      <t>³</t>
    </r>
  </si>
  <si>
    <r>
      <t>Масса полотна ворот без усиливающих профилей, кг/м</t>
    </r>
    <r>
      <rPr>
        <sz val="11"/>
        <rFont val="Calibri"/>
        <family val="2"/>
        <charset val="204"/>
      </rPr>
      <t>²</t>
    </r>
  </si>
  <si>
    <r>
      <t>¹ показатель расчитан для ворот площадью 25 м</t>
    </r>
    <r>
      <rPr>
        <sz val="11"/>
        <rFont val="Calibri"/>
        <family val="2"/>
        <charset val="204"/>
      </rPr>
      <t>². Испытания проведены в ift. Rosenheim GmbH (Германия)</t>
    </r>
  </si>
  <si>
    <r>
      <rPr>
        <sz val="11"/>
        <rFont val="Calibri"/>
        <family val="2"/>
        <charset val="204"/>
      </rPr>
      <t>³ и</t>
    </r>
    <r>
      <rPr>
        <sz val="11"/>
        <rFont val="Calibri"/>
        <family val="2"/>
        <charset val="204"/>
        <scheme val="minor"/>
      </rPr>
      <t>спытания проведены в центре «Минскстройиспытания»</t>
    </r>
  </si>
  <si>
    <r>
      <t>750 часов "соляного тумана"</t>
    </r>
    <r>
      <rPr>
        <sz val="11"/>
        <rFont val="Calibri"/>
        <family val="2"/>
        <charset val="204"/>
      </rPr>
      <t>≈ 15 лет эксплуатации в прибрежных зонах²</t>
    </r>
  </si>
  <si>
    <t>Цвета по запросу</t>
  </si>
  <si>
    <t>Массивные усиленные комплектующие</t>
  </si>
  <si>
    <t>Евпропейская безопасность</t>
  </si>
  <si>
    <t xml:space="preserve">
Следует отметить высокую степень безопасности ворот серии ProMax, в которых предусмотрена:
-  защита от падения полотна при обрыве/ ослаблении натяжения троса;
- защита от попадания в ловушку благодаря системе разблокировки электропривода с последующим открыванием ворот вручную (аварийный режим);
- система микровыключателей, передающих сигнал приводу в случае ослабления или обрыва троса;
- защита от неконтролируемого движения полотна: работа автоматики только в режиме «управление в присутствии оператора».
Необходимые защитные устройства включены в базовую комплектацию ProMax
</t>
  </si>
  <si>
    <t>Характеристики автоматики/Модели приводов</t>
  </si>
  <si>
    <t xml:space="preserve">Привод KD 60-100-24 KE ТМ Marantec; </t>
  </si>
  <si>
    <t>Максимальная масса поднимаемого  полотна</t>
  </si>
  <si>
    <t>2000 кг</t>
  </si>
  <si>
    <t>MDF 30-40-17</t>
  </si>
  <si>
    <t>MDF 50-75-16</t>
  </si>
  <si>
    <t>MDF 60-100-17</t>
  </si>
  <si>
    <t>MDF 70-140-17</t>
  </si>
  <si>
    <t>MDF 70-165-17</t>
  </si>
  <si>
    <t>1400 кг</t>
  </si>
  <si>
    <t>1190 кг</t>
  </si>
  <si>
    <t>850 кг</t>
  </si>
  <si>
    <t>640 кг</t>
  </si>
  <si>
    <t>390 кг</t>
  </si>
  <si>
    <t xml:space="preserve"> Привод + блок управления CS310 + цепь аварийного управления + соединительный кабель</t>
  </si>
  <si>
    <t>77 кг</t>
  </si>
  <si>
    <t>67 кг</t>
  </si>
  <si>
    <t>39 кг</t>
  </si>
  <si>
    <t>30 кг</t>
  </si>
  <si>
    <t>1650 Nm</t>
  </si>
  <si>
    <t>1400 Nm</t>
  </si>
  <si>
    <t>750 Nm</t>
  </si>
  <si>
    <t>400 Nm</t>
  </si>
  <si>
    <t>4,4 kW</t>
  </si>
  <si>
    <t>3 kW</t>
  </si>
  <si>
    <t>2,2 kW</t>
  </si>
  <si>
    <t>1,7 kW</t>
  </si>
  <si>
    <t xml:space="preserve">Привода </t>
  </si>
  <si>
    <t>Ворота предназначены для перекрытия крупногабаритных проемов - ангаров, складов, производственных помещений для большегрузной специализированной техники и машин.                                                                                                                                                                                                    Отличительной особенностью ворот серии ProMax является отсутствие традиционного торсионного механизма балансировки: ворота приводятся в движение при помощи электропривода , мощность которого позволяет перемещать полотно массой до 2000 кг. и эксплуатируются только в автоматическом режиме. 
Максимальные размеры ворот серии ProMaх: ширина – 13.000 мм, высота – 10.000 мм.</t>
  </si>
  <si>
    <t>в данном диапазоне  ворота серии ProMax не производятся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</si>
  <si>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ProMax</t>
    </r>
  </si>
  <si>
    <r>
      <t xml:space="preserve">При заказе секционных ворот необходимо указывать ширину и высоту </t>
    </r>
    <r>
      <rPr>
        <b/>
        <i/>
        <u val="double"/>
        <sz val="16"/>
        <color theme="1"/>
        <rFont val="Calibri"/>
        <family val="2"/>
        <charset val="204"/>
        <scheme val="minor"/>
      </rPr>
      <t>проема</t>
    </r>
  </si>
  <si>
    <t>в данном диапазоне возможно изготовление ворот ProPlus</t>
  </si>
  <si>
    <r>
      <rPr>
        <b/>
        <sz val="14"/>
        <color theme="1"/>
        <rFont val="Calibri"/>
        <family val="2"/>
        <charset val="204"/>
        <scheme val="minor"/>
      </rPr>
      <t>Микроволна woodgrain,      S-гофр woodgrain:</t>
    </r>
    <r>
      <rPr>
        <sz val="14"/>
        <color theme="1"/>
        <rFont val="Calibri"/>
        <family val="2"/>
        <charset val="204"/>
        <scheme val="minor"/>
      </rPr>
      <t xml:space="preserve">                  </t>
    </r>
    <r>
      <rPr>
        <b/>
        <sz val="14"/>
        <color theme="1"/>
        <rFont val="Calibri"/>
        <family val="2"/>
        <charset val="204"/>
        <scheme val="minor"/>
      </rPr>
      <t>Стандартные цвета -</t>
    </r>
    <r>
      <rPr>
        <sz val="14"/>
        <color theme="1"/>
        <rFont val="Calibri"/>
        <family val="2"/>
        <charset val="204"/>
        <scheme val="minor"/>
      </rPr>
      <t xml:space="preserve">         RAL 9016, RAL 9006             </t>
    </r>
    <r>
      <rPr>
        <b/>
        <sz val="14"/>
        <color theme="1"/>
        <rFont val="Calibri"/>
        <family val="2"/>
        <charset val="204"/>
        <scheme val="minor"/>
      </rPr>
      <t>По запросу</t>
    </r>
    <r>
      <rPr>
        <sz val="14"/>
        <color theme="1"/>
        <rFont val="Calibri"/>
        <family val="2"/>
        <charset val="204"/>
        <scheme val="minor"/>
      </rPr>
      <t xml:space="preserve"> -   RAL 8017, RAL 8014,  RAL 7016, RAL 6005, RAL 5010, RAL 3004, RAL 1015, ADS 703. </t>
    </r>
  </si>
  <si>
    <t>1. Полотно из стальных сэндвич-панелей толщиной 45 мм с защитой от защемления пальцев. На торцы панелей установлены двойные боковые накладки, окрашенные в бело-серый цвет (близкий RAL 9002).</t>
  </si>
  <si>
    <t>2. Направляющие профили увеличенной толщины (3мм) с конфигурацией, исключающей самопроизвольный выход роликов</t>
  </si>
  <si>
    <t>3. Вал диаметром 159 мм</t>
  </si>
  <si>
    <t>4. Промежуточный кронштейн с роликовыми опорами для стабилизации положения вала</t>
  </si>
  <si>
    <t>5. Промежуточные петли из нержавеющей стали.</t>
  </si>
  <si>
    <t>6. Усиливающая стальная пластина с наружной стороны для дополнительной надежности крепления всех элементов полотна к панели</t>
  </si>
  <si>
    <t>7. Комплект нижних роликовых кронштейнов из оцинкованной стали, комплект боковых и верхних регулируемых роликовых кронштейнов из нержавеющей стали.</t>
  </si>
  <si>
    <t>8.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</si>
  <si>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10.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</si>
  <si>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11. Вертикальная или горизонтальная упаковка (в зависимости от комплектации ворот).</t>
  </si>
  <si>
    <t>RUB</t>
  </si>
  <si>
    <t>Москва</t>
  </si>
  <si>
    <t>Воронеж</t>
  </si>
  <si>
    <t>Самара</t>
  </si>
  <si>
    <t>Уфа</t>
  </si>
  <si>
    <t>Ростов-на-Дону</t>
  </si>
  <si>
    <t>Н. Новгород</t>
  </si>
  <si>
    <t>Новосибирск</t>
  </si>
  <si>
    <t>Краснодар</t>
  </si>
  <si>
    <t>Казань</t>
  </si>
  <si>
    <t>Екатеринбург</t>
  </si>
  <si>
    <t>С.Петербург</t>
  </si>
  <si>
    <t xml:space="preserve">FCA Минск </t>
  </si>
  <si>
    <t>Выбор города доставки</t>
  </si>
  <si>
    <t xml:space="preserve">Стоимость указана </t>
  </si>
  <si>
    <t>Стоимость доставки в города, которые не вошли в список, расчитывается индивидуально !</t>
  </si>
  <si>
    <t>- двойные верхние и боковые роликовые кронштейны из нержавеющей стали;
- ролики с подшипниками качения закрытого типа с увеличенным диаметром колеса – 72 мм;</t>
  </si>
  <si>
    <t xml:space="preserve">- массивные усиливающие профили из оцинкованной стали на каждой секции;
- двойные петли конструкции «гнутый лист» из нержавеющей стали, каждая из которых выдерживает нагрузку на разрыв 700 Н (~715 кг)
</t>
  </si>
  <si>
    <t xml:space="preserve">- вал диаметром 159 мм;
- промежуточный кронштейн с роликовыми опорами для стабилизации положения вала
</t>
  </si>
  <si>
    <t xml:space="preserve"> -усиливающая стальная пластина с наружной стороны для дополнительной надежности крепления всех элементов полотна к панели</t>
  </si>
  <si>
    <t xml:space="preserve">
- массивные нижние роликовые кронштейны;
-  усиленный нижний концевой алюминиевый профиль высотой 96 мм;
- тросы диаметром 8 или 10 мм с 6-ти кратным запасом прочности</t>
  </si>
  <si>
    <t xml:space="preserve">
-двойные боковые накладки на сэндвич-панели;                          
-направляющие профили увеличенной толщины  (3 мм) с конфигурацией, исключающей самопроизвольный выход роликов
</t>
  </si>
  <si>
    <t>2.2 Описание конструкции секционных ворот ProMax</t>
  </si>
  <si>
    <t>2.3 Описание конструкции панорамных секционных ворот</t>
  </si>
  <si>
    <t>2.4 Типы монтажа промышленных и панорамных ворот с одновальной системой балансировки</t>
  </si>
  <si>
    <t>2.5 Типы монтажа промышленных и панорамных ворот с двухвальной системой балансировки</t>
  </si>
  <si>
    <t>2.6 Прайс-лист на промышленные ворота серии ProPlus</t>
  </si>
  <si>
    <t>2.7 Прайс-лист на промышленные ворота серии ProTrend</t>
  </si>
  <si>
    <t>2.9 Прайс-лист на панорамные ворота серии AluPro (тип полотна АЛП)</t>
  </si>
  <si>
    <t>2.10 Прайс-лист на панорамные ворота серии AluPro (тип полотна АЛПС)</t>
  </si>
  <si>
    <t>2.11 Прайс-лист на панорамные ворота серии AluTherm (тип полотна АЛП)</t>
  </si>
  <si>
    <t>2.12 Прайс-лист на панорамные ворота серии AluTherm (тип полотна АЛПC)</t>
  </si>
  <si>
    <t xml:space="preserve">2.13 Прайс-лист на панорамные ворота AluTrend (тип полотна АЛП) </t>
  </si>
  <si>
    <t>2.14 Прайс-лист на панорамные ворота AluTrend (тип полотна АЛПС)</t>
  </si>
  <si>
    <t>2.8 Прайс-лист на промышленные ворота серии ProMax</t>
  </si>
  <si>
    <r>
      <t xml:space="preserve">Ворота предназначены для перекрытия крупногабаритных проемов - ангаров, складов, производственных помещений для большегрузной специализированной техники и машин. Отличительной особенностью ворот серии ProMax является отсутствие традиционного торсионного механизма балансировки: ворота приводятся в движение при помощи электропривода , мощность которого позволяет перемещать полотно массой до </t>
    </r>
    <r>
      <rPr>
        <b/>
        <sz val="20"/>
        <color theme="1"/>
        <rFont val="Calibri"/>
        <family val="2"/>
        <charset val="204"/>
        <scheme val="minor"/>
      </rPr>
      <t>2000 кг</t>
    </r>
    <r>
      <rPr>
        <sz val="20"/>
        <color theme="1"/>
        <rFont val="Calibri"/>
        <family val="2"/>
        <charset val="204"/>
        <scheme val="minor"/>
      </rPr>
      <t xml:space="preserve">. и эксплуатируются только в автоматическом режиме. 
Максимальные размеры ворот серии ProMaх: ширина – </t>
    </r>
    <r>
      <rPr>
        <b/>
        <sz val="20"/>
        <color theme="1"/>
        <rFont val="Calibri"/>
        <family val="2"/>
        <charset val="204"/>
        <scheme val="minor"/>
      </rPr>
      <t>13.000 мм, высота – 10.000 мм</t>
    </r>
    <r>
      <rPr>
        <sz val="20"/>
        <color theme="1"/>
        <rFont val="Calibri"/>
        <family val="2"/>
        <charset val="204"/>
        <scheme val="minor"/>
      </rPr>
      <t>.</t>
    </r>
  </si>
  <si>
    <t>Важно! Возможность изготовления ворот ProMax любого размера в обязательном порядке должна проверяться специалистами технических служб завода-изготовителя.</t>
  </si>
  <si>
    <r>
      <t xml:space="preserve">Гаражные </t>
    </r>
    <r>
      <rPr>
        <b/>
        <sz val="9"/>
        <color theme="1"/>
        <rFont val="Calibri"/>
        <family val="2"/>
        <charset val="204"/>
        <scheme val="minor"/>
      </rPr>
      <t>Prestige</t>
    </r>
    <r>
      <rPr>
        <b/>
        <sz val="9"/>
        <rFont val="Calibri"/>
        <family val="2"/>
        <charset val="204"/>
        <scheme val="minor"/>
      </rPr>
      <t xml:space="preserve"> (45 мм)</t>
    </r>
  </si>
  <si>
    <t>Цифровая печать "под дерево" *</t>
  </si>
  <si>
    <t xml:space="preserve">Винчестер </t>
  </si>
  <si>
    <t>Винчестер</t>
  </si>
  <si>
    <t>Горная</t>
  </si>
  <si>
    <t>Ирландский</t>
  </si>
  <si>
    <t>Мореный</t>
  </si>
  <si>
    <t>светлый</t>
  </si>
  <si>
    <t>темный</t>
  </si>
  <si>
    <t>сосна</t>
  </si>
  <si>
    <t>дуб</t>
  </si>
  <si>
    <t>Рустикальный</t>
  </si>
  <si>
    <t>Светлый</t>
  </si>
  <si>
    <t>Орех</t>
  </si>
  <si>
    <t>Песочный</t>
  </si>
  <si>
    <t>Белый</t>
  </si>
  <si>
    <t>Цифровая печать "под камень"*</t>
  </si>
  <si>
    <t xml:space="preserve">         Красный</t>
  </si>
  <si>
    <t>Серый бетон</t>
  </si>
  <si>
    <t>Светлый сланец</t>
  </si>
  <si>
    <t xml:space="preserve">Винтажный </t>
  </si>
  <si>
    <t>Темный бетон</t>
  </si>
  <si>
    <t>Bidasar Brown</t>
  </si>
  <si>
    <t xml:space="preserve">                 кирпич</t>
  </si>
  <si>
    <t xml:space="preserve">          Breccia </t>
  </si>
  <si>
    <t>Delicatus Gold</t>
  </si>
  <si>
    <t xml:space="preserve">Sagitario </t>
  </si>
  <si>
    <t>Daino Reale</t>
  </si>
  <si>
    <t>Selebrity</t>
  </si>
  <si>
    <t xml:space="preserve">Maroon </t>
  </si>
  <si>
    <t>Platina Dark</t>
  </si>
  <si>
    <t xml:space="preserve">          Damascata</t>
  </si>
  <si>
    <t>Granite</t>
  </si>
  <si>
    <t>Marinace</t>
  </si>
  <si>
    <t xml:space="preserve">        Guparano </t>
  </si>
  <si>
    <t xml:space="preserve">Verde </t>
  </si>
  <si>
    <t>Emperador Light</t>
  </si>
  <si>
    <t>Emperador Dark</t>
  </si>
  <si>
    <t xml:space="preserve">        Bordeaux</t>
  </si>
  <si>
    <t>Fantastico</t>
  </si>
  <si>
    <r>
      <rPr>
        <b/>
        <sz val="14"/>
        <color rgb="FFFF0000"/>
        <rFont val="Calibri"/>
        <family val="2"/>
        <charset val="204"/>
        <scheme val="minor"/>
      </rPr>
      <t>НОВИНКА!</t>
    </r>
    <r>
      <rPr>
        <b/>
        <sz val="14"/>
        <color theme="1"/>
        <rFont val="Calibri"/>
        <family val="2"/>
        <charset val="204"/>
        <scheme val="minor"/>
      </rPr>
      <t xml:space="preserve"> Цифровая печать "металл"*</t>
    </r>
  </si>
  <si>
    <t xml:space="preserve">      Листовая</t>
  </si>
  <si>
    <t xml:space="preserve">       медь</t>
  </si>
  <si>
    <t>Цифровая печать индивидуальных рисунков*</t>
  </si>
  <si>
    <t>E-strike</t>
  </si>
  <si>
    <t>Print-D</t>
  </si>
  <si>
    <t xml:space="preserve">час </t>
  </si>
  <si>
    <r>
      <t>Цифровая печать: стандартные текстуры</t>
    </r>
    <r>
      <rPr>
        <sz val="8"/>
        <color theme="4" tint="-0.499984740745262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(только для серии  Prestige: нанесение методом цифровой печати "под дерево", цифровой печати "под камень")</t>
    </r>
  </si>
  <si>
    <r>
      <t>Цифровая печать: индивидуальное изображение</t>
    </r>
    <r>
      <rPr>
        <sz val="8"/>
        <color theme="4" tint="-0.499984740745262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(только для  серии Prestige: нанесение методом цифровой печати индивидуальных изображений)</t>
    </r>
  </si>
  <si>
    <r>
      <t>Замок ригельный для гаражных ворот                                                                                                                                         (</t>
    </r>
    <r>
      <rPr>
        <sz val="8"/>
        <color theme="4" tint="-0.499984740745262"/>
        <rFont val="Calibri"/>
        <family val="2"/>
        <charset val="204"/>
        <scheme val="minor"/>
      </rPr>
      <t>RLG004 для серии Prestige,  RLT-40 для серии Trend)</t>
    </r>
  </si>
  <si>
    <t>SDN-1</t>
  </si>
  <si>
    <t>SDN-2</t>
  </si>
  <si>
    <t>SD-THERMO</t>
  </si>
  <si>
    <t xml:space="preserve">Цена, 
руб. с НДС/ (%) 
для Prestige, ProPlus, AluPro, AluTherm </t>
  </si>
  <si>
    <r>
      <rPr>
        <b/>
        <sz val="8"/>
        <color theme="3" tint="-0.249977111117893"/>
        <rFont val="Calibri"/>
        <family val="2"/>
        <charset val="204"/>
        <scheme val="minor"/>
      </rPr>
      <t>Наценка за установку торсионных пружин*</t>
    </r>
    <r>
      <rPr>
        <sz val="8"/>
        <color theme="3" tint="-0.249977111117893"/>
        <rFont val="Calibri"/>
        <family val="2"/>
        <charset val="204"/>
        <scheme val="minor"/>
      </rPr>
      <t xml:space="preserve">
(в воротах Trend, Prestige площадью менее 8 м.кв. пружины растяжения заменяются торсионными пружинами для стандартного типа монтажа. При заказе низкого типа монтажа взимается дополнительная наценка (см. ниже). Точный перечень размеров ворот Trend, Prestige поставляемых по умолчанию с пружинами растяжения, приведен во вкладках 1.5-1.7)</t>
    </r>
  </si>
  <si>
    <r>
      <t xml:space="preserve">Калитка с плоским порогом
</t>
    </r>
    <r>
      <rPr>
        <sz val="8"/>
        <color theme="3" tint="-0.249977111117893"/>
        <rFont val="Calibri"/>
        <family val="2"/>
        <charset val="204"/>
      </rPr>
      <t>(состав: контакт калитки, усиливающий корпус замка, врезной замок, комплект ключей (2 шт.), комплект алюминиевых ручек, линейный доводчик). Прменяется в воротах шириной до 5000 мм включительно. Высота порога: 18 мм (Trend, ProTrend), 20 мм (Prestige, ProPlus)</t>
    </r>
  </si>
  <si>
    <t>Prestige</t>
  </si>
  <si>
    <r>
      <t xml:space="preserve">Ворота Trend, Prestige с </t>
    </r>
    <r>
      <rPr>
        <b/>
        <u/>
        <sz val="11"/>
        <color theme="1"/>
        <rFont val="Calibri"/>
        <family val="2"/>
        <charset val="204"/>
        <scheme val="minor"/>
      </rPr>
      <t>торсионными</t>
    </r>
    <r>
      <rPr>
        <b/>
        <sz val="11"/>
        <color theme="1"/>
        <rFont val="Calibri"/>
        <family val="2"/>
        <charset val="204"/>
        <scheme val="minor"/>
      </rPr>
      <t xml:space="preserve"> пружинами </t>
    </r>
  </si>
  <si>
    <r>
      <t xml:space="preserve">Типы монтажа для ворот серии Prestige: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</si>
  <si>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>Trend, Prestige</t>
  </si>
  <si>
    <t>Встроенный монтаж  для ворот Trend, Prestige</t>
  </si>
  <si>
    <r>
      <t xml:space="preserve">Ворота Trend, Prestige с пружинами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</si>
  <si>
    <t>12.  Электропривод Marantec с блоком  управления и комплектом для подключения.</t>
  </si>
  <si>
    <t xml:space="preserve">         Светлая сиена</t>
  </si>
  <si>
    <t>Темная сиена</t>
  </si>
  <si>
    <t>Промышленные         (45 мм)</t>
  </si>
  <si>
    <r>
      <t xml:space="preserve">Доработка изображения для цифровой печати
</t>
    </r>
    <r>
      <rPr>
        <sz val="8"/>
        <color theme="4" tint="-0.499984740745262"/>
        <rFont val="Calibri"/>
        <family val="2"/>
        <charset val="204"/>
        <scheme val="minor"/>
      </rPr>
      <t>(только для  серии Prestige: доработка и допечатная подготовка изображений  предоставленных клиентом через Aservice )</t>
    </r>
  </si>
  <si>
    <r>
      <t xml:space="preserve">Электрозащелка для двери боковой
</t>
    </r>
    <r>
      <rPr>
        <sz val="8"/>
        <color theme="4" tint="-0.499984740745262"/>
        <rFont val="Calibri"/>
        <family val="2"/>
        <charset val="204"/>
        <scheme val="minor"/>
      </rPr>
      <t>Применяется:  для боковых дверей серии SDN-2, SDN-Thermo
Электрозащелка позволяет дистанционно открывать двери без помощи ключа.
Используется с опцией «Устройство экстренного открывания дверей (замок «антипаник» - функция Е)»</t>
    </r>
  </si>
  <si>
    <t>PED21-40</t>
  </si>
  <si>
    <t>PED22-40</t>
  </si>
  <si>
    <r>
      <rPr>
        <b/>
        <sz val="8"/>
        <color rgb="FF002060"/>
        <rFont val="Calibri"/>
        <family val="2"/>
        <charset val="204"/>
        <scheme val="minor"/>
      </rPr>
      <t>Устройство экстренного открывания дверей (замок «анти-паник»)</t>
    </r>
    <r>
      <rPr>
        <sz val="8"/>
        <color rgb="FF002060"/>
        <rFont val="Calibri"/>
        <family val="2"/>
        <charset val="204"/>
        <scheme val="minor"/>
      </rPr>
      <t xml:space="preserve"> 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</t>
    </r>
    <r>
      <rPr>
        <u/>
        <sz val="8"/>
        <color rgb="FF002060"/>
        <rFont val="Calibri"/>
        <family val="2"/>
        <charset val="204"/>
        <scheme val="minor"/>
      </rPr>
      <t xml:space="preserve"> ручку-штангу/ ручку</t>
    </r>
    <r>
      <rPr>
        <sz val="8"/>
        <color rgb="FF002060"/>
        <rFont val="Calibri"/>
        <family val="2"/>
        <charset val="204"/>
        <scheme val="minor"/>
      </rPr>
      <t xml:space="preserve"> с внутренней стороны ворот и встроенная калитка откроется, даже если замок закрыт на все обороты).
</t>
    </r>
    <r>
      <rPr>
        <b/>
        <sz val="8"/>
        <color rgb="FF002060"/>
        <rFont val="Calibri"/>
        <family val="2"/>
        <charset val="204"/>
        <scheme val="minor"/>
      </rPr>
      <t xml:space="preserve">Типы замков:
</t>
    </r>
    <r>
      <rPr>
        <sz val="8"/>
        <color rgb="FF002060"/>
        <rFont val="Calibri"/>
        <family val="2"/>
        <charset val="204"/>
        <scheme val="minor"/>
      </rPr>
      <t>- PED20. Снаружи - неподвижная ручка, изнутри - ручка-штанга;
- PED21-45. Снаружи - нажимная ручка, изнутри - нажимная ручка (функция В);
- PED22-45.  Снаружи - неподвижная ручка, изнутри - нажимная ручка (функция E)
   PED21-45 и RED22-45 могут применяться для дверей боковых SDN-2 и SD-Thermo</t>
    </r>
  </si>
  <si>
    <r>
      <rPr>
        <b/>
        <sz val="8"/>
        <color theme="3" tint="-0.249977111117893"/>
        <rFont val="Calibri"/>
        <family val="2"/>
        <charset val="204"/>
        <scheme val="minor"/>
      </rPr>
      <t xml:space="preserve">Устройство экстренного открывания дверей (замок «анти-паник») </t>
    </r>
    <r>
      <rPr>
        <sz val="8"/>
        <color theme="3" tint="-0.249977111117893"/>
        <rFont val="Calibri"/>
        <family val="2"/>
        <charset val="204"/>
        <scheme val="minor"/>
      </rPr>
      <t xml:space="preserve">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 </t>
    </r>
    <r>
      <rPr>
        <u/>
        <sz val="8"/>
        <color theme="3" tint="-0.249977111117893"/>
        <rFont val="Calibri"/>
        <family val="2"/>
        <charset val="204"/>
        <scheme val="minor"/>
      </rPr>
      <t xml:space="preserve">ручку-штангу/ ручку </t>
    </r>
    <r>
      <rPr>
        <sz val="8"/>
        <color theme="3" tint="-0.249977111117893"/>
        <rFont val="Calibri"/>
        <family val="2"/>
        <charset val="204"/>
        <scheme val="minor"/>
      </rPr>
      <t xml:space="preserve">с внутренней стороны ворот и встроенная калитка откроется, даже если замок закрыт на все обороты).
</t>
    </r>
    <r>
      <rPr>
        <b/>
        <sz val="8"/>
        <color theme="3" tint="-0.249977111117893"/>
        <rFont val="Calibri"/>
        <family val="2"/>
        <charset val="204"/>
        <scheme val="minor"/>
      </rPr>
      <t>Типы замков:</t>
    </r>
    <r>
      <rPr>
        <sz val="8"/>
        <color theme="3" tint="-0.249977111117893"/>
        <rFont val="Calibri"/>
        <family val="2"/>
        <charset val="204"/>
        <scheme val="minor"/>
      </rPr>
      <t xml:space="preserve">
- PED21-40. Снаружи - нажимная ручка, изнутри - нажимная ручка (функция В);
- PED22-40.  Снаружи - неподвижная ручка, изнутри - нажимная ручка (функция E)
</t>
    </r>
  </si>
</sst>
</file>

<file path=xl/styles.xml><?xml version="1.0" encoding="utf-8"?>
<styleSheet xmlns="http://schemas.openxmlformats.org/spreadsheetml/2006/main">
  <numFmts count="2">
    <numFmt numFmtId="164" formatCode="_-* #,##0.00\ _₽_-;\-* #,##0.00\ _₽_-;_-* &quot;-&quot;??\ _₽_-;_-@_-"/>
    <numFmt numFmtId="165" formatCode="_-* #,##0\ _₽_-;\-* #,##0\ _₽_-;_-* &quot;-&quot;??\ _₽_-;_-@_-"/>
  </numFmts>
  <fonts count="15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1"/>
      <color rgb="FF00B05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i/>
      <sz val="12"/>
      <color rgb="FF00B050"/>
      <name val="Calibri"/>
      <family val="2"/>
      <charset val="204"/>
      <scheme val="minor"/>
    </font>
    <font>
      <b/>
      <i/>
      <u/>
      <sz val="12"/>
      <color rgb="FF00B05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3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9"/>
      <color theme="3"/>
      <name val="Calibri"/>
      <family val="2"/>
      <charset val="204"/>
      <scheme val="minor"/>
    </font>
    <font>
      <b/>
      <sz val="7.5"/>
      <color theme="3"/>
      <name val="Calibri"/>
      <family val="2"/>
      <charset val="204"/>
      <scheme val="minor"/>
    </font>
    <font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</font>
    <font>
      <b/>
      <sz val="10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b/>
      <i/>
      <u val="double"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10"/>
      <color rgb="FF0070C0"/>
      <name val="Calibri"/>
      <family val="2"/>
      <charset val="204"/>
      <scheme val="minor"/>
    </font>
    <font>
      <b/>
      <i/>
      <u/>
      <sz val="10"/>
      <color rgb="FF0070C0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i/>
      <sz val="10"/>
      <color theme="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sz val="10"/>
      <name val="Arial Cyr"/>
      <family val="2"/>
      <charset val="204"/>
    </font>
    <font>
      <b/>
      <sz val="10.5"/>
      <color rgb="FFFF0000"/>
      <name val="Calibri"/>
      <family val="2"/>
      <charset val="204"/>
      <scheme val="minor"/>
    </font>
    <font>
      <b/>
      <sz val="7.5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7"/>
      <color theme="3"/>
      <name val="Calibri"/>
      <family val="2"/>
      <charset val="204"/>
      <scheme val="minor"/>
    </font>
    <font>
      <b/>
      <sz val="7.5"/>
      <color theme="3" tint="-0.24997711111789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b/>
      <sz val="8"/>
      <color theme="3" tint="-0.24997711111789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</font>
    <font>
      <sz val="7.5"/>
      <color theme="3" tint="-0.249977111117893"/>
      <name val="Calibri"/>
      <family val="2"/>
      <charset val="204"/>
      <scheme val="minor"/>
    </font>
    <font>
      <b/>
      <sz val="8"/>
      <color theme="3" tint="-0.249977111117893"/>
      <name val="Calibri"/>
      <family val="2"/>
      <charset val="204"/>
    </font>
    <font>
      <sz val="10"/>
      <color theme="3" tint="-0.249977111117893"/>
      <name val="Calibri"/>
      <family val="2"/>
      <charset val="204"/>
      <scheme val="minor"/>
    </font>
    <font>
      <b/>
      <sz val="10"/>
      <color theme="3" tint="-0.249977111117893"/>
      <name val="Calibri"/>
      <family val="2"/>
      <charset val="204"/>
      <scheme val="minor"/>
    </font>
    <font>
      <sz val="7"/>
      <color theme="3" tint="-0.249977111117893"/>
      <name val="Arial CYR"/>
      <charset val="204"/>
    </font>
    <font>
      <sz val="7.5"/>
      <color theme="3" tint="-0.249977111117893"/>
      <name val="Calibri"/>
      <family val="2"/>
      <charset val="204"/>
    </font>
    <font>
      <sz val="9"/>
      <color theme="3" tint="-0.249977111117893"/>
      <name val="Calibri"/>
      <family val="2"/>
      <charset val="204"/>
    </font>
    <font>
      <sz val="8"/>
      <color theme="4" tint="-0.499984740745262"/>
      <name val="Calibri"/>
      <family val="2"/>
      <charset val="204"/>
      <scheme val="minor"/>
    </font>
    <font>
      <b/>
      <sz val="8"/>
      <color theme="4" tint="-0.499984740745262"/>
      <name val="Calibri"/>
      <family val="2"/>
      <charset val="204"/>
    </font>
    <font>
      <sz val="8"/>
      <color theme="4" tint="-0.499984740745262"/>
      <name val="Calibri"/>
      <family val="2"/>
      <charset val="204"/>
    </font>
    <font>
      <b/>
      <sz val="8"/>
      <color theme="4" tint="-0.499984740745262"/>
      <name val="Calibri"/>
      <family val="2"/>
      <charset val="204"/>
      <scheme val="minor"/>
    </font>
    <font>
      <u/>
      <sz val="8"/>
      <color theme="4" tint="-0.499984740745262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9"/>
      <color theme="4" tint="-0.249977111117893"/>
      <name val="Calibri"/>
      <family val="2"/>
      <charset val="204"/>
      <scheme val="minor"/>
    </font>
    <font>
      <b/>
      <sz val="9"/>
      <color theme="4" tint="-0.249977111117893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9"/>
      <color theme="3" tint="-0.249977111117893"/>
      <name val="Calibri"/>
      <family val="2"/>
      <charset val="204"/>
      <scheme val="minor"/>
    </font>
    <font>
      <sz val="7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8"/>
      <color theme="3" tint="-0.499984740745262"/>
      <name val="Calibri"/>
      <family val="2"/>
      <charset val="204"/>
      <scheme val="minor"/>
    </font>
    <font>
      <b/>
      <sz val="8"/>
      <color theme="3" tint="-0.499984740745262"/>
      <name val="Calibri"/>
      <family val="2"/>
      <charset val="204"/>
      <scheme val="minor"/>
    </font>
    <font>
      <b/>
      <sz val="7.5"/>
      <color theme="3" tint="-0.499984740745262"/>
      <name val="Calibri"/>
      <family val="2"/>
      <charset val="204"/>
      <scheme val="minor"/>
    </font>
    <font>
      <b/>
      <sz val="10"/>
      <color theme="3" tint="-0.499984740745262"/>
      <name val="Calibri"/>
      <family val="2"/>
      <charset val="204"/>
      <scheme val="minor"/>
    </font>
    <font>
      <sz val="8"/>
      <color rgb="FF002060"/>
      <name val="Calibri"/>
      <family val="2"/>
      <charset val="204"/>
    </font>
    <font>
      <b/>
      <sz val="8"/>
      <color rgb="FF002060"/>
      <name val="Calibri"/>
      <family val="2"/>
      <charset val="204"/>
    </font>
    <font>
      <b/>
      <sz val="7.5"/>
      <color rgb="FF002060"/>
      <name val="Calibri"/>
      <family val="2"/>
      <charset val="204"/>
      <scheme val="minor"/>
    </font>
    <font>
      <sz val="8"/>
      <color rgb="FF002060"/>
      <name val="Calibri"/>
      <family val="2"/>
      <charset val="204"/>
      <scheme val="minor"/>
    </font>
    <font>
      <b/>
      <sz val="8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u/>
      <sz val="8"/>
      <color rgb="FF00206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8"/>
      <color theme="4" tint="-0.249977111117893"/>
      <name val="Calibri"/>
      <family val="2"/>
      <charset val="204"/>
      <scheme val="minor"/>
    </font>
    <font>
      <u/>
      <sz val="10"/>
      <name val="Arial Cyr"/>
      <charset val="204"/>
    </font>
    <font>
      <sz val="16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u val="double"/>
      <sz val="16"/>
      <color theme="1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</font>
    <font>
      <sz val="28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11"/>
      <color theme="0" tint="-0.14999847407452621"/>
      <name val="Calibri"/>
      <family val="2"/>
      <charset val="204"/>
      <scheme val="minor"/>
    </font>
    <font>
      <b/>
      <sz val="14"/>
      <color theme="0" tint="-0.14999847407452621"/>
      <name val="Calibri"/>
      <family val="2"/>
      <charset val="204"/>
      <scheme val="minor"/>
    </font>
    <font>
      <b/>
      <sz val="12"/>
      <color theme="0" tint="-0.1499984740745262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7.5"/>
      <name val="Calibri"/>
      <family val="2"/>
      <charset val="204"/>
      <scheme val="minor"/>
    </font>
    <font>
      <b/>
      <i/>
      <sz val="20"/>
      <color rgb="FFFF0000"/>
      <name val="Calibri"/>
      <family val="2"/>
      <charset val="204"/>
      <scheme val="minor"/>
    </font>
    <font>
      <u/>
      <sz val="16"/>
      <color indexed="12"/>
      <name val="Arial Cyr"/>
      <charset val="204"/>
    </font>
    <font>
      <b/>
      <sz val="7.5"/>
      <color theme="4" tint="-0.499984740745262"/>
      <name val="Calibri"/>
      <family val="2"/>
      <charset val="204"/>
      <scheme val="minor"/>
    </font>
    <font>
      <sz val="10"/>
      <color theme="4" tint="-0.499984740745262"/>
      <name val="Calibri"/>
      <family val="2"/>
      <charset val="204"/>
      <scheme val="minor"/>
    </font>
    <font>
      <sz val="9"/>
      <color theme="4" tint="-0.499984740745262"/>
      <name val="Calibri"/>
      <family val="2"/>
      <charset val="204"/>
      <scheme val="minor"/>
    </font>
    <font>
      <sz val="11"/>
      <color theme="4" tint="-0.499984740745262"/>
      <name val="Calibri"/>
      <family val="2"/>
      <charset val="204"/>
      <scheme val="minor"/>
    </font>
    <font>
      <b/>
      <sz val="7.5"/>
      <color theme="4" tint="-0.249977111117893"/>
      <name val="Calibri"/>
      <family val="2"/>
      <charset val="204"/>
      <scheme val="minor"/>
    </font>
    <font>
      <b/>
      <sz val="10"/>
      <color theme="4" tint="-0.499984740745262"/>
      <name val="Calibri"/>
      <family val="2"/>
      <charset val="204"/>
      <scheme val="minor"/>
    </font>
    <font>
      <u/>
      <sz val="8"/>
      <color theme="3" tint="-0.249977111117893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99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/>
      <diagonal/>
    </border>
    <border>
      <left style="medium">
        <color indexed="8"/>
      </left>
      <right/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58">
    <xf numFmtId="0" fontId="0" fillId="0" borderId="0"/>
    <xf numFmtId="0" fontId="39" fillId="0" borderId="0"/>
    <xf numFmtId="0" fontId="43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5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72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</cellStyleXfs>
  <cellXfs count="1261">
    <xf numFmtId="0" fontId="0" fillId="0" borderId="0" xfId="0"/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1" fillId="2" borderId="4" xfId="0" applyFont="1" applyFill="1" applyBorder="1" applyAlignment="1"/>
    <xf numFmtId="0" fontId="0" fillId="0" borderId="2" xfId="0" applyBorder="1"/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wrapText="1"/>
    </xf>
    <xf numFmtId="0" fontId="0" fillId="2" borderId="8" xfId="0" applyFill="1" applyBorder="1"/>
    <xf numFmtId="0" fontId="0" fillId="2" borderId="0" xfId="0" applyFill="1" applyBorder="1"/>
    <xf numFmtId="0" fontId="0" fillId="2" borderId="25" xfId="0" applyFill="1" applyBorder="1"/>
    <xf numFmtId="0" fontId="0" fillId="2" borderId="26" xfId="0" applyFill="1" applyBorder="1"/>
    <xf numFmtId="0" fontId="0" fillId="2" borderId="9" xfId="0" applyFill="1" applyBorder="1"/>
    <xf numFmtId="0" fontId="6" fillId="2" borderId="0" xfId="0" applyFont="1" applyFill="1" applyAlignment="1">
      <alignment horizontal="left"/>
    </xf>
    <xf numFmtId="0" fontId="0" fillId="0" borderId="9" xfId="0" applyBorder="1"/>
    <xf numFmtId="0" fontId="6" fillId="2" borderId="0" xfId="0" applyFont="1" applyFill="1"/>
    <xf numFmtId="0" fontId="0" fillId="2" borderId="0" xfId="0" applyFill="1" applyBorder="1" applyAlignment="1">
      <alignment horizontal="left"/>
    </xf>
    <xf numFmtId="0" fontId="2" fillId="2" borderId="0" xfId="0" applyFont="1" applyFill="1" applyAlignment="1"/>
    <xf numFmtId="0" fontId="15" fillId="2" borderId="31" xfId="0" applyFont="1" applyFill="1" applyBorder="1" applyAlignment="1">
      <alignment vertical="center"/>
    </xf>
    <xf numFmtId="0" fontId="0" fillId="0" borderId="31" xfId="0" applyBorder="1"/>
    <xf numFmtId="0" fontId="14" fillId="2" borderId="31" xfId="0" applyFont="1" applyFill="1" applyBorder="1" applyAlignment="1">
      <alignment vertical="center"/>
    </xf>
    <xf numFmtId="0" fontId="17" fillId="2" borderId="0" xfId="0" applyFont="1" applyFill="1" applyAlignment="1"/>
    <xf numFmtId="0" fontId="9" fillId="2" borderId="0" xfId="0" applyFont="1" applyFill="1"/>
    <xf numFmtId="0" fontId="6" fillId="2" borderId="0" xfId="0" applyFont="1" applyFill="1" applyAlignment="1">
      <alignment horizontal="left" wrapText="1"/>
    </xf>
    <xf numFmtId="0" fontId="0" fillId="2" borderId="0" xfId="0" applyFont="1" applyFill="1" applyBorder="1" applyAlignment="1">
      <alignment horizontal="center" wrapText="1"/>
    </xf>
    <xf numFmtId="0" fontId="5" fillId="2" borderId="0" xfId="0" applyFont="1" applyFill="1"/>
    <xf numFmtId="0" fontId="17" fillId="0" borderId="33" xfId="0" applyFont="1" applyBorder="1" applyAlignment="1"/>
    <xf numFmtId="0" fontId="17" fillId="2" borderId="33" xfId="0" applyFont="1" applyFill="1" applyBorder="1" applyAlignment="1"/>
    <xf numFmtId="0" fontId="0" fillId="2" borderId="0" xfId="0" applyFill="1" applyBorder="1" applyAlignment="1"/>
    <xf numFmtId="0" fontId="0" fillId="2" borderId="33" xfId="0" applyFill="1" applyBorder="1"/>
    <xf numFmtId="0" fontId="21" fillId="2" borderId="33" xfId="0" applyFont="1" applyFill="1" applyBorder="1" applyAlignment="1">
      <alignment wrapText="1"/>
    </xf>
    <xf numFmtId="0" fontId="0" fillId="0" borderId="33" xfId="0" applyBorder="1"/>
    <xf numFmtId="0" fontId="5" fillId="2" borderId="0" xfId="0" applyFont="1" applyFill="1" applyAlignment="1"/>
    <xf numFmtId="0" fontId="25" fillId="5" borderId="34" xfId="0" applyFont="1" applyFill="1" applyBorder="1"/>
    <xf numFmtId="0" fontId="25" fillId="5" borderId="36" xfId="0" applyFont="1" applyFill="1" applyBorder="1"/>
    <xf numFmtId="0" fontId="25" fillId="5" borderId="35" xfId="0" applyFont="1" applyFill="1" applyBorder="1"/>
    <xf numFmtId="0" fontId="7" fillId="2" borderId="0" xfId="0" applyFont="1" applyFill="1"/>
    <xf numFmtId="0" fontId="7" fillId="2" borderId="0" xfId="0" applyFont="1" applyFill="1" applyAlignment="1"/>
    <xf numFmtId="0" fontId="0" fillId="4" borderId="0" xfId="0" applyFill="1"/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25" fillId="5" borderId="9" xfId="0" applyFont="1" applyFill="1" applyBorder="1"/>
    <xf numFmtId="0" fontId="1" fillId="2" borderId="0" xfId="0" applyFont="1" applyFill="1" applyAlignment="1">
      <alignment horizontal="left"/>
    </xf>
    <xf numFmtId="0" fontId="25" fillId="2" borderId="0" xfId="0" applyFont="1" applyFill="1" applyBorder="1"/>
    <xf numFmtId="0" fontId="0" fillId="2" borderId="0" xfId="0" applyFill="1" applyBorder="1" applyProtection="1">
      <protection locked="0"/>
    </xf>
    <xf numFmtId="0" fontId="0" fillId="3" borderId="0" xfId="0" applyFill="1"/>
    <xf numFmtId="0" fontId="0" fillId="2" borderId="0" xfId="0" applyFill="1" applyAlignment="1">
      <alignment wrapText="1"/>
    </xf>
    <xf numFmtId="0" fontId="26" fillId="2" borderId="0" xfId="0" applyFont="1" applyFill="1"/>
    <xf numFmtId="0" fontId="7" fillId="4" borderId="0" xfId="0" applyFont="1" applyFill="1" applyAlignment="1"/>
    <xf numFmtId="0" fontId="4" fillId="2" borderId="9" xfId="0" applyFont="1" applyFill="1" applyBorder="1" applyAlignment="1">
      <alignment horizontal="left" vertical="center"/>
    </xf>
    <xf numFmtId="0" fontId="0" fillId="2" borderId="33" xfId="0" applyFill="1" applyBorder="1" applyAlignment="1"/>
    <xf numFmtId="0" fontId="0" fillId="2" borderId="28" xfId="0" applyFill="1" applyBorder="1" applyAlignment="1"/>
    <xf numFmtId="0" fontId="0" fillId="2" borderId="31" xfId="0" applyFill="1" applyBorder="1" applyAlignment="1"/>
    <xf numFmtId="0" fontId="0" fillId="2" borderId="32" xfId="0" applyFill="1" applyBorder="1" applyAlignment="1"/>
    <xf numFmtId="0" fontId="0" fillId="2" borderId="29" xfId="0" applyFill="1" applyBorder="1"/>
    <xf numFmtId="0" fontId="0" fillId="2" borderId="38" xfId="0" applyFill="1" applyBorder="1"/>
    <xf numFmtId="0" fontId="0" fillId="2" borderId="30" xfId="0" applyFill="1" applyBorder="1"/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7" fillId="2" borderId="0" xfId="0" applyFont="1" applyFill="1" applyAlignment="1">
      <alignment wrapText="1"/>
    </xf>
    <xf numFmtId="0" fontId="0" fillId="0" borderId="0" xfId="0"/>
    <xf numFmtId="0" fontId="0" fillId="2" borderId="0" xfId="0" applyFill="1" applyAlignment="1"/>
    <xf numFmtId="0" fontId="0" fillId="2" borderId="38" xfId="0" applyFill="1" applyBorder="1" applyAlignment="1"/>
    <xf numFmtId="0" fontId="30" fillId="2" borderId="0" xfId="0" applyFont="1" applyFill="1" applyBorder="1" applyAlignment="1">
      <alignment wrapText="1"/>
    </xf>
    <xf numFmtId="0" fontId="30" fillId="2" borderId="0" xfId="0" applyFont="1" applyFill="1" applyBorder="1" applyAlignment="1">
      <alignment vertical="center" wrapText="1"/>
    </xf>
    <xf numFmtId="0" fontId="0" fillId="0" borderId="0" xfId="0"/>
    <xf numFmtId="0" fontId="0" fillId="2" borderId="31" xfId="0" applyFill="1" applyBorder="1"/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0" fillId="0" borderId="0" xfId="0"/>
    <xf numFmtId="3" fontId="31" fillId="0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0" fontId="4" fillId="3" borderId="0" xfId="0" applyFont="1" applyFill="1" applyAlignment="1"/>
    <xf numFmtId="0" fontId="32" fillId="2" borderId="0" xfId="0" applyFont="1" applyFill="1"/>
    <xf numFmtId="0" fontId="0" fillId="2" borderId="0" xfId="0" applyFill="1" applyAlignment="1">
      <alignment vertical="top" wrapText="1"/>
    </xf>
    <xf numFmtId="0" fontId="34" fillId="0" borderId="0" xfId="0" applyFont="1"/>
    <xf numFmtId="0" fontId="4" fillId="2" borderId="0" xfId="0" applyFont="1" applyFill="1"/>
    <xf numFmtId="0" fontId="7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0" fillId="0" borderId="0" xfId="0"/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0" fillId="0" borderId="0" xfId="0"/>
    <xf numFmtId="0" fontId="7" fillId="2" borderId="0" xfId="0" applyFont="1" applyFill="1" applyAlignment="1">
      <alignment horizontal="left"/>
    </xf>
    <xf numFmtId="0" fontId="7" fillId="4" borderId="0" xfId="0" applyFont="1" applyFill="1" applyAlignment="1">
      <alignment vertical="top" wrapText="1"/>
    </xf>
    <xf numFmtId="3" fontId="31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top" wrapText="1"/>
    </xf>
    <xf numFmtId="0" fontId="7" fillId="4" borderId="0" xfId="0" applyFont="1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1" fillId="2" borderId="0" xfId="0" applyFont="1" applyFill="1" applyBorder="1"/>
    <xf numFmtId="0" fontId="0" fillId="2" borderId="0" xfId="0" applyFill="1" applyAlignment="1">
      <alignment vertical="center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41" fillId="0" borderId="0" xfId="1" applyFont="1" applyFill="1"/>
    <xf numFmtId="0" fontId="18" fillId="0" borderId="0" xfId="1" applyFont="1" applyFill="1" applyBorder="1" applyAlignment="1"/>
    <xf numFmtId="0" fontId="41" fillId="0" borderId="0" xfId="1" applyFont="1" applyFill="1" applyBorder="1"/>
    <xf numFmtId="0" fontId="44" fillId="0" borderId="0" xfId="1" applyFont="1" applyFill="1" applyBorder="1" applyAlignment="1">
      <alignment horizontal="center" vertical="center" wrapText="1"/>
    </xf>
    <xf numFmtId="0" fontId="41" fillId="0" borderId="0" xfId="1" applyFont="1" applyFill="1" applyAlignment="1">
      <alignment wrapText="1"/>
    </xf>
    <xf numFmtId="0" fontId="41" fillId="0" borderId="0" xfId="1" applyFont="1" applyFill="1" applyAlignment="1">
      <alignment horizontal="left" wrapText="1"/>
    </xf>
    <xf numFmtId="0" fontId="54" fillId="0" borderId="0" xfId="1" applyFont="1" applyFill="1" applyAlignment="1">
      <alignment wrapText="1"/>
    </xf>
    <xf numFmtId="0" fontId="3" fillId="2" borderId="0" xfId="0" applyFont="1" applyFill="1"/>
    <xf numFmtId="0" fontId="7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33" fillId="2" borderId="0" xfId="0" applyFont="1" applyFill="1"/>
    <xf numFmtId="0" fontId="7" fillId="4" borderId="0" xfId="0" applyFont="1" applyFill="1"/>
    <xf numFmtId="0" fontId="61" fillId="2" borderId="0" xfId="0" applyFont="1" applyFill="1"/>
    <xf numFmtId="0" fontId="60" fillId="2" borderId="0" xfId="0" applyFont="1" applyFill="1"/>
    <xf numFmtId="0" fontId="63" fillId="0" borderId="0" xfId="1" applyFont="1" applyFill="1" applyBorder="1" applyAlignment="1">
      <alignment horizontal="left" vertical="center"/>
    </xf>
    <xf numFmtId="0" fontId="43" fillId="2" borderId="0" xfId="2" applyFill="1" applyAlignment="1" applyProtection="1"/>
    <xf numFmtId="0" fontId="7" fillId="4" borderId="0" xfId="0" applyFont="1" applyFill="1" applyAlignment="1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7" fillId="4" borderId="0" xfId="0" applyFont="1" applyFill="1" applyAlignment="1"/>
    <xf numFmtId="0" fontId="18" fillId="2" borderId="0" xfId="0" applyFont="1" applyFill="1" applyBorder="1" applyAlignment="1"/>
    <xf numFmtId="0" fontId="33" fillId="2" borderId="3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0" fillId="2" borderId="27" xfId="0" applyFill="1" applyBorder="1"/>
    <xf numFmtId="0" fontId="0" fillId="2" borderId="28" xfId="0" applyFill="1" applyBorder="1"/>
    <xf numFmtId="0" fontId="0" fillId="2" borderId="32" xfId="0" applyFill="1" applyBorder="1"/>
    <xf numFmtId="0" fontId="19" fillId="2" borderId="0" xfId="0" applyFont="1" applyFill="1" applyBorder="1"/>
    <xf numFmtId="0" fontId="0" fillId="0" borderId="0" xfId="0"/>
    <xf numFmtId="9" fontId="0" fillId="6" borderId="1" xfId="0" applyNumberFormat="1" applyFill="1" applyBorder="1"/>
    <xf numFmtId="0" fontId="67" fillId="2" borderId="0" xfId="0" applyFont="1" applyFill="1"/>
    <xf numFmtId="0" fontId="65" fillId="0" borderId="0" xfId="0" applyFont="1"/>
    <xf numFmtId="0" fontId="0" fillId="0" borderId="0" xfId="0" applyBorder="1" applyProtection="1">
      <protection locked="0"/>
    </xf>
    <xf numFmtId="0" fontId="0" fillId="0" borderId="0" xfId="0"/>
    <xf numFmtId="0" fontId="1" fillId="2" borderId="0" xfId="0" applyFont="1" applyFill="1"/>
    <xf numFmtId="0" fontId="0" fillId="0" borderId="0" xfId="0"/>
    <xf numFmtId="0" fontId="41" fillId="0" borderId="0" xfId="1" applyFont="1" applyFill="1" applyAlignment="1">
      <alignment horizontal="center" vertical="center"/>
    </xf>
    <xf numFmtId="0" fontId="41" fillId="0" borderId="0" xfId="1" applyFont="1" applyFill="1" applyBorder="1" applyAlignment="1">
      <alignment horizontal="center" vertical="center"/>
    </xf>
    <xf numFmtId="0" fontId="41" fillId="0" borderId="0" xfId="1" applyFont="1" applyFill="1" applyAlignment="1">
      <alignment horizontal="center" vertical="center" wrapText="1"/>
    </xf>
    <xf numFmtId="9" fontId="0" fillId="6" borderId="1" xfId="0" applyNumberFormat="1" applyFont="1" applyFill="1" applyBorder="1" applyAlignment="1">
      <alignment horizontal="center" vertical="center"/>
    </xf>
    <xf numFmtId="0" fontId="0" fillId="2" borderId="0" xfId="0" applyFill="1"/>
    <xf numFmtId="0" fontId="25" fillId="5" borderId="9" xfId="0" applyFont="1" applyFill="1" applyBorder="1"/>
    <xf numFmtId="0" fontId="35" fillId="2" borderId="0" xfId="0" applyFont="1" applyFill="1" applyAlignment="1">
      <alignment horizontal="left"/>
    </xf>
    <xf numFmtId="3" fontId="30" fillId="2" borderId="37" xfId="0" applyNumberFormat="1" applyFont="1" applyFill="1" applyBorder="1" applyProtection="1">
      <protection locked="0"/>
    </xf>
    <xf numFmtId="3" fontId="69" fillId="4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0" fillId="2" borderId="52" xfId="0" applyNumberFormat="1" applyFont="1" applyFill="1" applyBorder="1" applyProtection="1">
      <protection locked="0"/>
    </xf>
    <xf numFmtId="0" fontId="5" fillId="2" borderId="0" xfId="0" applyFont="1" applyFill="1" applyAlignment="1">
      <alignment horizontal="center"/>
    </xf>
    <xf numFmtId="0" fontId="0" fillId="0" borderId="0" xfId="0"/>
    <xf numFmtId="3" fontId="30" fillId="2" borderId="37" xfId="0" applyNumberFormat="1" applyFont="1" applyFill="1" applyBorder="1" applyProtection="1">
      <protection locked="0" hidden="1"/>
    </xf>
    <xf numFmtId="3" fontId="30" fillId="3" borderId="37" xfId="0" applyNumberFormat="1" applyFont="1" applyFill="1" applyBorder="1" applyProtection="1">
      <protection locked="0" hidden="1"/>
    </xf>
    <xf numFmtId="0" fontId="19" fillId="2" borderId="0" xfId="0" applyFont="1" applyFill="1" applyAlignment="1"/>
    <xf numFmtId="0" fontId="70" fillId="2" borderId="0" xfId="0" applyFont="1" applyFill="1"/>
    <xf numFmtId="3" fontId="30" fillId="2" borderId="0" xfId="0" applyNumberFormat="1" applyFont="1" applyFill="1" applyBorder="1" applyProtection="1">
      <protection locked="0" hidden="1"/>
    </xf>
    <xf numFmtId="0" fontId="25" fillId="5" borderId="53" xfId="0" applyFont="1" applyFill="1" applyBorder="1"/>
    <xf numFmtId="0" fontId="65" fillId="2" borderId="0" xfId="0" applyFont="1" applyFill="1"/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9" fontId="1" fillId="6" borderId="9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0" xfId="0" applyFill="1" applyAlignment="1" applyProtection="1">
      <protection locked="0"/>
    </xf>
    <xf numFmtId="0" fontId="66" fillId="2" borderId="0" xfId="0" applyFont="1" applyFill="1" applyProtection="1">
      <protection locked="0"/>
    </xf>
    <xf numFmtId="0" fontId="5" fillId="2" borderId="0" xfId="0" applyFont="1" applyFill="1" applyAlignment="1">
      <alignment horizontal="center"/>
    </xf>
    <xf numFmtId="0" fontId="0" fillId="0" borderId="0" xfId="0"/>
    <xf numFmtId="0" fontId="60" fillId="0" borderId="0" xfId="1" applyFont="1" applyFill="1" applyBorder="1" applyAlignment="1">
      <alignment horizontal="right"/>
    </xf>
    <xf numFmtId="0" fontId="60" fillId="2" borderId="0" xfId="0" applyFont="1" applyFill="1" applyAlignment="1"/>
    <xf numFmtId="0" fontId="17" fillId="2" borderId="0" xfId="0" applyFont="1" applyFill="1" applyAlignment="1">
      <alignment horizontal="center"/>
    </xf>
    <xf numFmtId="0" fontId="0" fillId="0" borderId="0" xfId="0"/>
    <xf numFmtId="0" fontId="10" fillId="2" borderId="9" xfId="0" applyFont="1" applyFill="1" applyBorder="1" applyAlignment="1">
      <alignment horizontal="center" vertical="center" wrapText="1"/>
    </xf>
    <xf numFmtId="0" fontId="0" fillId="2" borderId="49" xfId="0" applyFill="1" applyBorder="1"/>
    <xf numFmtId="0" fontId="0" fillId="2" borderId="48" xfId="0" applyFill="1" applyBorder="1"/>
    <xf numFmtId="0" fontId="19" fillId="2" borderId="48" xfId="0" applyFont="1" applyFill="1" applyBorder="1" applyAlignment="1"/>
    <xf numFmtId="0" fontId="19" fillId="2" borderId="5" xfId="0" applyFont="1" applyFill="1" applyBorder="1" applyAlignment="1"/>
    <xf numFmtId="0" fontId="19" fillId="2" borderId="8" xfId="0" applyFont="1" applyFill="1" applyBorder="1" applyAlignment="1"/>
    <xf numFmtId="0" fontId="19" fillId="2" borderId="0" xfId="0" applyFont="1" applyFill="1" applyBorder="1" applyAlignment="1"/>
    <xf numFmtId="0" fontId="19" fillId="2" borderId="6" xfId="0" applyFont="1" applyFill="1" applyBorder="1" applyAlignment="1"/>
    <xf numFmtId="0" fontId="19" fillId="2" borderId="25" xfId="0" applyFont="1" applyFill="1" applyBorder="1" applyAlignment="1"/>
    <xf numFmtId="0" fontId="19" fillId="2" borderId="26" xfId="0" applyFont="1" applyFill="1" applyBorder="1" applyAlignment="1"/>
    <xf numFmtId="0" fontId="19" fillId="2" borderId="7" xfId="0" applyFont="1" applyFill="1" applyBorder="1" applyAlignment="1"/>
    <xf numFmtId="0" fontId="25" fillId="5" borderId="0" xfId="0" applyFont="1" applyFill="1" applyBorder="1"/>
    <xf numFmtId="3" fontId="0" fillId="2" borderId="0" xfId="0" applyNumberFormat="1" applyFont="1" applyFill="1" applyBorder="1" applyProtection="1">
      <protection locked="0"/>
    </xf>
    <xf numFmtId="3" fontId="0" fillId="2" borderId="9" xfId="0" applyNumberFormat="1" applyFont="1" applyFill="1" applyBorder="1" applyProtection="1">
      <protection locked="0"/>
    </xf>
    <xf numFmtId="0" fontId="33" fillId="0" borderId="0" xfId="0" applyFont="1" applyAlignment="1">
      <alignment horizontal="center"/>
    </xf>
    <xf numFmtId="0" fontId="61" fillId="2" borderId="0" xfId="0" applyFont="1" applyFill="1" applyAlignment="1"/>
    <xf numFmtId="0" fontId="0" fillId="2" borderId="49" xfId="0" applyFill="1" applyBorder="1" applyAlignment="1"/>
    <xf numFmtId="0" fontId="0" fillId="2" borderId="48" xfId="0" applyFill="1" applyBorder="1" applyAlignment="1"/>
    <xf numFmtId="0" fontId="0" fillId="2" borderId="5" xfId="0" applyFill="1" applyBorder="1" applyAlignment="1"/>
    <xf numFmtId="0" fontId="0" fillId="2" borderId="8" xfId="0" applyFill="1" applyBorder="1" applyAlignment="1"/>
    <xf numFmtId="0" fontId="0" fillId="2" borderId="6" xfId="0" applyFill="1" applyBorder="1" applyAlignment="1"/>
    <xf numFmtId="0" fontId="0" fillId="2" borderId="25" xfId="0" applyFill="1" applyBorder="1" applyAlignment="1"/>
    <xf numFmtId="0" fontId="0" fillId="2" borderId="26" xfId="0" applyFill="1" applyBorder="1" applyAlignment="1"/>
    <xf numFmtId="0" fontId="0" fillId="2" borderId="7" xfId="0" applyFill="1" applyBorder="1" applyAlignment="1"/>
    <xf numFmtId="0" fontId="0" fillId="0" borderId="49" xfId="0" applyBorder="1"/>
    <xf numFmtId="0" fontId="0" fillId="2" borderId="9" xfId="0" applyFont="1" applyFill="1" applyBorder="1" applyAlignment="1">
      <alignment vertical="center"/>
    </xf>
    <xf numFmtId="0" fontId="1" fillId="2" borderId="33" xfId="0" applyFont="1" applyFill="1" applyBorder="1"/>
    <xf numFmtId="0" fontId="55" fillId="2" borderId="0" xfId="0" applyFont="1" applyFill="1" applyBorder="1" applyAlignment="1"/>
    <xf numFmtId="0" fontId="9" fillId="2" borderId="0" xfId="0" applyFont="1" applyFill="1" applyBorder="1" applyAlignment="1">
      <alignment horizontal="left"/>
    </xf>
    <xf numFmtId="0" fontId="0" fillId="0" borderId="0" xfId="0"/>
    <xf numFmtId="0" fontId="73" fillId="2" borderId="0" xfId="0" applyFont="1" applyFill="1" applyAlignment="1"/>
    <xf numFmtId="0" fontId="0" fillId="0" borderId="0" xfId="0"/>
    <xf numFmtId="3" fontId="0" fillId="0" borderId="0" xfId="0" applyNumberFormat="1"/>
    <xf numFmtId="9" fontId="7" fillId="2" borderId="0" xfId="0" applyNumberFormat="1" applyFont="1" applyFill="1" applyAlignment="1">
      <alignment horizontal="left" vertical="top" wrapText="1"/>
    </xf>
    <xf numFmtId="9" fontId="0" fillId="0" borderId="0" xfId="0" applyNumberFormat="1"/>
    <xf numFmtId="9" fontId="0" fillId="2" borderId="0" xfId="0" applyNumberFormat="1" applyFill="1"/>
    <xf numFmtId="3" fontId="0" fillId="2" borderId="0" xfId="0" applyNumberFormat="1" applyFill="1"/>
    <xf numFmtId="0" fontId="0" fillId="0" borderId="0" xfId="0"/>
    <xf numFmtId="0" fontId="0" fillId="0" borderId="0" xfId="0"/>
    <xf numFmtId="3" fontId="30" fillId="3" borderId="57" xfId="0" applyNumberFormat="1" applyFont="1" applyFill="1" applyBorder="1" applyProtection="1">
      <protection locked="0" hidden="1"/>
    </xf>
    <xf numFmtId="3" fontId="30" fillId="2" borderId="57" xfId="0" applyNumberFormat="1" applyFont="1" applyFill="1" applyBorder="1" applyProtection="1">
      <protection locked="0" hidden="1"/>
    </xf>
    <xf numFmtId="3" fontId="30" fillId="3" borderId="58" xfId="0" applyNumberFormat="1" applyFont="1" applyFill="1" applyBorder="1" applyProtection="1">
      <protection locked="0" hidden="1"/>
    </xf>
    <xf numFmtId="3" fontId="30" fillId="2" borderId="58" xfId="0" applyNumberFormat="1" applyFont="1" applyFill="1" applyBorder="1" applyProtection="1">
      <protection locked="0"/>
    </xf>
    <xf numFmtId="3" fontId="30" fillId="2" borderId="57" xfId="0" applyNumberFormat="1" applyFont="1" applyFill="1" applyBorder="1" applyProtection="1">
      <protection locked="0"/>
    </xf>
    <xf numFmtId="0" fontId="0" fillId="3" borderId="0" xfId="0" applyNumberFormat="1" applyFill="1" applyBorder="1" applyProtection="1">
      <protection locked="0"/>
    </xf>
    <xf numFmtId="3" fontId="30" fillId="2" borderId="9" xfId="0" applyNumberFormat="1" applyFont="1" applyFill="1" applyBorder="1" applyProtection="1">
      <protection locked="0"/>
    </xf>
    <xf numFmtId="0" fontId="25" fillId="5" borderId="59" xfId="0" applyFont="1" applyFill="1" applyBorder="1"/>
    <xf numFmtId="3" fontId="30" fillId="3" borderId="9" xfId="0" applyNumberFormat="1" applyFont="1" applyFill="1" applyBorder="1" applyProtection="1">
      <protection locked="0" hidden="1"/>
    </xf>
    <xf numFmtId="3" fontId="30" fillId="2" borderId="9" xfId="0" applyNumberFormat="1" applyFont="1" applyFill="1" applyBorder="1" applyProtection="1">
      <protection locked="0" hidden="1"/>
    </xf>
    <xf numFmtId="0" fontId="25" fillId="5" borderId="60" xfId="0" applyFont="1" applyFill="1" applyBorder="1"/>
    <xf numFmtId="3" fontId="30" fillId="6" borderId="57" xfId="0" applyNumberFormat="1" applyFont="1" applyFill="1" applyBorder="1" applyProtection="1">
      <protection locked="0" hidden="1"/>
    </xf>
    <xf numFmtId="0" fontId="0" fillId="6" borderId="0" xfId="0" applyFill="1"/>
    <xf numFmtId="0" fontId="0" fillId="0" borderId="0" xfId="0"/>
    <xf numFmtId="0" fontId="4" fillId="3" borderId="0" xfId="0" applyFont="1" applyFill="1" applyBorder="1" applyAlignment="1">
      <alignment horizontal="center"/>
    </xf>
    <xf numFmtId="0" fontId="25" fillId="5" borderId="40" xfId="0" applyFont="1" applyFill="1" applyBorder="1"/>
    <xf numFmtId="0" fontId="7" fillId="4" borderId="0" xfId="0" applyFont="1" applyFill="1" applyAlignment="1"/>
    <xf numFmtId="0" fontId="7" fillId="4" borderId="0" xfId="0" applyFont="1" applyFill="1" applyAlignment="1">
      <alignment horizontal="left" vertical="top" wrapText="1"/>
    </xf>
    <xf numFmtId="0" fontId="0" fillId="0" borderId="0" xfId="0"/>
    <xf numFmtId="0" fontId="43" fillId="2" borderId="0" xfId="2" applyFill="1" applyAlignment="1" applyProtection="1"/>
    <xf numFmtId="0" fontId="27" fillId="2" borderId="0" xfId="0" applyFont="1" applyFill="1"/>
    <xf numFmtId="0" fontId="74" fillId="0" borderId="39" xfId="1" applyFont="1" applyFill="1" applyBorder="1" applyAlignment="1">
      <alignment horizontal="center" vertical="center" wrapText="1"/>
    </xf>
    <xf numFmtId="0" fontId="75" fillId="0" borderId="40" xfId="1" applyFont="1" applyFill="1" applyBorder="1" applyAlignment="1">
      <alignment horizontal="left" vertical="center" wrapText="1"/>
    </xf>
    <xf numFmtId="0" fontId="76" fillId="0" borderId="0" xfId="1" applyFont="1" applyFill="1"/>
    <xf numFmtId="0" fontId="77" fillId="0" borderId="39" xfId="1" applyFont="1" applyFill="1" applyBorder="1" applyAlignment="1">
      <alignment horizontal="center" vertical="center" wrapText="1"/>
    </xf>
    <xf numFmtId="0" fontId="78" fillId="0" borderId="38" xfId="1" applyFont="1" applyFill="1" applyBorder="1" applyAlignment="1">
      <alignment horizontal="center" vertical="center" wrapText="1"/>
    </xf>
    <xf numFmtId="3" fontId="79" fillId="0" borderId="29" xfId="1" applyNumberFormat="1" applyFont="1" applyFill="1" applyBorder="1" applyAlignment="1">
      <alignment horizontal="center" vertical="center" wrapText="1"/>
    </xf>
    <xf numFmtId="0" fontId="81" fillId="0" borderId="9" xfId="1" applyFont="1" applyFill="1" applyBorder="1" applyAlignment="1">
      <alignment horizontal="center" vertical="center" wrapText="1"/>
    </xf>
    <xf numFmtId="0" fontId="78" fillId="0" borderId="11" xfId="1" applyFont="1" applyFill="1" applyBorder="1" applyAlignment="1">
      <alignment horizontal="center" vertical="center" wrapText="1"/>
    </xf>
    <xf numFmtId="3" fontId="79" fillId="0" borderId="40" xfId="1" applyNumberFormat="1" applyFont="1" applyFill="1" applyBorder="1" applyAlignment="1">
      <alignment horizontal="center" vertical="center" wrapText="1"/>
    </xf>
    <xf numFmtId="3" fontId="79" fillId="0" borderId="9" xfId="1" applyNumberFormat="1" applyFont="1" applyFill="1" applyBorder="1" applyAlignment="1">
      <alignment horizontal="center" vertical="center" wrapText="1"/>
    </xf>
    <xf numFmtId="0" fontId="78" fillId="0" borderId="12" xfId="1" applyFont="1" applyFill="1" applyBorder="1" applyAlignment="1">
      <alignment horizontal="center" vertical="center" wrapText="1"/>
    </xf>
    <xf numFmtId="0" fontId="78" fillId="0" borderId="40" xfId="1" applyFont="1" applyFill="1" applyBorder="1" applyAlignment="1">
      <alignment horizontal="center" vertical="center" wrapText="1"/>
    </xf>
    <xf numFmtId="0" fontId="78" fillId="0" borderId="9" xfId="1" applyFont="1" applyFill="1" applyBorder="1" applyAlignment="1">
      <alignment horizontal="center" vertical="center" wrapText="1"/>
    </xf>
    <xf numFmtId="0" fontId="78" fillId="0" borderId="10" xfId="1" applyFont="1" applyFill="1" applyBorder="1" applyAlignment="1">
      <alignment horizontal="left" vertical="center" wrapText="1"/>
    </xf>
    <xf numFmtId="0" fontId="80" fillId="0" borderId="10" xfId="1" applyFont="1" applyFill="1" applyBorder="1" applyAlignment="1">
      <alignment horizontal="left" vertical="center" wrapText="1"/>
    </xf>
    <xf numFmtId="0" fontId="78" fillId="0" borderId="9" xfId="1" applyFont="1" applyFill="1" applyBorder="1" applyAlignment="1">
      <alignment horizontal="left" vertical="center" wrapText="1"/>
    </xf>
    <xf numFmtId="0" fontId="80" fillId="0" borderId="9" xfId="1" applyFont="1" applyFill="1" applyBorder="1" applyAlignment="1">
      <alignment horizontal="left" vertical="center" wrapText="1"/>
    </xf>
    <xf numFmtId="9" fontId="79" fillId="0" borderId="29" xfId="153" applyFont="1" applyFill="1" applyBorder="1" applyAlignment="1">
      <alignment horizontal="center" vertical="center" wrapText="1"/>
    </xf>
    <xf numFmtId="0" fontId="83" fillId="0" borderId="0" xfId="1" applyFont="1" applyFill="1" applyAlignment="1">
      <alignment wrapText="1"/>
    </xf>
    <xf numFmtId="0" fontId="84" fillId="0" borderId="11" xfId="1" applyFont="1" applyFill="1" applyBorder="1" applyAlignment="1">
      <alignment vertical="center" wrapText="1"/>
    </xf>
    <xf numFmtId="0" fontId="84" fillId="0" borderId="10" xfId="1" applyFont="1" applyFill="1" applyBorder="1" applyAlignment="1">
      <alignment vertical="center" wrapText="1"/>
    </xf>
    <xf numFmtId="3" fontId="79" fillId="0" borderId="10" xfId="1" applyNumberFormat="1" applyFont="1" applyFill="1" applyBorder="1" applyAlignment="1">
      <alignment horizontal="center" vertical="center" wrapText="1"/>
    </xf>
    <xf numFmtId="3" fontId="79" fillId="0" borderId="11" xfId="1" applyNumberFormat="1" applyFont="1" applyFill="1" applyBorder="1" applyAlignment="1">
      <alignment horizontal="center" vertical="center" wrapText="1"/>
    </xf>
    <xf numFmtId="9" fontId="79" fillId="0" borderId="10" xfId="153" applyFont="1" applyFill="1" applyBorder="1" applyAlignment="1">
      <alignment horizontal="center" vertical="center" wrapText="1"/>
    </xf>
    <xf numFmtId="0" fontId="78" fillId="0" borderId="9" xfId="1" applyFont="1" applyFill="1" applyBorder="1" applyAlignment="1">
      <alignment vertical="center" wrapText="1"/>
    </xf>
    <xf numFmtId="0" fontId="79" fillId="0" borderId="10" xfId="1" applyFont="1" applyFill="1" applyBorder="1" applyAlignment="1">
      <alignment vertical="center" wrapText="1"/>
    </xf>
    <xf numFmtId="0" fontId="78" fillId="0" borderId="10" xfId="1" applyFont="1" applyFill="1" applyBorder="1" applyAlignment="1">
      <alignment vertical="center" wrapText="1"/>
    </xf>
    <xf numFmtId="0" fontId="78" fillId="0" borderId="38" xfId="1" applyFont="1" applyFill="1" applyBorder="1" applyAlignment="1">
      <alignment vertical="center" wrapText="1"/>
    </xf>
    <xf numFmtId="0" fontId="78" fillId="0" borderId="9" xfId="1" applyFont="1" applyBorder="1" applyAlignment="1">
      <alignment horizontal="center" vertical="center"/>
    </xf>
    <xf numFmtId="3" fontId="79" fillId="0" borderId="11" xfId="1" applyNumberFormat="1" applyFont="1" applyFill="1" applyBorder="1" applyAlignment="1">
      <alignment vertical="center" wrapText="1"/>
    </xf>
    <xf numFmtId="0" fontId="80" fillId="0" borderId="9" xfId="1" applyFont="1" applyFill="1" applyBorder="1" applyAlignment="1">
      <alignment horizontal="center" vertical="center" wrapText="1"/>
    </xf>
    <xf numFmtId="0" fontId="85" fillId="0" borderId="9" xfId="1" applyFont="1" applyFill="1" applyBorder="1" applyAlignment="1">
      <alignment horizontal="center" vertical="center" wrapText="1"/>
    </xf>
    <xf numFmtId="0" fontId="86" fillId="0" borderId="9" xfId="1" applyFont="1" applyFill="1" applyBorder="1" applyAlignment="1">
      <alignment horizontal="center" vertical="center" wrapText="1"/>
    </xf>
    <xf numFmtId="0" fontId="83" fillId="0" borderId="0" xfId="1" applyFont="1" applyFill="1"/>
    <xf numFmtId="0" fontId="84" fillId="0" borderId="11" xfId="1" applyFont="1" applyFill="1" applyBorder="1" applyAlignment="1">
      <alignment vertical="center"/>
    </xf>
    <xf numFmtId="0" fontId="84" fillId="0" borderId="10" xfId="1" applyFont="1" applyFill="1" applyBorder="1" applyAlignment="1">
      <alignment vertical="center"/>
    </xf>
    <xf numFmtId="3" fontId="79" fillId="0" borderId="11" xfId="1" applyNumberFormat="1" applyFont="1" applyFill="1" applyBorder="1" applyAlignment="1">
      <alignment vertical="center"/>
    </xf>
    <xf numFmtId="0" fontId="86" fillId="0" borderId="29" xfId="1" applyFont="1" applyFill="1" applyBorder="1" applyAlignment="1">
      <alignment horizontal="center" vertical="center" wrapText="1"/>
    </xf>
    <xf numFmtId="0" fontId="87" fillId="0" borderId="29" xfId="1" applyFont="1" applyFill="1" applyBorder="1" applyAlignment="1">
      <alignment horizontal="center" vertical="center" wrapText="1"/>
    </xf>
    <xf numFmtId="0" fontId="81" fillId="0" borderId="11" xfId="1" applyFont="1" applyFill="1" applyBorder="1" applyAlignment="1">
      <alignment vertical="center" wrapText="1"/>
    </xf>
    <xf numFmtId="9" fontId="79" fillId="0" borderId="10" xfId="153" quotePrefix="1" applyFont="1" applyFill="1" applyBorder="1" applyAlignment="1">
      <alignment horizontal="center" vertical="center" wrapText="1"/>
    </xf>
    <xf numFmtId="0" fontId="81" fillId="0" borderId="29" xfId="1" applyFont="1" applyFill="1" applyBorder="1" applyAlignment="1">
      <alignment horizontal="center" vertical="center" wrapText="1"/>
    </xf>
    <xf numFmtId="0" fontId="77" fillId="0" borderId="9" xfId="1" applyFont="1" applyFill="1" applyBorder="1" applyAlignment="1">
      <alignment horizontal="center" vertical="center" wrapText="1"/>
    </xf>
    <xf numFmtId="0" fontId="79" fillId="0" borderId="9" xfId="1" applyFont="1" applyFill="1" applyBorder="1" applyAlignment="1">
      <alignment horizontal="left" vertical="center" wrapText="1"/>
    </xf>
    <xf numFmtId="0" fontId="19" fillId="5" borderId="9" xfId="0" applyFont="1" applyFill="1" applyBorder="1"/>
    <xf numFmtId="0" fontId="0" fillId="2" borderId="9" xfId="0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88" fillId="0" borderId="10" xfId="1" applyFont="1" applyFill="1" applyBorder="1" applyAlignment="1">
      <alignment horizontal="left" vertical="center" wrapText="1"/>
    </xf>
    <xf numFmtId="0" fontId="88" fillId="0" borderId="9" xfId="1" applyFont="1" applyFill="1" applyBorder="1" applyAlignment="1">
      <alignment horizontal="left" vertical="center" wrapText="1"/>
    </xf>
    <xf numFmtId="0" fontId="90" fillId="0" borderId="9" xfId="1" applyFont="1" applyFill="1" applyBorder="1" applyAlignment="1">
      <alignment horizontal="left" vertical="center" wrapText="1"/>
    </xf>
    <xf numFmtId="0" fontId="90" fillId="0" borderId="10" xfId="1" applyFont="1" applyFill="1" applyBorder="1" applyAlignment="1">
      <alignment horizontal="left" vertical="center" wrapText="1"/>
    </xf>
    <xf numFmtId="0" fontId="59" fillId="2" borderId="0" xfId="0" applyFont="1" applyFill="1" applyBorder="1"/>
    <xf numFmtId="0" fontId="78" fillId="0" borderId="40" xfId="1" applyFont="1" applyFill="1" applyBorder="1" applyAlignment="1">
      <alignment horizontal="center" vertical="center" wrapText="1"/>
    </xf>
    <xf numFmtId="0" fontId="82" fillId="0" borderId="9" xfId="1" applyFont="1" applyFill="1" applyBorder="1" applyAlignment="1">
      <alignment horizontal="left" vertical="center" wrapText="1"/>
    </xf>
    <xf numFmtId="0" fontId="65" fillId="2" borderId="0" xfId="0" applyFont="1" applyFill="1" applyAlignment="1">
      <alignment horizontal="center"/>
    </xf>
    <xf numFmtId="0" fontId="93" fillId="0" borderId="0" xfId="0" applyFont="1"/>
    <xf numFmtId="0" fontId="93" fillId="2" borderId="0" xfId="0" applyFont="1" applyFill="1"/>
    <xf numFmtId="9" fontId="41" fillId="0" borderId="0" xfId="153" applyFont="1" applyFill="1" applyAlignment="1">
      <alignment horizontal="center" vertical="center" wrapText="1"/>
    </xf>
    <xf numFmtId="0" fontId="83" fillId="0" borderId="10" xfId="1" applyFont="1" applyFill="1" applyBorder="1" applyAlignment="1">
      <alignment horizontal="center" wrapText="1"/>
    </xf>
    <xf numFmtId="0" fontId="83" fillId="0" borderId="10" xfId="1" applyFont="1" applyFill="1" applyBorder="1" applyAlignment="1">
      <alignment horizontal="center" vertical="center" wrapText="1"/>
    </xf>
    <xf numFmtId="0" fontId="94" fillId="0" borderId="31" xfId="0" applyFont="1" applyBorder="1" applyAlignment="1">
      <alignment horizontal="center"/>
    </xf>
    <xf numFmtId="9" fontId="95" fillId="0" borderId="31" xfId="153" applyFont="1" applyFill="1" applyBorder="1" applyAlignment="1">
      <alignment horizontal="center" vertical="center" wrapText="1"/>
    </xf>
    <xf numFmtId="9" fontId="95" fillId="0" borderId="31" xfId="153" quotePrefix="1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33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7" fillId="4" borderId="0" xfId="0" applyFont="1" applyFill="1" applyAlignment="1">
      <alignment wrapText="1"/>
    </xf>
    <xf numFmtId="0" fontId="1" fillId="2" borderId="9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Border="1"/>
    <xf numFmtId="0" fontId="0" fillId="2" borderId="0" xfId="0" applyFill="1" applyAlignment="1">
      <alignment horizontal="center"/>
    </xf>
    <xf numFmtId="0" fontId="30" fillId="2" borderId="9" xfId="0" applyFont="1" applyFill="1" applyBorder="1"/>
    <xf numFmtId="0" fontId="0" fillId="0" borderId="0" xfId="0"/>
    <xf numFmtId="0" fontId="18" fillId="2" borderId="48" xfId="0" applyFont="1" applyFill="1" applyBorder="1" applyAlignment="1"/>
    <xf numFmtId="0" fontId="18" fillId="2" borderId="8" xfId="0" applyFont="1" applyFill="1" applyBorder="1" applyAlignment="1"/>
    <xf numFmtId="0" fontId="1" fillId="2" borderId="48" xfId="0" applyFont="1" applyFill="1" applyBorder="1"/>
    <xf numFmtId="0" fontId="1" fillId="2" borderId="66" xfId="0" applyFont="1" applyFill="1" applyBorder="1"/>
    <xf numFmtId="0" fontId="0" fillId="2" borderId="68" xfId="0" applyFill="1" applyBorder="1"/>
    <xf numFmtId="0" fontId="0" fillId="2" borderId="67" xfId="0" applyFill="1" applyBorder="1"/>
    <xf numFmtId="0" fontId="0" fillId="2" borderId="56" xfId="0" applyFill="1" applyBorder="1"/>
    <xf numFmtId="0" fontId="1" fillId="2" borderId="8" xfId="0" applyFont="1" applyFill="1" applyBorder="1"/>
    <xf numFmtId="0" fontId="55" fillId="2" borderId="8" xfId="0" applyFont="1" applyFill="1" applyBorder="1" applyAlignment="1">
      <alignment wrapText="1"/>
    </xf>
    <xf numFmtId="0" fontId="55" fillId="2" borderId="25" xfId="0" applyFont="1" applyFill="1" applyBorder="1" applyAlignment="1">
      <alignment wrapText="1"/>
    </xf>
    <xf numFmtId="0" fontId="55" fillId="2" borderId="26" xfId="0" applyFont="1" applyFill="1" applyBorder="1" applyAlignment="1"/>
    <xf numFmtId="0" fontId="1" fillId="2" borderId="26" xfId="0" applyFont="1" applyFill="1" applyBorder="1" applyAlignment="1">
      <alignment vertical="top"/>
    </xf>
    <xf numFmtId="0" fontId="17" fillId="2" borderId="26" xfId="0" applyFont="1" applyFill="1" applyBorder="1" applyAlignment="1"/>
    <xf numFmtId="0" fontId="0" fillId="2" borderId="26" xfId="0" applyFont="1" applyFill="1" applyBorder="1"/>
    <xf numFmtId="0" fontId="4" fillId="2" borderId="0" xfId="0" applyFont="1" applyFill="1" applyAlignment="1">
      <alignment vertical="top"/>
    </xf>
    <xf numFmtId="0" fontId="1" fillId="0" borderId="9" xfId="0" applyFont="1" applyBorder="1" applyAlignment="1">
      <alignment horizontal="right" vertical="center"/>
    </xf>
    <xf numFmtId="3" fontId="0" fillId="2" borderId="72" xfId="0" applyNumberFormat="1" applyFont="1" applyFill="1" applyBorder="1" applyProtection="1">
      <protection locked="0"/>
    </xf>
    <xf numFmtId="0" fontId="33" fillId="0" borderId="0" xfId="0" applyFont="1" applyAlignment="1">
      <alignment wrapText="1"/>
    </xf>
    <xf numFmtId="0" fontId="33" fillId="0" borderId="0" xfId="0" applyFont="1" applyAlignment="1"/>
    <xf numFmtId="0" fontId="78" fillId="0" borderId="33" xfId="1" applyFont="1" applyFill="1" applyBorder="1" applyAlignment="1">
      <alignment horizontal="left" vertical="center" wrapText="1"/>
    </xf>
    <xf numFmtId="0" fontId="75" fillId="0" borderId="9" xfId="1" applyFont="1" applyFill="1" applyBorder="1" applyAlignment="1">
      <alignment vertical="center" wrapText="1"/>
    </xf>
    <xf numFmtId="0" fontId="63" fillId="0" borderId="0" xfId="1" applyFont="1" applyFill="1" applyBorder="1" applyAlignment="1">
      <alignment horizontal="left"/>
    </xf>
    <xf numFmtId="0" fontId="63" fillId="0" borderId="38" xfId="1" applyFont="1" applyFill="1" applyBorder="1" applyAlignment="1">
      <alignment horizontal="left"/>
    </xf>
    <xf numFmtId="0" fontId="64" fillId="0" borderId="0" xfId="1" applyFont="1" applyFill="1" applyBorder="1" applyAlignment="1"/>
    <xf numFmtId="0" fontId="63" fillId="0" borderId="0" xfId="1" applyFont="1" applyFill="1" applyBorder="1" applyAlignment="1">
      <alignment horizontal="right"/>
    </xf>
    <xf numFmtId="0" fontId="0" fillId="2" borderId="9" xfId="0" applyFill="1" applyBorder="1" applyAlignment="1">
      <alignment horizontal="center" vertical="center"/>
    </xf>
    <xf numFmtId="0" fontId="74" fillId="0" borderId="9" xfId="1" applyFont="1" applyFill="1" applyBorder="1" applyAlignment="1">
      <alignment horizontal="center" vertical="center" wrapText="1"/>
    </xf>
    <xf numFmtId="0" fontId="84" fillId="0" borderId="9" xfId="1" applyFont="1" applyFill="1" applyBorder="1" applyAlignment="1">
      <alignment wrapText="1"/>
    </xf>
    <xf numFmtId="0" fontId="45" fillId="0" borderId="9" xfId="1" applyFont="1" applyFill="1" applyBorder="1" applyAlignment="1">
      <alignment horizontal="center" vertical="center" wrapText="1"/>
    </xf>
    <xf numFmtId="0" fontId="79" fillId="0" borderId="9" xfId="1" applyFont="1" applyFill="1" applyBorder="1" applyAlignment="1">
      <alignment horizontal="center" vertical="center" wrapText="1"/>
    </xf>
    <xf numFmtId="0" fontId="45" fillId="0" borderId="9" xfId="1" applyFont="1" applyFill="1" applyBorder="1" applyAlignment="1">
      <alignment horizontal="center" vertical="center"/>
    </xf>
    <xf numFmtId="0" fontId="99" fillId="0" borderId="9" xfId="1" applyFont="1" applyFill="1" applyBorder="1" applyAlignment="1">
      <alignment horizontal="center" vertical="center" wrapText="1"/>
    </xf>
    <xf numFmtId="0" fontId="84" fillId="0" borderId="9" xfId="1" applyFont="1" applyFill="1" applyBorder="1" applyAlignment="1">
      <alignment horizontal="left" wrapText="1"/>
    </xf>
    <xf numFmtId="0" fontId="77" fillId="0" borderId="9" xfId="1" applyFont="1" applyFill="1" applyBorder="1" applyAlignment="1">
      <alignment wrapText="1"/>
    </xf>
    <xf numFmtId="0" fontId="1" fillId="2" borderId="0" xfId="0" applyFont="1" applyFill="1" applyAlignment="1">
      <alignment horizontal="center" vertical="center"/>
    </xf>
    <xf numFmtId="9" fontId="94" fillId="0" borderId="31" xfId="153" applyFont="1" applyBorder="1" applyAlignment="1">
      <alignment horizontal="center"/>
    </xf>
    <xf numFmtId="1" fontId="100" fillId="0" borderId="9" xfId="0" applyNumberFormat="1" applyFont="1" applyFill="1" applyBorder="1" applyAlignment="1">
      <alignment horizontal="center" wrapText="1"/>
    </xf>
    <xf numFmtId="0" fontId="41" fillId="0" borderId="9" xfId="1" applyFont="1" applyFill="1" applyBorder="1" applyAlignment="1">
      <alignment wrapText="1"/>
    </xf>
    <xf numFmtId="0" fontId="3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7" fillId="4" borderId="0" xfId="0" applyFont="1" applyFill="1" applyAlignment="1"/>
    <xf numFmtId="0" fontId="4" fillId="2" borderId="0" xfId="0" applyFont="1" applyFill="1" applyAlignment="1">
      <alignment horizontal="center"/>
    </xf>
    <xf numFmtId="0" fontId="0" fillId="0" borderId="0" xfId="0"/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left"/>
    </xf>
    <xf numFmtId="3" fontId="103" fillId="0" borderId="29" xfId="1" applyNumberFormat="1" applyFont="1" applyFill="1" applyBorder="1" applyAlignment="1">
      <alignment horizontal="center" vertical="center" wrapText="1"/>
    </xf>
    <xf numFmtId="0" fontId="102" fillId="0" borderId="12" xfId="1" applyFont="1" applyFill="1" applyBorder="1" applyAlignment="1">
      <alignment horizontal="center" vertical="center" wrapText="1"/>
    </xf>
    <xf numFmtId="0" fontId="102" fillId="0" borderId="9" xfId="1" applyFont="1" applyFill="1" applyBorder="1" applyAlignment="1">
      <alignment horizontal="center" vertical="center" wrapText="1"/>
    </xf>
    <xf numFmtId="0" fontId="102" fillId="0" borderId="11" xfId="1" applyFont="1" applyFill="1" applyBorder="1" applyAlignment="1">
      <alignment horizontal="center" vertical="center" wrapText="1"/>
    </xf>
    <xf numFmtId="0" fontId="104" fillId="0" borderId="9" xfId="1" applyFont="1" applyFill="1" applyBorder="1" applyAlignment="1">
      <alignment horizontal="center" vertical="center" wrapText="1"/>
    </xf>
    <xf numFmtId="0" fontId="105" fillId="0" borderId="9" xfId="1" applyFont="1" applyFill="1" applyBorder="1" applyAlignment="1">
      <alignment wrapText="1"/>
    </xf>
    <xf numFmtId="0" fontId="106" fillId="0" borderId="9" xfId="1" applyFont="1" applyFill="1" applyBorder="1" applyAlignment="1">
      <alignment horizontal="left" vertical="center" wrapText="1"/>
    </xf>
    <xf numFmtId="0" fontId="108" fillId="0" borderId="9" xfId="1" applyFont="1" applyFill="1" applyBorder="1" applyAlignment="1">
      <alignment horizontal="center" vertical="center" wrapText="1"/>
    </xf>
    <xf numFmtId="0" fontId="109" fillId="0" borderId="12" xfId="1" applyFont="1" applyFill="1" applyBorder="1" applyAlignment="1">
      <alignment horizontal="center" vertical="center" wrapText="1"/>
    </xf>
    <xf numFmtId="0" fontId="109" fillId="0" borderId="9" xfId="1" applyFont="1" applyFill="1" applyBorder="1" applyAlignment="1">
      <alignment horizontal="center" vertical="center" wrapText="1"/>
    </xf>
    <xf numFmtId="0" fontId="110" fillId="0" borderId="40" xfId="1" applyFont="1" applyFill="1" applyBorder="1" applyAlignment="1">
      <alignment horizontal="left" vertical="center" wrapText="1"/>
    </xf>
    <xf numFmtId="3" fontId="110" fillId="0" borderId="29" xfId="1" applyNumberFormat="1" applyFont="1" applyFill="1" applyBorder="1" applyAlignment="1">
      <alignment horizontal="center" vertical="center" wrapText="1"/>
    </xf>
    <xf numFmtId="0" fontId="111" fillId="0" borderId="10" xfId="1" applyFont="1" applyFill="1" applyBorder="1" applyAlignment="1">
      <alignment horizontal="center" vertical="center" wrapText="1"/>
    </xf>
    <xf numFmtId="0" fontId="109" fillId="0" borderId="10" xfId="1" applyFont="1" applyFill="1" applyBorder="1" applyAlignment="1">
      <alignment horizontal="left" vertical="center" wrapText="1"/>
    </xf>
    <xf numFmtId="0" fontId="106" fillId="0" borderId="40" xfId="1" applyFont="1" applyFill="1" applyBorder="1" applyAlignment="1">
      <alignment vertical="center" wrapText="1"/>
    </xf>
    <xf numFmtId="0" fontId="106" fillId="0" borderId="10" xfId="1" applyFont="1" applyFill="1" applyBorder="1" applyAlignment="1">
      <alignment horizontal="left" vertical="center" wrapText="1"/>
    </xf>
    <xf numFmtId="0" fontId="109" fillId="0" borderId="9" xfId="1" applyFont="1" applyFill="1" applyBorder="1" applyAlignment="1">
      <alignment horizontal="left" vertical="center" wrapText="1"/>
    </xf>
    <xf numFmtId="0" fontId="106" fillId="0" borderId="27" xfId="1" applyFont="1" applyFill="1" applyBorder="1" applyAlignment="1">
      <alignment horizontal="left" vertical="center" wrapText="1"/>
    </xf>
    <xf numFmtId="0" fontId="0" fillId="7" borderId="0" xfId="0" applyFill="1" applyBorder="1" applyProtection="1">
      <protection locked="0"/>
    </xf>
    <xf numFmtId="1" fontId="101" fillId="0" borderId="9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0" fillId="0" borderId="0" xfId="0"/>
    <xf numFmtId="0" fontId="19" fillId="2" borderId="0" xfId="0" applyFont="1" applyFill="1" applyAlignment="1">
      <alignment horizontal="right"/>
    </xf>
    <xf numFmtId="0" fontId="0" fillId="0" borderId="37" xfId="0" applyBorder="1" applyProtection="1">
      <protection locked="0"/>
    </xf>
    <xf numFmtId="0" fontId="0" fillId="2" borderId="37" xfId="0" applyFill="1" applyBorder="1" applyProtection="1">
      <protection locked="0"/>
    </xf>
    <xf numFmtId="0" fontId="0" fillId="3" borderId="37" xfId="0" applyNumberFormat="1" applyFill="1" applyBorder="1" applyProtection="1">
      <protection locked="0"/>
    </xf>
    <xf numFmtId="0" fontId="0" fillId="0" borderId="9" xfId="0" applyBorder="1" applyProtection="1">
      <protection locked="0"/>
    </xf>
    <xf numFmtId="0" fontId="0" fillId="3" borderId="57" xfId="0" applyNumberFormat="1" applyFill="1" applyBorder="1" applyProtection="1">
      <protection locked="0"/>
    </xf>
    <xf numFmtId="0" fontId="0" fillId="0" borderId="57" xfId="0" applyBorder="1" applyProtection="1">
      <protection locked="0"/>
    </xf>
    <xf numFmtId="0" fontId="0" fillId="3" borderId="9" xfId="0" applyNumberFormat="1" applyFill="1" applyBorder="1" applyProtection="1">
      <protection locked="0"/>
    </xf>
    <xf numFmtId="0" fontId="0" fillId="0" borderId="9" xfId="0" applyFont="1" applyBorder="1"/>
    <xf numFmtId="165" fontId="0" fillId="2" borderId="37" xfId="156" applyNumberFormat="1" applyFont="1" applyFill="1" applyBorder="1" applyProtection="1">
      <protection locked="0"/>
    </xf>
    <xf numFmtId="0" fontId="0" fillId="0" borderId="9" xfId="0" applyFont="1" applyBorder="1"/>
    <xf numFmtId="3" fontId="114" fillId="0" borderId="29" xfId="1" applyNumberFormat="1" applyFont="1" applyFill="1" applyBorder="1" applyAlignment="1">
      <alignment horizontal="center" vertical="center" wrapText="1"/>
    </xf>
    <xf numFmtId="0" fontId="94" fillId="0" borderId="0" xfId="0" applyFont="1" applyBorder="1" applyAlignment="1">
      <alignment horizontal="center"/>
    </xf>
    <xf numFmtId="9" fontId="94" fillId="0" borderId="0" xfId="153" applyFont="1" applyBorder="1" applyAlignment="1">
      <alignment horizontal="center"/>
    </xf>
    <xf numFmtId="9" fontId="95" fillId="0" borderId="0" xfId="153" applyFont="1" applyFill="1" applyBorder="1" applyAlignment="1">
      <alignment horizontal="center" vertical="center" wrapText="1"/>
    </xf>
    <xf numFmtId="9" fontId="95" fillId="0" borderId="0" xfId="153" quotePrefix="1" applyFont="1" applyFill="1" applyBorder="1" applyAlignment="1">
      <alignment horizontal="center" vertical="center" wrapText="1"/>
    </xf>
    <xf numFmtId="0" fontId="0" fillId="0" borderId="0" xfId="0"/>
    <xf numFmtId="0" fontId="43" fillId="2" borderId="0" xfId="2" applyFill="1" applyAlignment="1" applyProtection="1"/>
    <xf numFmtId="1" fontId="1" fillId="6" borderId="9" xfId="0" applyNumberFormat="1" applyFont="1" applyFill="1" applyBorder="1" applyAlignment="1">
      <alignment horizontal="center"/>
    </xf>
    <xf numFmtId="0" fontId="27" fillId="0" borderId="0" xfId="0" applyFont="1"/>
    <xf numFmtId="0" fontId="116" fillId="2" borderId="48" xfId="0" applyFont="1" applyFill="1" applyBorder="1" applyAlignment="1"/>
    <xf numFmtId="0" fontId="116" fillId="2" borderId="5" xfId="0" applyFont="1" applyFill="1" applyBorder="1" applyAlignment="1"/>
    <xf numFmtId="0" fontId="27" fillId="2" borderId="8" xfId="0" applyFont="1" applyFill="1" applyBorder="1"/>
    <xf numFmtId="0" fontId="27" fillId="2" borderId="0" xfId="0" applyFont="1" applyFill="1" applyBorder="1"/>
    <xf numFmtId="0" fontId="27" fillId="2" borderId="6" xfId="0" applyFont="1" applyFill="1" applyBorder="1"/>
    <xf numFmtId="0" fontId="15" fillId="2" borderId="0" xfId="0" applyFont="1" applyFill="1" applyBorder="1" applyAlignment="1">
      <alignment horizontal="center" wrapText="1"/>
    </xf>
    <xf numFmtId="0" fontId="15" fillId="2" borderId="0" xfId="0" applyFont="1" applyFill="1" applyBorder="1" applyAlignment="1"/>
    <xf numFmtId="0" fontId="15" fillId="2" borderId="0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left"/>
    </xf>
    <xf numFmtId="0" fontId="36" fillId="2" borderId="8" xfId="0" applyFont="1" applyFill="1" applyBorder="1"/>
    <xf numFmtId="0" fontId="36" fillId="2" borderId="0" xfId="0" applyFont="1" applyFill="1" applyBorder="1" applyAlignment="1">
      <alignment horizontal="left"/>
    </xf>
    <xf numFmtId="0" fontId="27" fillId="0" borderId="8" xfId="0" applyFont="1" applyBorder="1"/>
    <xf numFmtId="0" fontId="27" fillId="2" borderId="25" xfId="0" applyFont="1" applyFill="1" applyBorder="1"/>
    <xf numFmtId="0" fontId="27" fillId="2" borderId="26" xfId="0" applyFont="1" applyFill="1" applyBorder="1"/>
    <xf numFmtId="0" fontId="27" fillId="2" borderId="7" xfId="0" applyFont="1" applyFill="1" applyBorder="1"/>
    <xf numFmtId="0" fontId="27" fillId="2" borderId="6" xfId="0" applyFont="1" applyFill="1" applyBorder="1" applyAlignment="1">
      <alignment horizontal="center"/>
    </xf>
    <xf numFmtId="0" fontId="117" fillId="0" borderId="0" xfId="0" applyFont="1" applyBorder="1" applyAlignment="1">
      <alignment horizontal="justify" vertical="center" wrapText="1"/>
    </xf>
    <xf numFmtId="0" fontId="117" fillId="0" borderId="0" xfId="0" applyFont="1" applyBorder="1" applyAlignment="1">
      <alignment wrapText="1"/>
    </xf>
    <xf numFmtId="0" fontId="27" fillId="2" borderId="0" xfId="0" applyFont="1" applyFill="1" applyBorder="1" applyAlignment="1">
      <alignment horizontal="center"/>
    </xf>
    <xf numFmtId="0" fontId="27" fillId="2" borderId="8" xfId="0" applyFont="1" applyFill="1" applyBorder="1" applyAlignment="1">
      <alignment horizontal="center"/>
    </xf>
    <xf numFmtId="0" fontId="36" fillId="2" borderId="26" xfId="0" applyFont="1" applyFill="1" applyBorder="1"/>
    <xf numFmtId="0" fontId="121" fillId="0" borderId="6" xfId="0" applyFont="1" applyBorder="1" applyAlignment="1">
      <alignment horizontal="center"/>
    </xf>
    <xf numFmtId="0" fontId="0" fillId="2" borderId="0" xfId="0" applyFill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left" vertical="top" wrapText="1"/>
    </xf>
    <xf numFmtId="0" fontId="0" fillId="0" borderId="0" xfId="0"/>
    <xf numFmtId="0" fontId="0" fillId="0" borderId="0" xfId="0" applyBorder="1"/>
    <xf numFmtId="0" fontId="43" fillId="2" borderId="0" xfId="2" applyFill="1" applyAlignment="1" applyProtection="1"/>
    <xf numFmtId="0" fontId="0" fillId="0" borderId="8" xfId="0" applyBorder="1"/>
    <xf numFmtId="0" fontId="2" fillId="2" borderId="0" xfId="0" applyFont="1" applyFill="1" applyAlignment="1">
      <alignment horizontal="center"/>
    </xf>
    <xf numFmtId="0" fontId="0" fillId="8" borderId="1" xfId="0" applyFill="1" applyBorder="1"/>
    <xf numFmtId="0" fontId="0" fillId="9" borderId="1" xfId="0" applyFill="1" applyBorder="1"/>
    <xf numFmtId="0" fontId="123" fillId="2" borderId="0" xfId="0" applyFont="1" applyFill="1" applyBorder="1"/>
    <xf numFmtId="0" fontId="123" fillId="2" borderId="8" xfId="0" applyFont="1" applyFill="1" applyBorder="1"/>
    <xf numFmtId="0" fontId="123" fillId="2" borderId="6" xfId="0" applyFont="1" applyFill="1" applyBorder="1"/>
    <xf numFmtId="0" fontId="123" fillId="2" borderId="0" xfId="0" applyFont="1" applyFill="1" applyBorder="1" applyAlignment="1">
      <alignment horizontal="left" wrapText="1"/>
    </xf>
    <xf numFmtId="0" fontId="123" fillId="2" borderId="26" xfId="0" applyFont="1" applyFill="1" applyBorder="1"/>
    <xf numFmtId="0" fontId="123" fillId="2" borderId="7" xfId="0" applyFont="1" applyFill="1" applyBorder="1"/>
    <xf numFmtId="0" fontId="0" fillId="0" borderId="0" xfId="0"/>
    <xf numFmtId="0" fontId="0" fillId="0" borderId="48" xfId="0" applyBorder="1"/>
    <xf numFmtId="0" fontId="126" fillId="2" borderId="0" xfId="0" applyFont="1" applyFill="1" applyBorder="1"/>
    <xf numFmtId="0" fontId="2" fillId="2" borderId="0" xfId="0" applyFont="1" applyFill="1" applyBorder="1"/>
    <xf numFmtId="0" fontId="20" fillId="3" borderId="1" xfId="0" applyFont="1" applyFill="1" applyBorder="1" applyAlignment="1">
      <alignment horizontal="center" vertical="center"/>
    </xf>
    <xf numFmtId="0" fontId="0" fillId="2" borderId="3" xfId="0" applyFill="1" applyBorder="1"/>
    <xf numFmtId="0" fontId="3" fillId="2" borderId="26" xfId="0" applyFont="1" applyFill="1" applyBorder="1" applyAlignment="1">
      <alignment vertical="center"/>
    </xf>
    <xf numFmtId="0" fontId="123" fillId="2" borderId="48" xfId="0" applyFont="1" applyFill="1" applyBorder="1" applyAlignment="1">
      <alignment horizontal="left" wrapText="1"/>
    </xf>
    <xf numFmtId="0" fontId="123" fillId="2" borderId="5" xfId="0" applyFont="1" applyFill="1" applyBorder="1"/>
    <xf numFmtId="0" fontId="123" fillId="2" borderId="25" xfId="0" applyFont="1" applyFill="1" applyBorder="1"/>
    <xf numFmtId="0" fontId="123" fillId="2" borderId="26" xfId="0" applyFont="1" applyFill="1" applyBorder="1" applyAlignment="1">
      <alignment horizontal="left" wrapText="1"/>
    </xf>
    <xf numFmtId="0" fontId="97" fillId="3" borderId="80" xfId="0" applyFont="1" applyFill="1" applyBorder="1" applyAlignment="1">
      <alignment horizontal="center" vertical="center"/>
    </xf>
    <xf numFmtId="0" fontId="97" fillId="3" borderId="43" xfId="0" applyFont="1" applyFill="1" applyBorder="1" applyAlignment="1">
      <alignment horizontal="center" vertical="center"/>
    </xf>
    <xf numFmtId="0" fontId="97" fillId="3" borderId="50" xfId="0" applyFont="1" applyFill="1" applyBorder="1" applyAlignment="1">
      <alignment horizontal="center" vertical="center"/>
    </xf>
    <xf numFmtId="0" fontId="97" fillId="3" borderId="67" xfId="0" applyFont="1" applyFill="1" applyBorder="1" applyAlignment="1">
      <alignment horizontal="center" vertical="center"/>
    </xf>
    <xf numFmtId="0" fontId="97" fillId="3" borderId="54" xfId="0" applyFont="1" applyFill="1" applyBorder="1" applyAlignment="1">
      <alignment horizontal="center" vertical="center"/>
    </xf>
    <xf numFmtId="0" fontId="97" fillId="3" borderId="55" xfId="0" applyFont="1" applyFill="1" applyBorder="1" applyAlignment="1">
      <alignment horizontal="center" vertical="center"/>
    </xf>
    <xf numFmtId="3" fontId="37" fillId="2" borderId="14" xfId="0" applyNumberFormat="1" applyFont="1" applyFill="1" applyBorder="1" applyAlignment="1">
      <alignment horizontal="center" vertical="center"/>
    </xf>
    <xf numFmtId="0" fontId="0" fillId="0" borderId="0" xfId="0"/>
    <xf numFmtId="1" fontId="9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0" xfId="0"/>
    <xf numFmtId="0" fontId="0" fillId="0" borderId="0" xfId="0"/>
    <xf numFmtId="0" fontId="132" fillId="0" borderId="9" xfId="0" applyFont="1" applyBorder="1" applyAlignment="1">
      <alignment vertical="center"/>
    </xf>
    <xf numFmtId="0" fontId="0" fillId="0" borderId="0" xfId="0" applyBorder="1"/>
    <xf numFmtId="0" fontId="133" fillId="0" borderId="0" xfId="0" applyFont="1" applyBorder="1" applyAlignment="1">
      <alignment wrapText="1"/>
    </xf>
    <xf numFmtId="3" fontId="37" fillId="2" borderId="41" xfId="0" applyNumberFormat="1" applyFont="1" applyFill="1" applyBorder="1" applyAlignment="1">
      <alignment horizontal="center" vertical="center"/>
    </xf>
    <xf numFmtId="0" fontId="133" fillId="0" borderId="48" xfId="0" applyFont="1" applyBorder="1" applyAlignment="1">
      <alignment wrapText="1"/>
    </xf>
    <xf numFmtId="0" fontId="133" fillId="0" borderId="5" xfId="0" applyFont="1" applyBorder="1" applyAlignment="1">
      <alignment wrapText="1"/>
    </xf>
    <xf numFmtId="0" fontId="133" fillId="0" borderId="6" xfId="0" applyFont="1" applyBorder="1" applyAlignment="1">
      <alignment wrapText="1"/>
    </xf>
    <xf numFmtId="0" fontId="0" fillId="0" borderId="9" xfId="0" applyBorder="1" applyAlignment="1">
      <alignment horizontal="center"/>
    </xf>
    <xf numFmtId="0" fontId="0" fillId="0" borderId="0" xfId="0"/>
    <xf numFmtId="3" fontId="137" fillId="8" borderId="78" xfId="0" applyNumberFormat="1" applyFont="1" applyFill="1" applyBorder="1" applyAlignment="1">
      <alignment horizontal="center"/>
    </xf>
    <xf numFmtId="3" fontId="137" fillId="8" borderId="14" xfId="0" applyNumberFormat="1" applyFont="1" applyFill="1" applyBorder="1" applyAlignment="1">
      <alignment horizontal="center"/>
    </xf>
    <xf numFmtId="3" fontId="138" fillId="8" borderId="14" xfId="0" applyNumberFormat="1" applyFont="1" applyFill="1" applyBorder="1" applyAlignment="1">
      <alignment horizontal="center"/>
    </xf>
    <xf numFmtId="3" fontId="137" fillId="8" borderId="41" xfId="0" applyNumberFormat="1" applyFont="1" applyFill="1" applyBorder="1" applyAlignment="1">
      <alignment horizontal="center"/>
    </xf>
    <xf numFmtId="3" fontId="0" fillId="2" borderId="78" xfId="0" applyNumberFormat="1" applyFont="1" applyFill="1" applyBorder="1" applyAlignment="1">
      <alignment horizontal="center"/>
    </xf>
    <xf numFmtId="3" fontId="0" fillId="2" borderId="14" xfId="0" applyNumberFormat="1" applyFont="1" applyFill="1" applyBorder="1" applyAlignment="1">
      <alignment horizontal="center"/>
    </xf>
    <xf numFmtId="3" fontId="0" fillId="2" borderId="41" xfId="0" applyNumberFormat="1" applyFont="1" applyFill="1" applyBorder="1" applyAlignment="1">
      <alignment horizontal="center"/>
    </xf>
    <xf numFmtId="3" fontId="137" fillId="8" borderId="12" xfId="0" applyNumberFormat="1" applyFont="1" applyFill="1" applyBorder="1" applyAlignment="1">
      <alignment horizontal="center"/>
    </xf>
    <xf numFmtId="3" fontId="138" fillId="8" borderId="9" xfId="0" applyNumberFormat="1" applyFont="1" applyFill="1" applyBorder="1" applyAlignment="1">
      <alignment horizontal="center"/>
    </xf>
    <xf numFmtId="3" fontId="137" fillId="8" borderId="9" xfId="0" applyNumberFormat="1" applyFont="1" applyFill="1" applyBorder="1" applyAlignment="1">
      <alignment horizontal="center"/>
    </xf>
    <xf numFmtId="3" fontId="137" fillId="8" borderId="44" xfId="0" applyNumberFormat="1" applyFont="1" applyFill="1" applyBorder="1" applyAlignment="1">
      <alignment horizontal="center"/>
    </xf>
    <xf numFmtId="3" fontId="0" fillId="2" borderId="12" xfId="0" applyNumberFormat="1" applyFont="1" applyFill="1" applyBorder="1" applyAlignment="1">
      <alignment horizontal="center"/>
    </xf>
    <xf numFmtId="3" fontId="0" fillId="2" borderId="9" xfId="0" applyNumberFormat="1" applyFont="1" applyFill="1" applyBorder="1" applyAlignment="1">
      <alignment horizontal="center"/>
    </xf>
    <xf numFmtId="3" fontId="0" fillId="2" borderId="44" xfId="0" applyNumberFormat="1" applyFont="1" applyFill="1" applyBorder="1" applyAlignment="1">
      <alignment horizontal="center"/>
    </xf>
    <xf numFmtId="3" fontId="139" fillId="8" borderId="9" xfId="0" applyNumberFormat="1" applyFont="1" applyFill="1" applyBorder="1" applyAlignment="1">
      <alignment horizontal="center"/>
    </xf>
    <xf numFmtId="3" fontId="139" fillId="8" borderId="12" xfId="0" applyNumberFormat="1" applyFont="1" applyFill="1" applyBorder="1" applyAlignment="1">
      <alignment horizontal="center"/>
    </xf>
    <xf numFmtId="3" fontId="137" fillId="8" borderId="23" xfId="0" applyNumberFormat="1" applyFont="1" applyFill="1" applyBorder="1" applyAlignment="1">
      <alignment horizontal="center"/>
    </xf>
    <xf numFmtId="3" fontId="137" fillId="8" borderId="20" xfId="0" applyNumberFormat="1" applyFont="1" applyFill="1" applyBorder="1" applyAlignment="1">
      <alignment horizontal="center"/>
    </xf>
    <xf numFmtId="3" fontId="139" fillId="8" borderId="61" xfId="0" applyNumberFormat="1" applyFont="1" applyFill="1" applyBorder="1" applyAlignment="1">
      <alignment horizontal="center"/>
    </xf>
    <xf numFmtId="3" fontId="0" fillId="2" borderId="30" xfId="0" applyNumberFormat="1" applyFont="1" applyFill="1" applyBorder="1" applyAlignment="1">
      <alignment horizontal="center"/>
    </xf>
    <xf numFmtId="3" fontId="0" fillId="2" borderId="39" xfId="0" applyNumberFormat="1" applyFont="1" applyFill="1" applyBorder="1" applyAlignment="1">
      <alignment horizontal="center"/>
    </xf>
    <xf numFmtId="3" fontId="140" fillId="9" borderId="44" xfId="0" applyNumberFormat="1" applyFont="1" applyFill="1" applyBorder="1" applyAlignment="1">
      <alignment horizontal="center"/>
    </xf>
    <xf numFmtId="3" fontId="140" fillId="9" borderId="9" xfId="0" applyNumberFormat="1" applyFont="1" applyFill="1" applyBorder="1" applyAlignment="1">
      <alignment horizontal="center"/>
    </xf>
    <xf numFmtId="3" fontId="0" fillId="9" borderId="9" xfId="0" applyNumberFormat="1" applyFont="1" applyFill="1" applyBorder="1" applyAlignment="1">
      <alignment horizontal="center"/>
    </xf>
    <xf numFmtId="3" fontId="4" fillId="9" borderId="9" xfId="0" applyNumberFormat="1" applyFont="1" applyFill="1" applyBorder="1" applyAlignment="1">
      <alignment horizontal="center"/>
    </xf>
    <xf numFmtId="3" fontId="0" fillId="2" borderId="23" xfId="0" applyNumberFormat="1" applyFont="1" applyFill="1" applyBorder="1" applyAlignment="1">
      <alignment horizontal="center"/>
    </xf>
    <xf numFmtId="3" fontId="0" fillId="2" borderId="20" xfId="0" applyNumberFormat="1" applyFont="1" applyFill="1" applyBorder="1" applyAlignment="1">
      <alignment horizontal="center"/>
    </xf>
    <xf numFmtId="3" fontId="0" fillId="9" borderId="20" xfId="0" applyNumberFormat="1" applyFont="1" applyFill="1" applyBorder="1" applyAlignment="1">
      <alignment horizontal="center"/>
    </xf>
    <xf numFmtId="3" fontId="140" fillId="9" borderId="20" xfId="0" applyNumberFormat="1" applyFont="1" applyFill="1" applyBorder="1" applyAlignment="1">
      <alignment horizontal="center"/>
    </xf>
    <xf numFmtId="3" fontId="4" fillId="9" borderId="20" xfId="0" applyNumberFormat="1" applyFont="1" applyFill="1" applyBorder="1" applyAlignment="1">
      <alignment horizontal="center"/>
    </xf>
    <xf numFmtId="3" fontId="140" fillId="9" borderId="61" xfId="0" applyNumberFormat="1" applyFont="1" applyFill="1" applyBorder="1" applyAlignment="1">
      <alignment horizontal="center"/>
    </xf>
    <xf numFmtId="0" fontId="0" fillId="8" borderId="9" xfId="0" applyFill="1" applyBorder="1"/>
    <xf numFmtId="3" fontId="37" fillId="2" borderId="9" xfId="0" applyNumberFormat="1" applyFont="1" applyFill="1" applyBorder="1" applyAlignment="1">
      <alignment horizontal="center" vertical="center"/>
    </xf>
    <xf numFmtId="0" fontId="0" fillId="9" borderId="9" xfId="0" applyFill="1" applyBorder="1"/>
    <xf numFmtId="0" fontId="0" fillId="8" borderId="13" xfId="0" applyFill="1" applyBorder="1"/>
    <xf numFmtId="0" fontId="0" fillId="8" borderId="14" xfId="0" applyFill="1" applyBorder="1"/>
    <xf numFmtId="0" fontId="0" fillId="8" borderId="17" xfId="0" applyFill="1" applyBorder="1"/>
    <xf numFmtId="3" fontId="37" fillId="2" borderId="44" xfId="0" applyNumberFormat="1" applyFont="1" applyFill="1" applyBorder="1" applyAlignment="1">
      <alignment horizontal="center" vertical="center"/>
    </xf>
    <xf numFmtId="3" fontId="37" fillId="2" borderId="17" xfId="0" applyNumberFormat="1" applyFont="1" applyFill="1" applyBorder="1" applyAlignment="1">
      <alignment horizontal="center" vertical="center"/>
    </xf>
    <xf numFmtId="0" fontId="0" fillId="9" borderId="44" xfId="0" applyFill="1" applyBorder="1"/>
    <xf numFmtId="3" fontId="37" fillId="2" borderId="19" xfId="0" applyNumberFormat="1" applyFont="1" applyFill="1" applyBorder="1" applyAlignment="1">
      <alignment horizontal="center" vertical="center"/>
    </xf>
    <xf numFmtId="3" fontId="37" fillId="2" borderId="20" xfId="0" applyNumberFormat="1" applyFont="1" applyFill="1" applyBorder="1" applyAlignment="1">
      <alignment horizontal="center" vertical="center"/>
    </xf>
    <xf numFmtId="0" fontId="0" fillId="9" borderId="20" xfId="0" applyFill="1" applyBorder="1"/>
    <xf numFmtId="0" fontId="0" fillId="9" borderId="61" xfId="0" applyFill="1" applyBorder="1"/>
    <xf numFmtId="0" fontId="75" fillId="0" borderId="12" xfId="1" applyFont="1" applyFill="1" applyBorder="1" applyAlignment="1">
      <alignment wrapText="1"/>
    </xf>
    <xf numFmtId="0" fontId="78" fillId="0" borderId="12" xfId="1" applyFont="1" applyFill="1" applyBorder="1" applyAlignment="1">
      <alignment wrapText="1"/>
    </xf>
    <xf numFmtId="0" fontId="83" fillId="0" borderId="12" xfId="1" applyFont="1" applyFill="1" applyBorder="1" applyAlignment="1">
      <alignment wrapText="1"/>
    </xf>
    <xf numFmtId="0" fontId="141" fillId="0" borderId="9" xfId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43" fillId="2" borderId="0" xfId="2" applyFont="1" applyFill="1" applyAlignment="1" applyProtection="1"/>
    <xf numFmtId="0" fontId="128" fillId="2" borderId="0" xfId="0" applyFont="1" applyFill="1" applyBorder="1" applyAlignment="1">
      <alignment wrapText="1"/>
    </xf>
    <xf numFmtId="0" fontId="128" fillId="2" borderId="6" xfId="0" applyFont="1" applyFill="1" applyBorder="1" applyAlignment="1">
      <alignment wrapText="1"/>
    </xf>
    <xf numFmtId="0" fontId="131" fillId="2" borderId="0" xfId="0" applyFont="1" applyFill="1" applyBorder="1" applyAlignment="1">
      <alignment wrapText="1"/>
    </xf>
    <xf numFmtId="0" fontId="128" fillId="2" borderId="48" xfId="0" applyFont="1" applyFill="1" applyBorder="1" applyAlignment="1">
      <alignment horizontal="left" vertical="center" wrapText="1"/>
    </xf>
    <xf numFmtId="0" fontId="128" fillId="2" borderId="0" xfId="0" applyFont="1" applyFill="1" applyBorder="1" applyAlignment="1">
      <alignment horizontal="left" vertical="center" wrapText="1"/>
    </xf>
    <xf numFmtId="0" fontId="0" fillId="2" borderId="0" xfId="0" applyFill="1" applyBorder="1" applyAlignment="1">
      <alignment wrapText="1"/>
    </xf>
    <xf numFmtId="0" fontId="0" fillId="2" borderId="0" xfId="0" applyFill="1" applyBorder="1" applyAlignment="1">
      <alignment horizontal="center" wrapText="1"/>
    </xf>
    <xf numFmtId="0" fontId="0" fillId="2" borderId="26" xfId="0" applyFill="1" applyBorder="1" applyAlignment="1">
      <alignment horizontal="center" wrapText="1"/>
    </xf>
    <xf numFmtId="0" fontId="3" fillId="2" borderId="0" xfId="0" applyFont="1" applyFill="1" applyAlignment="1">
      <alignment horizontal="center"/>
    </xf>
    <xf numFmtId="0" fontId="0" fillId="2" borderId="9" xfId="0" applyFill="1" applyBorder="1" applyAlignment="1">
      <alignment horizontal="left"/>
    </xf>
    <xf numFmtId="0" fontId="0" fillId="2" borderId="9" xfId="0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0" fillId="2" borderId="0" xfId="0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0" fillId="0" borderId="0" xfId="0" applyAlignment="1"/>
    <xf numFmtId="0" fontId="6" fillId="2" borderId="0" xfId="0" applyFont="1" applyFill="1" applyAlignment="1">
      <alignment horizontal="center"/>
    </xf>
    <xf numFmtId="0" fontId="0" fillId="0" borderId="0" xfId="0"/>
    <xf numFmtId="0" fontId="0" fillId="2" borderId="0" xfId="0" applyFill="1" applyBorder="1" applyAlignment="1"/>
    <xf numFmtId="0" fontId="69" fillId="2" borderId="0" xfId="0" applyFont="1" applyFill="1" applyBorder="1" applyAlignment="1">
      <alignment horizontal="left"/>
    </xf>
    <xf numFmtId="0" fontId="0" fillId="0" borderId="0" xfId="0" applyBorder="1" applyAlignment="1">
      <alignment horizontal="left" vertical="center"/>
    </xf>
    <xf numFmtId="0" fontId="28" fillId="2" borderId="0" xfId="0" applyFont="1" applyFill="1" applyBorder="1" applyAlignment="1">
      <alignment horizontal="left" vertical="center"/>
    </xf>
    <xf numFmtId="0" fontId="69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0" fontId="69" fillId="0" borderId="0" xfId="0" applyFont="1" applyBorder="1" applyAlignment="1"/>
    <xf numFmtId="0" fontId="69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left"/>
    </xf>
    <xf numFmtId="0" fontId="69" fillId="0" borderId="0" xfId="0" applyFont="1" applyBorder="1" applyAlignment="1">
      <alignment horizontal="left"/>
    </xf>
    <xf numFmtId="0" fontId="34" fillId="2" borderId="0" xfId="0" applyFont="1" applyFill="1" applyBorder="1" applyAlignment="1">
      <alignment horizontal="left"/>
    </xf>
    <xf numFmtId="0" fontId="34" fillId="0" borderId="0" xfId="0" applyFont="1" applyBorder="1" applyAlignment="1">
      <alignment horizontal="left"/>
    </xf>
    <xf numFmtId="0" fontId="69" fillId="2" borderId="0" xfId="0" applyFont="1" applyFill="1" applyBorder="1" applyAlignment="1"/>
    <xf numFmtId="0" fontId="69" fillId="2" borderId="0" xfId="0" applyFont="1" applyFill="1" applyBorder="1"/>
    <xf numFmtId="0" fontId="7" fillId="2" borderId="0" xfId="0" applyFont="1" applyFill="1" applyAlignment="1">
      <alignment horizontal="left" vertical="center" indent="3"/>
    </xf>
    <xf numFmtId="0" fontId="144" fillId="0" borderId="9" xfId="1" applyFont="1" applyFill="1" applyBorder="1" applyAlignment="1">
      <alignment horizontal="center" vertical="center" wrapText="1"/>
    </xf>
    <xf numFmtId="0" fontId="91" fillId="0" borderId="9" xfId="1" applyFont="1" applyFill="1" applyBorder="1" applyAlignment="1">
      <alignment horizontal="center" vertical="center" wrapText="1"/>
    </xf>
    <xf numFmtId="0" fontId="91" fillId="0" borderId="9" xfId="1" applyFont="1" applyFill="1" applyBorder="1" applyAlignment="1">
      <alignment horizontal="left" vertical="center" wrapText="1"/>
    </xf>
    <xf numFmtId="3" fontId="91" fillId="0" borderId="29" xfId="1" applyNumberFormat="1" applyFont="1" applyFill="1" applyBorder="1" applyAlignment="1">
      <alignment horizontal="center" vertical="center" wrapText="1"/>
    </xf>
    <xf numFmtId="4" fontId="91" fillId="0" borderId="29" xfId="1" applyNumberFormat="1" applyFont="1" applyFill="1" applyBorder="1" applyAlignment="1">
      <alignment horizontal="center" vertical="center" wrapText="1"/>
    </xf>
    <xf numFmtId="0" fontId="88" fillId="0" borderId="12" xfId="1" applyFont="1" applyFill="1" applyBorder="1" applyAlignment="1">
      <alignment horizontal="center" vertical="center" wrapText="1"/>
    </xf>
    <xf numFmtId="3" fontId="91" fillId="0" borderId="9" xfId="1" applyNumberFormat="1" applyFont="1" applyFill="1" applyBorder="1" applyAlignment="1">
      <alignment horizontal="center" vertical="center" wrapText="1"/>
    </xf>
    <xf numFmtId="0" fontId="145" fillId="0" borderId="10" xfId="1" applyFont="1" applyFill="1" applyBorder="1" applyAlignment="1">
      <alignment horizontal="center" wrapText="1"/>
    </xf>
    <xf numFmtId="0" fontId="146" fillId="0" borderId="31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45" fillId="0" borderId="0" xfId="1" applyFont="1" applyFill="1" applyAlignment="1">
      <alignment wrapText="1"/>
    </xf>
    <xf numFmtId="0" fontId="88" fillId="0" borderId="9" xfId="1" applyFont="1" applyFill="1" applyBorder="1" applyAlignment="1">
      <alignment horizontal="center" vertical="center" wrapText="1"/>
    </xf>
    <xf numFmtId="3" fontId="91" fillId="0" borderId="10" xfId="1" applyNumberFormat="1" applyFont="1" applyFill="1" applyBorder="1" applyAlignment="1">
      <alignment horizontal="center" vertical="center" wrapText="1"/>
    </xf>
    <xf numFmtId="0" fontId="0" fillId="0" borderId="0" xfId="0"/>
    <xf numFmtId="0" fontId="6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0" fillId="0" borderId="0" xfId="0"/>
    <xf numFmtId="0" fontId="75" fillId="2" borderId="0" xfId="0" applyFont="1" applyFill="1" applyBorder="1" applyAlignment="1">
      <alignment horizontal="left"/>
    </xf>
    <xf numFmtId="0" fontId="148" fillId="0" borderId="39" xfId="1" applyFont="1" applyFill="1" applyBorder="1" applyAlignment="1">
      <alignment horizontal="center" vertical="center" wrapText="1"/>
    </xf>
    <xf numFmtId="0" fontId="148" fillId="0" borderId="9" xfId="1" applyFont="1" applyFill="1" applyBorder="1" applyAlignment="1">
      <alignment horizontal="center" vertical="center" wrapText="1"/>
    </xf>
    <xf numFmtId="0" fontId="114" fillId="0" borderId="9" xfId="1" applyFont="1" applyFill="1" applyBorder="1" applyAlignment="1">
      <alignment horizontal="center" vertical="center" wrapText="1"/>
    </xf>
    <xf numFmtId="0" fontId="114" fillId="0" borderId="12" xfId="1" applyFont="1" applyFill="1" applyBorder="1" applyAlignment="1">
      <alignment horizontal="center" vertical="center" wrapText="1"/>
    </xf>
    <xf numFmtId="0" fontId="148" fillId="0" borderId="12" xfId="1" applyFont="1" applyFill="1" applyBorder="1" applyAlignment="1">
      <alignment horizontal="center" vertical="center" wrapText="1"/>
    </xf>
    <xf numFmtId="0" fontId="148" fillId="0" borderId="9" xfId="1" applyFont="1" applyFill="1" applyBorder="1" applyAlignment="1">
      <alignment horizontal="center" vertical="center"/>
    </xf>
    <xf numFmtId="4" fontId="114" fillId="0" borderId="29" xfId="1" applyNumberFormat="1" applyFont="1" applyFill="1" applyBorder="1" applyAlignment="1">
      <alignment horizontal="center" vertical="center" wrapText="1"/>
    </xf>
    <xf numFmtId="0" fontId="149" fillId="0" borderId="9" xfId="1" applyFont="1" applyFill="1" applyBorder="1" applyAlignment="1">
      <alignment horizontal="center" vertical="center" wrapText="1"/>
    </xf>
    <xf numFmtId="0" fontId="91" fillId="0" borderId="9" xfId="1" applyFont="1" applyFill="1" applyBorder="1" applyAlignment="1">
      <alignment vertical="center" wrapText="1"/>
    </xf>
    <xf numFmtId="0" fontId="0" fillId="0" borderId="0" xfId="0"/>
    <xf numFmtId="0" fontId="78" fillId="0" borderId="40" xfId="1" applyFont="1" applyFill="1" applyBorder="1" applyAlignment="1">
      <alignment horizontal="center" vertical="center" wrapText="1"/>
    </xf>
    <xf numFmtId="0" fontId="94" fillId="0" borderId="31" xfId="0" applyFont="1" applyBorder="1" applyAlignment="1">
      <alignment horizontal="center" vertical="center"/>
    </xf>
    <xf numFmtId="0" fontId="0" fillId="0" borderId="0" xfId="0" applyFill="1"/>
    <xf numFmtId="0" fontId="7" fillId="0" borderId="0" xfId="0" applyFont="1" applyFill="1" applyAlignment="1">
      <alignment wrapText="1"/>
    </xf>
    <xf numFmtId="0" fontId="122" fillId="0" borderId="0" xfId="0" applyFont="1" applyFill="1"/>
    <xf numFmtId="0" fontId="7" fillId="0" borderId="0" xfId="0" applyFont="1" applyFill="1" applyAlignment="1"/>
    <xf numFmtId="0" fontId="7" fillId="0" borderId="0" xfId="0" applyFont="1" applyFill="1" applyAlignment="1">
      <alignment horizontal="left" vertical="top" wrapText="1"/>
    </xf>
    <xf numFmtId="0" fontId="7" fillId="0" borderId="0" xfId="0" applyFont="1" applyFill="1" applyAlignment="1">
      <alignment vertical="top" wrapText="1"/>
    </xf>
    <xf numFmtId="0" fontId="0" fillId="0" borderId="0" xfId="0" applyFill="1" applyAlignment="1"/>
    <xf numFmtId="0" fontId="0" fillId="0" borderId="0" xfId="0" applyFill="1" applyAlignment="1">
      <alignment wrapText="1"/>
    </xf>
    <xf numFmtId="3" fontId="0" fillId="6" borderId="0" xfId="0" applyNumberFormat="1" applyFill="1" applyAlignment="1">
      <alignment horizontal="center" vertical="center"/>
    </xf>
    <xf numFmtId="16" fontId="43" fillId="2" borderId="0" xfId="2" applyNumberFormat="1" applyFill="1" applyAlignment="1" applyProtection="1">
      <alignment horizontal="left"/>
      <protection locked="0"/>
    </xf>
    <xf numFmtId="0" fontId="43" fillId="2" borderId="0" xfId="2" applyFill="1" applyAlignment="1" applyProtection="1">
      <alignment horizontal="left"/>
      <protection locked="0"/>
    </xf>
    <xf numFmtId="0" fontId="19" fillId="2" borderId="0" xfId="0" applyFont="1" applyFill="1" applyAlignment="1">
      <alignment horizontal="left"/>
    </xf>
    <xf numFmtId="0" fontId="19" fillId="2" borderId="32" xfId="0" applyFont="1" applyFill="1" applyBorder="1" applyAlignment="1">
      <alignment horizontal="left"/>
    </xf>
    <xf numFmtId="0" fontId="19" fillId="2" borderId="0" xfId="0" applyFont="1" applyFill="1" applyAlignment="1" applyProtection="1">
      <alignment horizontal="left"/>
      <protection locked="0"/>
    </xf>
    <xf numFmtId="0" fontId="19" fillId="2" borderId="32" xfId="0" applyFont="1" applyFill="1" applyBorder="1" applyAlignment="1" applyProtection="1">
      <alignment horizontal="left"/>
      <protection locked="0"/>
    </xf>
    <xf numFmtId="0" fontId="43" fillId="0" borderId="0" xfId="2" applyAlignment="1" applyProtection="1">
      <alignment horizontal="left"/>
    </xf>
    <xf numFmtId="0" fontId="43" fillId="0" borderId="0" xfId="2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center" wrapText="1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43" fillId="0" borderId="0" xfId="2" applyAlignment="1" applyProtection="1">
      <protection locked="0"/>
    </xf>
    <xf numFmtId="0" fontId="20" fillId="3" borderId="0" xfId="0" applyFont="1" applyFill="1" applyAlignment="1" applyProtection="1">
      <alignment horizontal="center"/>
      <protection locked="0"/>
    </xf>
    <xf numFmtId="0" fontId="43" fillId="2" borderId="0" xfId="2" applyFill="1" applyAlignment="1" applyProtection="1">
      <protection locked="0"/>
    </xf>
    <xf numFmtId="0" fontId="43" fillId="0" borderId="0" xfId="2" applyAlignment="1" applyProtection="1"/>
    <xf numFmtId="0" fontId="9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19" xfId="0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 wrapText="1"/>
    </xf>
    <xf numFmtId="0" fontId="0" fillId="0" borderId="55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0" fontId="0" fillId="2" borderId="0" xfId="0" applyFill="1" applyAlignment="1">
      <alignment horizontal="left" wrapText="1"/>
    </xf>
    <xf numFmtId="0" fontId="7" fillId="2" borderId="17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18" xfId="0" applyFont="1" applyFill="1" applyBorder="1" applyAlignment="1">
      <alignment horizontal="center"/>
    </xf>
    <xf numFmtId="0" fontId="0" fillId="2" borderId="54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42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54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69" fillId="2" borderId="0" xfId="0" applyFont="1" applyFill="1" applyBorder="1" applyAlignment="1">
      <alignment horizontal="left" vertical="center"/>
    </xf>
    <xf numFmtId="0" fontId="69" fillId="2" borderId="0" xfId="0" applyFont="1" applyFill="1" applyBorder="1" applyAlignment="1">
      <alignment horizontal="left" vertical="top"/>
    </xf>
    <xf numFmtId="0" fontId="69" fillId="2" borderId="0" xfId="0" applyFont="1" applyFill="1" applyBorder="1" applyAlignment="1">
      <alignment horizontal="left"/>
    </xf>
    <xf numFmtId="0" fontId="69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4" xfId="0" applyFont="1" applyFill="1" applyBorder="1" applyAlignment="1">
      <alignment horizontal="center"/>
    </xf>
    <xf numFmtId="0" fontId="69" fillId="2" borderId="26" xfId="0" applyFont="1" applyFill="1" applyBorder="1" applyAlignment="1">
      <alignment horizontal="left" vertical="center" wrapText="1"/>
    </xf>
    <xf numFmtId="0" fontId="69" fillId="2" borderId="7" xfId="0" applyFont="1" applyFill="1" applyBorder="1" applyAlignment="1">
      <alignment horizontal="left" vertical="center" wrapText="1"/>
    </xf>
    <xf numFmtId="0" fontId="43" fillId="0" borderId="0" xfId="2" applyAlignment="1" applyProtection="1">
      <alignment horizontal="center"/>
    </xf>
    <xf numFmtId="0" fontId="24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2" borderId="0" xfId="0" applyFont="1" applyFill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0" fillId="2" borderId="0" xfId="0" applyFill="1" applyAlignment="1">
      <alignment horizontal="left" vertical="top" wrapText="1"/>
    </xf>
    <xf numFmtId="0" fontId="0" fillId="0" borderId="0" xfId="0" applyAlignment="1">
      <alignment horizontal="left" wrapText="1"/>
    </xf>
    <xf numFmtId="0" fontId="113" fillId="2" borderId="0" xfId="0" applyFont="1" applyFill="1" applyAlignment="1">
      <alignment horizontal="center"/>
    </xf>
    <xf numFmtId="0" fontId="10" fillId="2" borderId="44" xfId="0" applyFont="1" applyFill="1" applyBorder="1" applyAlignment="1">
      <alignment horizontal="center"/>
    </xf>
    <xf numFmtId="0" fontId="0" fillId="2" borderId="17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44" xfId="0" applyFont="1" applyFill="1" applyBorder="1" applyAlignment="1">
      <alignment horizontal="center"/>
    </xf>
    <xf numFmtId="0" fontId="10" fillId="2" borderId="41" xfId="0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33" fillId="2" borderId="0" xfId="0" applyFont="1" applyFill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0" fillId="2" borderId="9" xfId="0" applyFill="1" applyBorder="1" applyAlignment="1">
      <alignment horizontal="left"/>
    </xf>
    <xf numFmtId="0" fontId="11" fillId="2" borderId="9" xfId="0" applyFont="1" applyFill="1" applyBorder="1" applyAlignment="1">
      <alignment horizontal="right"/>
    </xf>
    <xf numFmtId="0" fontId="0" fillId="2" borderId="40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0" borderId="9" xfId="0" applyBorder="1" applyAlignment="1">
      <alignment horizontal="left"/>
    </xf>
    <xf numFmtId="0" fontId="0" fillId="0" borderId="9" xfId="0" applyBorder="1" applyAlignment="1">
      <alignment horizontal="center"/>
    </xf>
    <xf numFmtId="0" fontId="6" fillId="0" borderId="0" xfId="0" applyFont="1" applyAlignment="1">
      <alignment horizontal="left"/>
    </xf>
    <xf numFmtId="0" fontId="1" fillId="2" borderId="9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 wrapText="1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7" fillId="2" borderId="33" xfId="0" applyFont="1" applyFill="1" applyBorder="1" applyAlignment="1">
      <alignment horizontal="center"/>
    </xf>
    <xf numFmtId="0" fontId="17" fillId="2" borderId="0" xfId="0" applyFont="1" applyFill="1" applyAlignment="1">
      <alignment horizontal="right"/>
    </xf>
    <xf numFmtId="0" fontId="1" fillId="0" borderId="9" xfId="0" applyFont="1" applyBorder="1" applyAlignment="1">
      <alignment horizontal="center"/>
    </xf>
    <xf numFmtId="0" fontId="0" fillId="2" borderId="9" xfId="0" applyFill="1" applyBorder="1" applyAlignment="1">
      <alignment horizontal="center" vertical="center" wrapText="1"/>
    </xf>
    <xf numFmtId="0" fontId="18" fillId="0" borderId="9" xfId="0" applyFont="1" applyBorder="1" applyAlignment="1">
      <alignment horizontal="center"/>
    </xf>
    <xf numFmtId="0" fontId="18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6" fillId="0" borderId="0" xfId="0" applyFont="1" applyAlignment="1">
      <alignment horizontal="left" wrapText="1"/>
    </xf>
    <xf numFmtId="0" fontId="20" fillId="3" borderId="0" xfId="0" applyFont="1" applyFill="1" applyAlignment="1">
      <alignment horizontal="center"/>
    </xf>
    <xf numFmtId="0" fontId="32" fillId="2" borderId="0" xfId="0" applyFont="1" applyFill="1" applyAlignment="1">
      <alignment horizontal="left" wrapText="1"/>
    </xf>
    <xf numFmtId="0" fontId="32" fillId="2" borderId="0" xfId="0" applyFont="1" applyFill="1" applyAlignment="1">
      <alignment horizontal="left"/>
    </xf>
    <xf numFmtId="0" fontId="43" fillId="2" borderId="0" xfId="2" applyFill="1" applyAlignment="1" applyProtection="1">
      <alignment horizontal="center"/>
    </xf>
    <xf numFmtId="0" fontId="7" fillId="2" borderId="0" xfId="0" applyFont="1" applyFill="1" applyAlignment="1">
      <alignment horizontal="center" vertical="top" wrapText="1"/>
    </xf>
    <xf numFmtId="0" fontId="33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top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horizontal="left" wrapText="1"/>
    </xf>
    <xf numFmtId="0" fontId="25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>
      <alignment horizontal="left" wrapText="1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0" fillId="2" borderId="0" xfId="0" applyFill="1" applyAlignment="1">
      <alignment horizontal="left" vertical="center" wrapText="1"/>
    </xf>
    <xf numFmtId="0" fontId="0" fillId="2" borderId="31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0" fillId="2" borderId="27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5" fillId="2" borderId="39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51" xfId="0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56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25" fillId="0" borderId="9" xfId="0" applyFont="1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wrapText="1"/>
    </xf>
    <xf numFmtId="0" fontId="0" fillId="2" borderId="9" xfId="0" applyFont="1" applyFill="1" applyBorder="1" applyAlignment="1">
      <alignment horizontal="center" wrapText="1"/>
    </xf>
    <xf numFmtId="0" fontId="0" fillId="2" borderId="10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 wrapText="1"/>
    </xf>
    <xf numFmtId="0" fontId="0" fillId="2" borderId="20" xfId="0" applyFont="1" applyFill="1" applyBorder="1" applyAlignment="1">
      <alignment horizontal="center" wrapText="1"/>
    </xf>
    <xf numFmtId="0" fontId="0" fillId="2" borderId="22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115" fillId="0" borderId="49" xfId="2" applyFont="1" applyBorder="1" applyAlignment="1" applyProtection="1">
      <alignment horizontal="center"/>
    </xf>
    <xf numFmtId="0" fontId="115" fillId="0" borderId="48" xfId="2" applyFont="1" applyBorder="1" applyAlignment="1" applyProtection="1">
      <alignment horizontal="center"/>
    </xf>
    <xf numFmtId="0" fontId="120" fillId="3" borderId="49" xfId="0" applyFont="1" applyFill="1" applyBorder="1" applyAlignment="1">
      <alignment horizontal="center"/>
    </xf>
    <xf numFmtId="0" fontId="120" fillId="3" borderId="48" xfId="0" applyFont="1" applyFill="1" applyBorder="1" applyAlignment="1">
      <alignment horizontal="center"/>
    </xf>
    <xf numFmtId="0" fontId="121" fillId="0" borderId="48" xfId="0" applyFont="1" applyBorder="1" applyAlignment="1">
      <alignment horizontal="center"/>
    </xf>
    <xf numFmtId="0" fontId="121" fillId="0" borderId="5" xfId="0" applyFont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2" borderId="9" xfId="0" applyFont="1" applyFill="1" applyBorder="1" applyAlignment="1">
      <alignment horizontal="center"/>
    </xf>
    <xf numFmtId="0" fontId="27" fillId="2" borderId="10" xfId="0" applyFont="1" applyFill="1" applyBorder="1" applyAlignment="1">
      <alignment horizontal="center"/>
    </xf>
    <xf numFmtId="0" fontId="27" fillId="2" borderId="73" xfId="0" applyFont="1" applyFill="1" applyBorder="1" applyAlignment="1">
      <alignment horizontal="center"/>
    </xf>
    <xf numFmtId="0" fontId="27" fillId="2" borderId="39" xfId="0" applyFont="1" applyFill="1" applyBorder="1" applyAlignment="1">
      <alignment horizontal="center"/>
    </xf>
    <xf numFmtId="0" fontId="27" fillId="2" borderId="29" xfId="0" applyFont="1" applyFill="1" applyBorder="1" applyAlignment="1">
      <alignment horizontal="center"/>
    </xf>
    <xf numFmtId="0" fontId="120" fillId="3" borderId="2" xfId="0" applyFont="1" applyFill="1" applyBorder="1" applyAlignment="1">
      <alignment horizontal="center"/>
    </xf>
    <xf numFmtId="0" fontId="120" fillId="3" borderId="3" xfId="0" applyFont="1" applyFill="1" applyBorder="1" applyAlignment="1">
      <alignment horizontal="center"/>
    </xf>
    <xf numFmtId="0" fontId="121" fillId="0" borderId="3" xfId="0" applyFont="1" applyBorder="1" applyAlignment="1">
      <alignment horizontal="center"/>
    </xf>
    <xf numFmtId="0" fontId="121" fillId="0" borderId="4" xfId="0" applyFont="1" applyBorder="1" applyAlignment="1">
      <alignment horizontal="center"/>
    </xf>
    <xf numFmtId="0" fontId="27" fillId="2" borderId="49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5" xfId="0" applyFont="1" applyFill="1" applyBorder="1" applyAlignment="1">
      <alignment horizontal="center"/>
    </xf>
    <xf numFmtId="0" fontId="27" fillId="2" borderId="8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center"/>
    </xf>
    <xf numFmtId="0" fontId="27" fillId="2" borderId="6" xfId="0" applyFont="1" applyFill="1" applyBorder="1" applyAlignment="1">
      <alignment horizontal="center"/>
    </xf>
    <xf numFmtId="0" fontId="118" fillId="2" borderId="46" xfId="0" applyFont="1" applyFill="1" applyBorder="1" applyAlignment="1">
      <alignment horizontal="center"/>
    </xf>
    <xf numFmtId="0" fontId="118" fillId="2" borderId="45" xfId="0" applyFont="1" applyFill="1" applyBorder="1" applyAlignment="1">
      <alignment horizontal="center"/>
    </xf>
    <xf numFmtId="0" fontId="118" fillId="2" borderId="47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73" xfId="0" applyFont="1" applyFill="1" applyBorder="1" applyAlignment="1">
      <alignment horizontal="center" vertical="center" wrapText="1"/>
    </xf>
    <xf numFmtId="0" fontId="27" fillId="0" borderId="39" xfId="0" applyFont="1" applyFill="1" applyBorder="1" applyAlignment="1">
      <alignment horizontal="center" vertical="center" wrapText="1"/>
    </xf>
    <xf numFmtId="0" fontId="27" fillId="0" borderId="29" xfId="0" applyFont="1" applyFill="1" applyBorder="1" applyAlignment="1">
      <alignment horizontal="center" vertical="center" wrapText="1"/>
    </xf>
    <xf numFmtId="0" fontId="117" fillId="0" borderId="17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wrapText="1"/>
    </xf>
    <xf numFmtId="0" fontId="117" fillId="0" borderId="12" xfId="0" applyFont="1" applyBorder="1" applyAlignment="1">
      <alignment horizontal="center" vertical="center" wrapText="1"/>
    </xf>
    <xf numFmtId="0" fontId="117" fillId="0" borderId="19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wrapText="1"/>
    </xf>
    <xf numFmtId="0" fontId="117" fillId="0" borderId="9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wrapText="1"/>
    </xf>
    <xf numFmtId="0" fontId="1" fillId="0" borderId="61" xfId="0" applyFont="1" applyBorder="1" applyAlignment="1">
      <alignment horizontal="center" wrapText="1"/>
    </xf>
    <xf numFmtId="0" fontId="20" fillId="0" borderId="1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wrapText="1"/>
    </xf>
    <xf numFmtId="0" fontId="1" fillId="0" borderId="44" xfId="0" applyFont="1" applyBorder="1" applyAlignment="1">
      <alignment horizontal="center" wrapText="1"/>
    </xf>
    <xf numFmtId="0" fontId="20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20" fillId="0" borderId="79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wrapText="1"/>
    </xf>
    <xf numFmtId="0" fontId="1" fillId="0" borderId="51" xfId="0" applyFont="1" applyBorder="1" applyAlignment="1">
      <alignment horizontal="center" wrapText="1"/>
    </xf>
    <xf numFmtId="0" fontId="122" fillId="0" borderId="2" xfId="0" applyFont="1" applyBorder="1" applyAlignment="1">
      <alignment horizontal="left" vertical="center" wrapText="1"/>
    </xf>
    <xf numFmtId="0" fontId="122" fillId="0" borderId="3" xfId="0" applyFont="1" applyBorder="1" applyAlignment="1">
      <alignment horizontal="left" vertical="center" wrapText="1"/>
    </xf>
    <xf numFmtId="0" fontId="122" fillId="0" borderId="4" xfId="0" applyFont="1" applyBorder="1" applyAlignment="1">
      <alignment horizontal="left" vertical="center" wrapText="1"/>
    </xf>
    <xf numFmtId="0" fontId="119" fillId="2" borderId="2" xfId="0" applyFont="1" applyFill="1" applyBorder="1" applyAlignment="1">
      <alignment horizontal="left"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25" fillId="0" borderId="69" xfId="0" applyFont="1" applyFill="1" applyBorder="1" applyAlignment="1">
      <alignment horizontal="center" vertical="center" wrapText="1"/>
    </xf>
    <xf numFmtId="0" fontId="25" fillId="0" borderId="70" xfId="0" applyFont="1" applyFill="1" applyBorder="1" applyAlignment="1">
      <alignment horizontal="center" vertical="center" wrapText="1"/>
    </xf>
    <xf numFmtId="0" fontId="25" fillId="0" borderId="76" xfId="0" applyFont="1" applyFill="1" applyBorder="1" applyAlignment="1">
      <alignment horizontal="center" vertical="center" wrapText="1"/>
    </xf>
    <xf numFmtId="49" fontId="117" fillId="2" borderId="49" xfId="0" applyNumberFormat="1" applyFont="1" applyFill="1" applyBorder="1" applyAlignment="1">
      <alignment horizontal="left" vertical="center" wrapText="1"/>
    </xf>
    <xf numFmtId="0" fontId="34" fillId="0" borderId="48" xfId="0" applyFont="1" applyBorder="1" applyAlignment="1">
      <alignment horizontal="left" vertical="center" wrapText="1"/>
    </xf>
    <xf numFmtId="0" fontId="34" fillId="0" borderId="5" xfId="0" applyFont="1" applyBorder="1" applyAlignment="1">
      <alignment horizontal="left" vertical="center" wrapText="1"/>
    </xf>
    <xf numFmtId="0" fontId="34" fillId="0" borderId="25" xfId="0" applyFont="1" applyBorder="1" applyAlignment="1">
      <alignment horizontal="left" vertical="center" wrapText="1"/>
    </xf>
    <xf numFmtId="0" fontId="34" fillId="0" borderId="26" xfId="0" applyFont="1" applyBorder="1" applyAlignment="1">
      <alignment horizontal="left" vertical="center" wrapText="1"/>
    </xf>
    <xf numFmtId="0" fontId="34" fillId="0" borderId="7" xfId="0" applyFont="1" applyBorder="1" applyAlignment="1">
      <alignment horizontal="left" vertical="center" wrapText="1"/>
    </xf>
    <xf numFmtId="49" fontId="27" fillId="2" borderId="49" xfId="0" applyNumberFormat="1" applyFont="1" applyFill="1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0" fillId="0" borderId="5" xfId="0" applyBorder="1" applyAlignment="1">
      <alignment vertical="center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7" xfId="0" applyBorder="1" applyAlignment="1">
      <alignment vertical="center"/>
    </xf>
    <xf numFmtId="0" fontId="119" fillId="0" borderId="8" xfId="0" quotePrefix="1" applyFont="1" applyBorder="1" applyAlignment="1">
      <alignment horizontal="left" vertical="center" wrapText="1"/>
    </xf>
    <xf numFmtId="0" fontId="122" fillId="0" borderId="0" xfId="0" applyFont="1" applyBorder="1" applyAlignment="1">
      <alignment horizontal="left" vertical="center" wrapText="1"/>
    </xf>
    <xf numFmtId="49" fontId="27" fillId="2" borderId="8" xfId="0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49" fontId="27" fillId="2" borderId="2" xfId="0" applyNumberFormat="1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7" fillId="2" borderId="17" xfId="0" applyFont="1" applyFill="1" applyBorder="1" applyAlignment="1">
      <alignment horizontal="center" wrapText="1"/>
    </xf>
    <xf numFmtId="0" fontId="27" fillId="2" borderId="9" xfId="0" applyFont="1" applyFill="1" applyBorder="1" applyAlignment="1">
      <alignment horizontal="center" wrapText="1"/>
    </xf>
    <xf numFmtId="0" fontId="27" fillId="2" borderId="10" xfId="0" applyFont="1" applyFill="1" applyBorder="1" applyAlignment="1">
      <alignment horizontal="center" wrapText="1"/>
    </xf>
    <xf numFmtId="0" fontId="27" fillId="2" borderId="19" xfId="0" applyFont="1" applyFill="1" applyBorder="1" applyAlignment="1">
      <alignment horizontal="center" wrapText="1"/>
    </xf>
    <xf numFmtId="0" fontId="27" fillId="2" borderId="20" xfId="0" applyFont="1" applyFill="1" applyBorder="1" applyAlignment="1">
      <alignment horizontal="center" wrapText="1"/>
    </xf>
    <xf numFmtId="0" fontId="27" fillId="2" borderId="21" xfId="0" applyFont="1" applyFill="1" applyBorder="1" applyAlignment="1">
      <alignment horizontal="center" wrapText="1"/>
    </xf>
    <xf numFmtId="0" fontId="36" fillId="2" borderId="0" xfId="0" applyFont="1" applyFill="1" applyBorder="1" applyAlignment="1">
      <alignment horizontal="left" vertical="center" wrapText="1"/>
    </xf>
    <xf numFmtId="0" fontId="25" fillId="2" borderId="19" xfId="0" applyFont="1" applyFill="1" applyBorder="1" applyAlignment="1">
      <alignment horizontal="center" vertical="center"/>
    </xf>
    <xf numFmtId="0" fontId="25" fillId="2" borderId="20" xfId="0" applyFont="1" applyFill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0" fillId="0" borderId="20" xfId="0" applyBorder="1" applyAlignment="1"/>
    <xf numFmtId="0" fontId="0" fillId="0" borderId="61" xfId="0" applyBorder="1" applyAlignment="1"/>
    <xf numFmtId="0" fontId="25" fillId="2" borderId="17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0" fillId="0" borderId="9" xfId="0" applyBorder="1" applyAlignment="1"/>
    <xf numFmtId="0" fontId="0" fillId="0" borderId="44" xfId="0" applyBorder="1" applyAlignment="1"/>
    <xf numFmtId="0" fontId="0" fillId="0" borderId="4" xfId="0" applyBorder="1" applyAlignment="1">
      <alignment horizontal="left" vertical="center" wrapText="1"/>
    </xf>
    <xf numFmtId="0" fontId="122" fillId="0" borderId="6" xfId="0" applyFont="1" applyBorder="1" applyAlignment="1">
      <alignment horizontal="left" vertical="center" wrapText="1"/>
    </xf>
    <xf numFmtId="0" fontId="119" fillId="0" borderId="2" xfId="0" applyFont="1" applyBorder="1" applyAlignment="1">
      <alignment horizontal="left" vertical="center" wrapText="1"/>
    </xf>
    <xf numFmtId="0" fontId="122" fillId="0" borderId="48" xfId="0" applyFont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37" fillId="2" borderId="2" xfId="0" applyFont="1" applyFill="1" applyBorder="1" applyAlignment="1">
      <alignment horizontal="center" vertical="center"/>
    </xf>
    <xf numFmtId="0" fontId="122" fillId="0" borderId="3" xfId="0" applyFont="1" applyBorder="1" applyAlignment="1">
      <alignment horizontal="center" vertical="center"/>
    </xf>
    <xf numFmtId="0" fontId="122" fillId="0" borderId="4" xfId="0" applyFont="1" applyBorder="1" applyAlignment="1">
      <alignment horizontal="center" vertical="center"/>
    </xf>
    <xf numFmtId="0" fontId="0" fillId="0" borderId="49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122" fillId="0" borderId="49" xfId="0" applyFont="1" applyBorder="1" applyAlignment="1">
      <alignment horizontal="center" vertical="center" wrapText="1"/>
    </xf>
    <xf numFmtId="0" fontId="122" fillId="0" borderId="5" xfId="0" applyFont="1" applyBorder="1" applyAlignment="1">
      <alignment horizontal="center" vertical="center" wrapText="1"/>
    </xf>
    <xf numFmtId="0" fontId="122" fillId="0" borderId="8" xfId="0" applyFont="1" applyBorder="1" applyAlignment="1">
      <alignment horizontal="center" vertical="center" wrapText="1"/>
    </xf>
    <xf numFmtId="0" fontId="122" fillId="0" borderId="6" xfId="0" applyFont="1" applyBorder="1" applyAlignment="1">
      <alignment horizontal="center" vertical="center" wrapText="1"/>
    </xf>
    <xf numFmtId="0" fontId="122" fillId="0" borderId="4" xfId="0" applyFont="1" applyBorder="1" applyAlignment="1">
      <alignment horizontal="center"/>
    </xf>
    <xf numFmtId="0" fontId="27" fillId="2" borderId="48" xfId="0" applyFont="1" applyFill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27" fillId="0" borderId="49" xfId="0" applyFont="1" applyBorder="1" applyAlignment="1"/>
    <xf numFmtId="0" fontId="0" fillId="0" borderId="48" xfId="0" applyBorder="1" applyAlignment="1"/>
    <xf numFmtId="0" fontId="0" fillId="0" borderId="5" xfId="0" applyBorder="1" applyAlignment="1"/>
    <xf numFmtId="0" fontId="0" fillId="0" borderId="8" xfId="0" applyBorder="1" applyAlignment="1"/>
    <xf numFmtId="0" fontId="0" fillId="0" borderId="0" xfId="0" applyBorder="1" applyAlignment="1"/>
    <xf numFmtId="0" fontId="0" fillId="0" borderId="6" xfId="0" applyBorder="1" applyAlignment="1"/>
    <xf numFmtId="0" fontId="37" fillId="2" borderId="3" xfId="0" applyFont="1" applyFill="1" applyBorder="1" applyAlignment="1">
      <alignment horizontal="center" vertical="center"/>
    </xf>
    <xf numFmtId="0" fontId="20" fillId="0" borderId="76" xfId="0" applyFont="1" applyBorder="1" applyAlignment="1">
      <alignment horizontal="center" vertical="center" wrapText="1"/>
    </xf>
    <xf numFmtId="0" fontId="20" fillId="0" borderId="77" xfId="0" applyFont="1" applyBorder="1" applyAlignment="1">
      <alignment horizontal="center" vertical="center" wrapText="1"/>
    </xf>
    <xf numFmtId="0" fontId="117" fillId="0" borderId="75" xfId="0" applyFont="1" applyBorder="1" applyAlignment="1">
      <alignment horizontal="center" vertical="center" wrapText="1"/>
    </xf>
    <xf numFmtId="0" fontId="117" fillId="0" borderId="78" xfId="0" applyFont="1" applyBorder="1" applyAlignment="1">
      <alignment horizontal="center" vertical="center" wrapText="1"/>
    </xf>
    <xf numFmtId="0" fontId="20" fillId="0" borderId="69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wrapText="1"/>
    </xf>
    <xf numFmtId="0" fontId="117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wrapText="1"/>
    </xf>
    <xf numFmtId="0" fontId="20" fillId="0" borderId="70" xfId="0" applyFont="1" applyBorder="1" applyAlignment="1">
      <alignment horizontal="center" vertical="center" wrapText="1"/>
    </xf>
    <xf numFmtId="0" fontId="117" fillId="0" borderId="14" xfId="0" applyFont="1" applyBorder="1" applyAlignment="1">
      <alignment horizontal="center" vertical="center" wrapText="1"/>
    </xf>
    <xf numFmtId="0" fontId="0" fillId="0" borderId="71" xfId="0" applyBorder="1" applyAlignment="1">
      <alignment horizontal="center" wrapText="1"/>
    </xf>
    <xf numFmtId="0" fontId="0" fillId="0" borderId="41" xfId="0" applyFont="1" applyBorder="1" applyAlignment="1">
      <alignment horizontal="center" wrapText="1"/>
    </xf>
    <xf numFmtId="0" fontId="117" fillId="0" borderId="23" xfId="0" applyFont="1" applyBorder="1" applyAlignment="1">
      <alignment horizontal="center" vertical="center" wrapText="1"/>
    </xf>
    <xf numFmtId="0" fontId="27" fillId="0" borderId="19" xfId="0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0" fillId="0" borderId="44" xfId="0" applyFont="1" applyBorder="1" applyAlignment="1">
      <alignment horizontal="center" wrapText="1"/>
    </xf>
    <xf numFmtId="0" fontId="119" fillId="0" borderId="49" xfId="0" quotePrefix="1" applyFont="1" applyBorder="1" applyAlignment="1">
      <alignment horizontal="left" vertical="center" wrapText="1"/>
    </xf>
    <xf numFmtId="0" fontId="122" fillId="0" borderId="5" xfId="0" applyFont="1" applyBorder="1" applyAlignment="1">
      <alignment horizontal="left" vertical="center" wrapText="1"/>
    </xf>
    <xf numFmtId="0" fontId="122" fillId="0" borderId="25" xfId="0" applyFont="1" applyBorder="1" applyAlignment="1">
      <alignment horizontal="left" vertical="center" wrapText="1"/>
    </xf>
    <xf numFmtId="0" fontId="122" fillId="0" borderId="26" xfId="0" applyFont="1" applyBorder="1" applyAlignment="1">
      <alignment horizontal="left" vertical="center" wrapText="1"/>
    </xf>
    <xf numFmtId="0" fontId="122" fillId="0" borderId="7" xfId="0" applyFont="1" applyBorder="1" applyAlignment="1">
      <alignment horizontal="left" vertical="center" wrapText="1"/>
    </xf>
    <xf numFmtId="0" fontId="122" fillId="0" borderId="49" xfId="0" applyFont="1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119" fillId="0" borderId="49" xfId="0" applyFont="1" applyBorder="1" applyAlignment="1">
      <alignment horizontal="left" vertical="center" wrapText="1"/>
    </xf>
    <xf numFmtId="0" fontId="25" fillId="2" borderId="17" xfId="0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5" fillId="2" borderId="19" xfId="0" applyFont="1" applyFill="1" applyBorder="1" applyAlignment="1">
      <alignment horizontal="center"/>
    </xf>
    <xf numFmtId="0" fontId="25" fillId="2" borderId="20" xfId="0" applyFont="1" applyFill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5" fillId="2" borderId="69" xfId="0" applyFont="1" applyFill="1" applyBorder="1" applyAlignment="1">
      <alignment horizontal="center"/>
    </xf>
    <xf numFmtId="0" fontId="25" fillId="2" borderId="70" xfId="0" applyFont="1" applyFill="1" applyBorder="1" applyAlignment="1">
      <alignment horizontal="center"/>
    </xf>
    <xf numFmtId="0" fontId="27" fillId="0" borderId="70" xfId="0" applyFont="1" applyBorder="1" applyAlignment="1">
      <alignment horizontal="center"/>
    </xf>
    <xf numFmtId="0" fontId="0" fillId="0" borderId="70" xfId="0" applyBorder="1" applyAlignment="1"/>
    <xf numFmtId="0" fontId="0" fillId="0" borderId="71" xfId="0" applyBorder="1" applyAlignment="1"/>
    <xf numFmtId="0" fontId="25" fillId="2" borderId="73" xfId="0" applyFont="1" applyFill="1" applyBorder="1" applyAlignment="1">
      <alignment horizontal="center"/>
    </xf>
    <xf numFmtId="0" fontId="25" fillId="2" borderId="39" xfId="0" applyFont="1" applyFill="1" applyBorder="1" applyAlignment="1">
      <alignment horizontal="center"/>
    </xf>
    <xf numFmtId="0" fontId="27" fillId="0" borderId="39" xfId="0" applyFont="1" applyBorder="1" applyAlignment="1">
      <alignment horizontal="center"/>
    </xf>
    <xf numFmtId="0" fontId="0" fillId="0" borderId="39" xfId="0" applyBorder="1" applyAlignment="1"/>
    <xf numFmtId="0" fontId="0" fillId="0" borderId="74" xfId="0" applyBorder="1" applyAlignment="1"/>
    <xf numFmtId="0" fontId="117" fillId="0" borderId="10" xfId="0" applyFont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0" fillId="0" borderId="14" xfId="0" applyBorder="1" applyAlignment="1"/>
    <xf numFmtId="0" fontId="0" fillId="0" borderId="41" xfId="0" applyBorder="1" applyAlignment="1"/>
    <xf numFmtId="0" fontId="25" fillId="2" borderId="73" xfId="0" applyFont="1" applyFill="1" applyBorder="1" applyAlignment="1">
      <alignment horizontal="center" vertical="center"/>
    </xf>
    <xf numFmtId="0" fontId="25" fillId="2" borderId="39" xfId="0" applyFont="1" applyFill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0" fillId="0" borderId="61" xfId="0" applyFont="1" applyBorder="1" applyAlignment="1">
      <alignment horizontal="center" wrapText="1"/>
    </xf>
    <xf numFmtId="0" fontId="25" fillId="2" borderId="75" xfId="0" applyFont="1" applyFill="1" applyBorder="1" applyAlignment="1">
      <alignment horizontal="center" vertical="center"/>
    </xf>
    <xf numFmtId="0" fontId="25" fillId="2" borderId="2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wrapText="1"/>
    </xf>
    <xf numFmtId="0" fontId="0" fillId="0" borderId="0" xfId="0" applyAlignment="1"/>
    <xf numFmtId="0" fontId="6" fillId="2" borderId="0" xfId="0" applyFont="1" applyFill="1" applyAlignment="1">
      <alignment horizontal="center"/>
    </xf>
    <xf numFmtId="0" fontId="25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wrapText="1"/>
    </xf>
    <xf numFmtId="0" fontId="0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7" fillId="2" borderId="0" xfId="0" applyFont="1" applyFill="1" applyAlignment="1">
      <alignment horizontal="left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7" fillId="2" borderId="9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27" fillId="2" borderId="10" xfId="0" applyFont="1" applyFill="1" applyBorder="1" applyAlignment="1">
      <alignment horizontal="left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7" fillId="2" borderId="12" xfId="0" applyFont="1" applyFill="1" applyBorder="1" applyAlignment="1">
      <alignment horizontal="left" vertical="center" wrapText="1"/>
    </xf>
    <xf numFmtId="2" fontId="27" fillId="2" borderId="9" xfId="0" applyNumberFormat="1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center" vertical="center"/>
    </xf>
    <xf numFmtId="0" fontId="25" fillId="2" borderId="33" xfId="0" applyFont="1" applyFill="1" applyBorder="1" applyAlignment="1">
      <alignment horizontal="center" vertical="center"/>
    </xf>
    <xf numFmtId="0" fontId="25" fillId="2" borderId="28" xfId="0" applyFont="1" applyFill="1" applyBorder="1" applyAlignment="1">
      <alignment horizontal="center" vertical="center"/>
    </xf>
    <xf numFmtId="0" fontId="25" fillId="2" borderId="29" xfId="0" applyFont="1" applyFill="1" applyBorder="1" applyAlignment="1">
      <alignment horizontal="center" vertical="center"/>
    </xf>
    <xf numFmtId="0" fontId="25" fillId="2" borderId="38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left" vertical="center"/>
    </xf>
    <xf numFmtId="0" fontId="27" fillId="2" borderId="11" xfId="0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left" vertical="center"/>
    </xf>
    <xf numFmtId="0" fontId="27" fillId="2" borderId="9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37" fillId="2" borderId="31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/>
    </xf>
    <xf numFmtId="0" fontId="0" fillId="2" borderId="1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wrapText="1"/>
    </xf>
    <xf numFmtId="0" fontId="0" fillId="0" borderId="0" xfId="0"/>
    <xf numFmtId="0" fontId="0" fillId="0" borderId="38" xfId="0" applyBorder="1"/>
    <xf numFmtId="0" fontId="30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/>
    </xf>
    <xf numFmtId="0" fontId="0" fillId="2" borderId="9" xfId="0" applyFill="1" applyBorder="1" applyAlignment="1">
      <alignment horizontal="left" wrapText="1"/>
    </xf>
    <xf numFmtId="0" fontId="17" fillId="2" borderId="38" xfId="0" applyFont="1" applyFill="1" applyBorder="1" applyAlignment="1">
      <alignment horizontal="left" wrapText="1"/>
    </xf>
    <xf numFmtId="0" fontId="29" fillId="2" borderId="10" xfId="0" applyFont="1" applyFill="1" applyBorder="1" applyAlignment="1">
      <alignment horizontal="center" wrapText="1"/>
    </xf>
    <xf numFmtId="0" fontId="29" fillId="2" borderId="12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left"/>
    </xf>
    <xf numFmtId="0" fontId="0" fillId="2" borderId="11" xfId="0" applyFill="1" applyBorder="1" applyAlignment="1">
      <alignment horizontal="left"/>
    </xf>
    <xf numFmtId="0" fontId="0" fillId="2" borderId="12" xfId="0" applyFill="1" applyBorder="1" applyAlignment="1">
      <alignment horizontal="left"/>
    </xf>
    <xf numFmtId="0" fontId="0" fillId="2" borderId="27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17" fillId="2" borderId="0" xfId="0" applyFont="1" applyFill="1" applyAlignment="1">
      <alignment horizontal="center" wrapText="1"/>
    </xf>
    <xf numFmtId="0" fontId="17" fillId="2" borderId="0" xfId="0" applyFont="1" applyFill="1" applyBorder="1" applyAlignment="1">
      <alignment horizontal="left" wrapText="1"/>
    </xf>
    <xf numFmtId="0" fontId="0" fillId="0" borderId="0" xfId="0" applyBorder="1"/>
    <xf numFmtId="0" fontId="30" fillId="2" borderId="11" xfId="0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9" fontId="128" fillId="6" borderId="49" xfId="0" applyNumberFormat="1" applyFont="1" applyFill="1" applyBorder="1" applyAlignment="1">
      <alignment horizontal="center" vertical="center"/>
    </xf>
    <xf numFmtId="0" fontId="128" fillId="0" borderId="5" xfId="0" applyFont="1" applyBorder="1" applyAlignment="1">
      <alignment horizontal="center" vertical="center"/>
    </xf>
    <xf numFmtId="0" fontId="128" fillId="0" borderId="25" xfId="0" applyFont="1" applyBorder="1" applyAlignment="1">
      <alignment horizontal="center" vertical="center"/>
    </xf>
    <xf numFmtId="0" fontId="128" fillId="0" borderId="7" xfId="0" applyFont="1" applyBorder="1" applyAlignment="1">
      <alignment horizontal="center" vertical="center"/>
    </xf>
    <xf numFmtId="0" fontId="129" fillId="2" borderId="8" xfId="0" applyFont="1" applyFill="1" applyBorder="1" applyAlignment="1">
      <alignment horizontal="left" wrapText="1"/>
    </xf>
    <xf numFmtId="0" fontId="127" fillId="0" borderId="0" xfId="0" applyFont="1" applyBorder="1" applyAlignment="1">
      <alignment wrapText="1"/>
    </xf>
    <xf numFmtId="0" fontId="127" fillId="0" borderId="6" xfId="0" applyFont="1" applyBorder="1" applyAlignment="1">
      <alignment wrapText="1"/>
    </xf>
    <xf numFmtId="0" fontId="129" fillId="2" borderId="0" xfId="0" applyFont="1" applyFill="1" applyBorder="1" applyAlignment="1">
      <alignment horizontal="left" wrapText="1"/>
    </xf>
    <xf numFmtId="0" fontId="127" fillId="2" borderId="0" xfId="0" applyFont="1" applyFill="1" applyBorder="1" applyAlignment="1">
      <alignment horizontal="left" wrapText="1"/>
    </xf>
    <xf numFmtId="0" fontId="2" fillId="2" borderId="0" xfId="0" applyFont="1" applyFill="1" applyAlignment="1">
      <alignment horizont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24" fillId="3" borderId="3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Border="1" applyAlignment="1"/>
    <xf numFmtId="0" fontId="2" fillId="0" borderId="4" xfId="0" applyFont="1" applyBorder="1" applyAlignment="1"/>
    <xf numFmtId="0" fontId="124" fillId="2" borderId="48" xfId="0" applyFont="1" applyFill="1" applyBorder="1" applyAlignment="1">
      <alignment horizontal="center" vertical="center" wrapText="1"/>
    </xf>
    <xf numFmtId="0" fontId="0" fillId="0" borderId="48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26" xfId="0" applyBorder="1" applyAlignment="1">
      <alignment wrapText="1"/>
    </xf>
    <xf numFmtId="0" fontId="0" fillId="0" borderId="7" xfId="0" applyBorder="1" applyAlignment="1">
      <alignment wrapText="1"/>
    </xf>
    <xf numFmtId="0" fontId="122" fillId="2" borderId="8" xfId="0" applyFont="1" applyFill="1" applyBorder="1" applyAlignment="1">
      <alignment vertical="center" wrapText="1"/>
    </xf>
    <xf numFmtId="0" fontId="122" fillId="2" borderId="0" xfId="0" applyFont="1" applyFill="1" applyBorder="1" applyAlignment="1">
      <alignment vertical="center" wrapText="1"/>
    </xf>
    <xf numFmtId="0" fontId="122" fillId="2" borderId="6" xfId="0" applyFont="1" applyFill="1" applyBorder="1" applyAlignment="1">
      <alignment vertical="center" wrapText="1"/>
    </xf>
    <xf numFmtId="0" fontId="122" fillId="2" borderId="25" xfId="0" applyFont="1" applyFill="1" applyBorder="1" applyAlignment="1">
      <alignment vertical="center" wrapText="1"/>
    </xf>
    <xf numFmtId="0" fontId="122" fillId="2" borderId="26" xfId="0" applyFont="1" applyFill="1" applyBorder="1" applyAlignment="1">
      <alignment vertical="center" wrapText="1"/>
    </xf>
    <xf numFmtId="0" fontId="122" fillId="2" borderId="7" xfId="0" applyFont="1" applyFill="1" applyBorder="1" applyAlignment="1">
      <alignment vertical="center" wrapText="1"/>
    </xf>
    <xf numFmtId="0" fontId="129" fillId="2" borderId="49" xfId="0" applyFont="1" applyFill="1" applyBorder="1" applyAlignment="1">
      <alignment horizontal="left" vertical="center" wrapText="1"/>
    </xf>
    <xf numFmtId="0" fontId="127" fillId="0" borderId="48" xfId="0" applyFont="1" applyBorder="1" applyAlignment="1">
      <alignment horizontal="left" vertical="center" wrapText="1"/>
    </xf>
    <xf numFmtId="0" fontId="127" fillId="0" borderId="5" xfId="0" applyFont="1" applyBorder="1" applyAlignment="1">
      <alignment horizontal="left" vertical="center" wrapText="1"/>
    </xf>
    <xf numFmtId="0" fontId="127" fillId="0" borderId="25" xfId="0" applyFont="1" applyBorder="1" applyAlignment="1">
      <alignment horizontal="left" vertical="center" wrapText="1"/>
    </xf>
    <xf numFmtId="0" fontId="127" fillId="0" borderId="26" xfId="0" applyFont="1" applyBorder="1" applyAlignment="1">
      <alignment horizontal="left" vertical="center" wrapText="1"/>
    </xf>
    <xf numFmtId="0" fontId="127" fillId="0" borderId="7" xfId="0" applyFont="1" applyBorder="1" applyAlignment="1">
      <alignment horizontal="left" vertical="center" wrapText="1"/>
    </xf>
    <xf numFmtId="0" fontId="135" fillId="0" borderId="49" xfId="0" applyFont="1" applyBorder="1" applyAlignment="1">
      <alignment horizontal="center" wrapText="1"/>
    </xf>
    <xf numFmtId="0" fontId="136" fillId="0" borderId="48" xfId="0" applyFont="1" applyBorder="1" applyAlignment="1">
      <alignment horizontal="center" wrapText="1"/>
    </xf>
    <xf numFmtId="0" fontId="136" fillId="0" borderId="5" xfId="0" applyFont="1" applyBorder="1" applyAlignment="1">
      <alignment horizontal="center" wrapText="1"/>
    </xf>
    <xf numFmtId="0" fontId="136" fillId="0" borderId="25" xfId="0" applyFont="1" applyBorder="1" applyAlignment="1">
      <alignment horizontal="center" wrapText="1"/>
    </xf>
    <xf numFmtId="0" fontId="136" fillId="0" borderId="26" xfId="0" applyFont="1" applyBorder="1" applyAlignment="1">
      <alignment horizontal="center" wrapText="1"/>
    </xf>
    <xf numFmtId="0" fontId="136" fillId="0" borderId="7" xfId="0" applyFont="1" applyBorder="1" applyAlignment="1">
      <alignment horizontal="center" wrapText="1"/>
    </xf>
    <xf numFmtId="0" fontId="135" fillId="2" borderId="25" xfId="0" applyFont="1" applyFill="1" applyBorder="1" applyAlignment="1">
      <alignment horizontal="right" vertical="center"/>
    </xf>
    <xf numFmtId="0" fontId="128" fillId="2" borderId="26" xfId="0" applyFont="1" applyFill="1" applyBorder="1" applyAlignment="1">
      <alignment horizontal="right" vertical="center"/>
    </xf>
    <xf numFmtId="0" fontId="135" fillId="2" borderId="26" xfId="0" applyFont="1" applyFill="1" applyBorder="1" applyAlignment="1">
      <alignment horizontal="center" vertical="center"/>
    </xf>
    <xf numFmtId="0" fontId="128" fillId="2" borderId="26" xfId="0" applyFont="1" applyFill="1" applyBorder="1" applyAlignment="1">
      <alignment horizontal="center" vertical="center"/>
    </xf>
    <xf numFmtId="0" fontId="128" fillId="2" borderId="26" xfId="0" applyFont="1" applyFill="1" applyBorder="1" applyAlignment="1"/>
    <xf numFmtId="0" fontId="135" fillId="2" borderId="26" xfId="0" applyFont="1" applyFill="1" applyBorder="1" applyAlignment="1">
      <alignment horizontal="left" vertical="center"/>
    </xf>
    <xf numFmtId="0" fontId="128" fillId="2" borderId="7" xfId="0" applyFont="1" applyFill="1" applyBorder="1" applyAlignment="1">
      <alignment horizontal="left"/>
    </xf>
    <xf numFmtId="0" fontId="134" fillId="2" borderId="49" xfId="0" applyFont="1" applyFill="1" applyBorder="1" applyAlignment="1">
      <alignment horizontal="center" vertical="center" wrapText="1"/>
    </xf>
    <xf numFmtId="0" fontId="131" fillId="0" borderId="48" xfId="0" applyFont="1" applyBorder="1" applyAlignment="1">
      <alignment horizontal="center" wrapText="1"/>
    </xf>
    <xf numFmtId="0" fontId="131" fillId="0" borderId="5" xfId="0" applyFont="1" applyBorder="1" applyAlignment="1">
      <alignment horizontal="center" wrapText="1"/>
    </xf>
    <xf numFmtId="0" fontId="131" fillId="0" borderId="25" xfId="0" applyFont="1" applyBorder="1" applyAlignment="1">
      <alignment horizontal="center" wrapText="1"/>
    </xf>
    <xf numFmtId="0" fontId="131" fillId="0" borderId="26" xfId="0" applyFont="1" applyBorder="1" applyAlignment="1">
      <alignment horizontal="center" wrapText="1"/>
    </xf>
    <xf numFmtId="0" fontId="131" fillId="0" borderId="7" xfId="0" applyFont="1" applyBorder="1" applyAlignment="1">
      <alignment horizontal="center" wrapText="1"/>
    </xf>
    <xf numFmtId="0" fontId="129" fillId="2" borderId="25" xfId="0" applyFont="1" applyFill="1" applyBorder="1" applyAlignment="1">
      <alignment horizontal="center" vertical="center" wrapText="1"/>
    </xf>
    <xf numFmtId="0" fontId="127" fillId="0" borderId="26" xfId="0" applyFont="1" applyBorder="1" applyAlignment="1">
      <alignment horizontal="center" wrapText="1"/>
    </xf>
    <xf numFmtId="0" fontId="127" fillId="0" borderId="7" xfId="0" applyFont="1" applyBorder="1" applyAlignment="1">
      <alignment horizontal="center" wrapText="1"/>
    </xf>
    <xf numFmtId="0" fontId="142" fillId="2" borderId="48" xfId="0" applyFont="1" applyFill="1" applyBorder="1" applyAlignment="1">
      <alignment horizontal="center" vertical="center" wrapText="1"/>
    </xf>
    <xf numFmtId="0" fontId="128" fillId="0" borderId="48" xfId="0" applyFont="1" applyBorder="1" applyAlignment="1">
      <alignment wrapText="1"/>
    </xf>
    <xf numFmtId="0" fontId="128" fillId="0" borderId="5" xfId="0" applyFont="1" applyBorder="1" applyAlignment="1">
      <alignment wrapText="1"/>
    </xf>
    <xf numFmtId="0" fontId="128" fillId="0" borderId="0" xfId="0" applyFont="1" applyBorder="1" applyAlignment="1">
      <alignment wrapText="1"/>
    </xf>
    <xf numFmtId="0" fontId="128" fillId="0" borderId="6" xfId="0" applyFont="1" applyBorder="1" applyAlignment="1">
      <alignment wrapText="1"/>
    </xf>
    <xf numFmtId="0" fontId="128" fillId="0" borderId="26" xfId="0" applyFont="1" applyBorder="1" applyAlignment="1">
      <alignment wrapText="1"/>
    </xf>
    <xf numFmtId="0" fontId="128" fillId="0" borderId="7" xfId="0" applyFont="1" applyBorder="1" applyAlignment="1">
      <alignment wrapText="1"/>
    </xf>
    <xf numFmtId="0" fontId="128" fillId="0" borderId="49" xfId="0" applyFont="1" applyBorder="1" applyAlignment="1">
      <alignment vertical="center" wrapText="1"/>
    </xf>
    <xf numFmtId="0" fontId="128" fillId="0" borderId="8" xfId="0" applyFont="1" applyBorder="1" applyAlignment="1">
      <alignment wrapText="1"/>
    </xf>
    <xf numFmtId="0" fontId="0" fillId="2" borderId="0" xfId="0" applyFill="1" applyBorder="1" applyAlignment="1"/>
    <xf numFmtId="0" fontId="129" fillId="2" borderId="25" xfId="0" applyFont="1" applyFill="1" applyBorder="1" applyAlignment="1">
      <alignment horizontal="left" wrapText="1"/>
    </xf>
    <xf numFmtId="0" fontId="129" fillId="2" borderId="26" xfId="0" applyFont="1" applyFill="1" applyBorder="1" applyAlignment="1">
      <alignment horizontal="left" wrapText="1"/>
    </xf>
    <xf numFmtId="0" fontId="127" fillId="2" borderId="26" xfId="0" applyFont="1" applyFill="1" applyBorder="1" applyAlignment="1">
      <alignment horizontal="left" wrapText="1"/>
    </xf>
    <xf numFmtId="0" fontId="127" fillId="0" borderId="26" xfId="0" applyFont="1" applyBorder="1" applyAlignment="1">
      <alignment wrapText="1"/>
    </xf>
    <xf numFmtId="0" fontId="127" fillId="0" borderId="7" xfId="0" applyFont="1" applyBorder="1" applyAlignment="1">
      <alignment wrapText="1"/>
    </xf>
    <xf numFmtId="0" fontId="130" fillId="3" borderId="2" xfId="0" applyFont="1" applyFill="1" applyBorder="1" applyAlignment="1">
      <alignment horizontal="center" wrapText="1"/>
    </xf>
    <xf numFmtId="0" fontId="130" fillId="3" borderId="3" xfId="0" applyFont="1" applyFill="1" applyBorder="1" applyAlignment="1">
      <alignment horizontal="center" wrapText="1"/>
    </xf>
    <xf numFmtId="0" fontId="128" fillId="0" borderId="3" xfId="0" applyFont="1" applyBorder="1" applyAlignment="1">
      <alignment wrapText="1"/>
    </xf>
    <xf numFmtId="0" fontId="128" fillId="0" borderId="4" xfId="0" applyFont="1" applyBorder="1" applyAlignment="1">
      <alignment wrapText="1"/>
    </xf>
    <xf numFmtId="0" fontId="129" fillId="2" borderId="49" xfId="0" applyFont="1" applyFill="1" applyBorder="1" applyAlignment="1">
      <alignment horizontal="left" wrapText="1"/>
    </xf>
    <xf numFmtId="0" fontId="129" fillId="2" borderId="48" xfId="0" applyFont="1" applyFill="1" applyBorder="1" applyAlignment="1">
      <alignment horizontal="left" wrapText="1"/>
    </xf>
    <xf numFmtId="0" fontId="127" fillId="2" borderId="48" xfId="0" applyFont="1" applyFill="1" applyBorder="1" applyAlignment="1">
      <alignment horizontal="left" wrapText="1"/>
    </xf>
    <xf numFmtId="0" fontId="127" fillId="0" borderId="48" xfId="0" applyFont="1" applyBorder="1" applyAlignment="1">
      <alignment wrapText="1"/>
    </xf>
    <xf numFmtId="0" fontId="127" fillId="0" borderId="5" xfId="0" applyFont="1" applyBorder="1" applyAlignment="1">
      <alignment wrapText="1"/>
    </xf>
    <xf numFmtId="0" fontId="24" fillId="2" borderId="48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ont="1" applyFill="1" applyAlignment="1">
      <alignment horizontal="right"/>
    </xf>
    <xf numFmtId="0" fontId="0" fillId="2" borderId="0" xfId="0" applyFill="1" applyAlignment="1">
      <alignment horizontal="center" vertical="top" wrapText="1"/>
    </xf>
    <xf numFmtId="2" fontId="0" fillId="2" borderId="10" xfId="0" applyNumberFormat="1" applyFill="1" applyBorder="1" applyAlignment="1">
      <alignment horizontal="center" vertical="center" wrapText="1"/>
    </xf>
    <xf numFmtId="2" fontId="0" fillId="2" borderId="11" xfId="0" applyNumberFormat="1" applyFill="1" applyBorder="1" applyAlignment="1">
      <alignment horizontal="center" vertical="center" wrapText="1"/>
    </xf>
    <xf numFmtId="2" fontId="0" fillId="2" borderId="12" xfId="0" applyNumberForma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0" fontId="97" fillId="2" borderId="0" xfId="0" applyFont="1" applyFill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56" fillId="2" borderId="0" xfId="0" applyFont="1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3" fillId="3" borderId="69" xfId="0" applyFont="1" applyFill="1" applyBorder="1" applyAlignment="1">
      <alignment horizontal="center" vertical="center"/>
    </xf>
    <xf numFmtId="0" fontId="3" fillId="3" borderId="70" xfId="0" applyFont="1" applyFill="1" applyBorder="1" applyAlignment="1">
      <alignment horizontal="center" vertical="center"/>
    </xf>
    <xf numFmtId="0" fontId="3" fillId="3" borderId="71" xfId="0" applyFont="1" applyFill="1" applyBorder="1" applyAlignment="1">
      <alignment horizontal="center" vertical="center"/>
    </xf>
    <xf numFmtId="0" fontId="98" fillId="2" borderId="0" xfId="0" applyFont="1" applyFill="1" applyAlignment="1">
      <alignment horizontal="left" vertical="top" wrapText="1"/>
    </xf>
    <xf numFmtId="0" fontId="98" fillId="2" borderId="0" xfId="0" applyFont="1" applyFill="1" applyAlignment="1">
      <alignment horizontal="left" vertical="top"/>
    </xf>
    <xf numFmtId="0" fontId="33" fillId="2" borderId="26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43" fillId="2" borderId="0" xfId="2" applyFill="1" applyAlignment="1" applyProtection="1"/>
    <xf numFmtId="0" fontId="7" fillId="2" borderId="0" xfId="0" applyFont="1" applyFill="1" applyAlignment="1">
      <alignment horizontal="right" wrapText="1"/>
    </xf>
    <xf numFmtId="0" fontId="7" fillId="2" borderId="0" xfId="0" applyFont="1" applyFill="1" applyAlignment="1">
      <alignment horizontal="left" vertical="center" wrapText="1"/>
    </xf>
    <xf numFmtId="0" fontId="0" fillId="0" borderId="26" xfId="0" applyBorder="1"/>
    <xf numFmtId="0" fontId="33" fillId="0" borderId="0" xfId="0" applyFont="1" applyAlignment="1">
      <alignment horizontal="center"/>
    </xf>
    <xf numFmtId="0" fontId="7" fillId="2" borderId="26" xfId="0" applyFont="1" applyFill="1" applyBorder="1" applyAlignment="1">
      <alignment horizontal="left" vertical="center" wrapText="1"/>
    </xf>
    <xf numFmtId="0" fontId="61" fillId="2" borderId="0" xfId="0" applyFont="1" applyFill="1" applyAlignment="1">
      <alignment horizontal="left" wrapText="1"/>
    </xf>
    <xf numFmtId="0" fontId="33" fillId="0" borderId="0" xfId="0" applyFont="1" applyAlignment="1">
      <alignment horizontal="center" wrapText="1"/>
    </xf>
    <xf numFmtId="0" fontId="50" fillId="0" borderId="0" xfId="1" applyFont="1" applyFill="1" applyBorder="1" applyAlignment="1">
      <alignment horizontal="center" vertical="center" wrapText="1"/>
    </xf>
    <xf numFmtId="0" fontId="80" fillId="0" borderId="40" xfId="1" applyFont="1" applyFill="1" applyBorder="1" applyAlignment="1">
      <alignment horizontal="left" vertical="center" wrapText="1"/>
    </xf>
    <xf numFmtId="0" fontId="80" fillId="0" borderId="39" xfId="1" applyFont="1" applyFill="1" applyBorder="1" applyAlignment="1">
      <alignment horizontal="left" vertical="center" wrapText="1"/>
    </xf>
    <xf numFmtId="0" fontId="42" fillId="0" borderId="0" xfId="1" applyFont="1" applyFill="1" applyBorder="1" applyAlignment="1">
      <alignment horizontal="left" vertical="top" wrapText="1"/>
    </xf>
    <xf numFmtId="0" fontId="46" fillId="0" borderId="0" xfId="1" applyFont="1" applyFill="1" applyAlignment="1">
      <alignment horizontal="left" wrapText="1"/>
    </xf>
    <xf numFmtId="0" fontId="31" fillId="0" borderId="0" xfId="1" applyFont="1" applyFill="1" applyAlignment="1">
      <alignment horizontal="left" wrapText="1"/>
    </xf>
    <xf numFmtId="0" fontId="31" fillId="0" borderId="0" xfId="1" applyFont="1" applyFill="1" applyBorder="1" applyAlignment="1">
      <alignment horizontal="left" vertical="center" wrapText="1"/>
    </xf>
    <xf numFmtId="0" fontId="78" fillId="0" borderId="40" xfId="1" applyFont="1" applyFill="1" applyBorder="1" applyAlignment="1">
      <alignment horizontal="left" vertical="center" wrapText="1"/>
    </xf>
    <xf numFmtId="0" fontId="78" fillId="0" borderId="39" xfId="1" applyFont="1" applyFill="1" applyBorder="1" applyAlignment="1">
      <alignment horizontal="left" vertical="center" wrapText="1"/>
    </xf>
    <xf numFmtId="0" fontId="90" fillId="0" borderId="40" xfId="1" applyFont="1" applyFill="1" applyBorder="1" applyAlignment="1">
      <alignment horizontal="left" vertical="center" wrapText="1"/>
    </xf>
    <xf numFmtId="0" fontId="90" fillId="0" borderId="39" xfId="1" applyFont="1" applyFill="1" applyBorder="1" applyAlignment="1">
      <alignment horizontal="left" vertical="center" wrapText="1"/>
    </xf>
    <xf numFmtId="0" fontId="91" fillId="0" borderId="40" xfId="1" applyFont="1" applyFill="1" applyBorder="1" applyAlignment="1">
      <alignment horizontal="left" vertical="center" wrapText="1"/>
    </xf>
    <xf numFmtId="0" fontId="147" fillId="0" borderId="39" xfId="0" applyFont="1" applyBorder="1" applyAlignment="1">
      <alignment horizontal="left" vertical="center" wrapText="1"/>
    </xf>
    <xf numFmtId="0" fontId="88" fillId="0" borderId="40" xfId="1" applyFont="1" applyFill="1" applyBorder="1" applyAlignment="1">
      <alignment horizontal="left" vertical="center" wrapText="1"/>
    </xf>
    <xf numFmtId="0" fontId="88" fillId="0" borderId="39" xfId="1" applyFont="1" applyFill="1" applyBorder="1" applyAlignment="1">
      <alignment horizontal="left" vertical="center" wrapText="1"/>
    </xf>
    <xf numFmtId="0" fontId="109" fillId="0" borderId="40" xfId="1" applyFont="1" applyFill="1" applyBorder="1" applyAlignment="1">
      <alignment horizontal="left" vertical="center" wrapText="1"/>
    </xf>
    <xf numFmtId="0" fontId="109" fillId="0" borderId="45" xfId="1" applyFont="1" applyFill="1" applyBorder="1" applyAlignment="1">
      <alignment horizontal="left" vertical="center" wrapText="1"/>
    </xf>
    <xf numFmtId="0" fontId="109" fillId="0" borderId="39" xfId="1" applyFont="1" applyFill="1" applyBorder="1" applyAlignment="1">
      <alignment horizontal="left" vertical="center" wrapText="1"/>
    </xf>
    <xf numFmtId="0" fontId="78" fillId="0" borderId="40" xfId="1" applyFont="1" applyFill="1" applyBorder="1" applyAlignment="1">
      <alignment horizontal="left" vertical="top" wrapText="1"/>
    </xf>
    <xf numFmtId="0" fontId="78" fillId="0" borderId="39" xfId="1" applyFont="1" applyFill="1" applyBorder="1" applyAlignment="1">
      <alignment horizontal="left" vertical="top" wrapText="1"/>
    </xf>
    <xf numFmtId="0" fontId="45" fillId="0" borderId="14" xfId="1" applyFont="1" applyFill="1" applyBorder="1" applyAlignment="1">
      <alignment horizontal="center" vertical="center" textRotation="90" wrapText="1"/>
    </xf>
    <xf numFmtId="0" fontId="45" fillId="0" borderId="9" xfId="1" applyFont="1" applyFill="1" applyBorder="1" applyAlignment="1">
      <alignment horizontal="center" vertical="center" textRotation="90" wrapText="1"/>
    </xf>
    <xf numFmtId="0" fontId="45" fillId="0" borderId="20" xfId="1" applyFont="1" applyFill="1" applyBorder="1" applyAlignment="1">
      <alignment horizontal="center" vertical="center" textRotation="90" wrapText="1"/>
    </xf>
    <xf numFmtId="0" fontId="78" fillId="0" borderId="43" xfId="1" applyFont="1" applyFill="1" applyBorder="1" applyAlignment="1">
      <alignment horizontal="center" vertical="center" wrapText="1"/>
    </xf>
    <xf numFmtId="0" fontId="78" fillId="0" borderId="39" xfId="1" applyFont="1" applyFill="1" applyBorder="1" applyAlignment="1">
      <alignment horizontal="center" vertical="center" wrapText="1"/>
    </xf>
    <xf numFmtId="0" fontId="79" fillId="0" borderId="43" xfId="1" applyFont="1" applyFill="1" applyBorder="1" applyAlignment="1">
      <alignment horizontal="left" vertical="center" wrapText="1"/>
    </xf>
    <xf numFmtId="0" fontId="79" fillId="0" borderId="39" xfId="1" applyFont="1" applyFill="1" applyBorder="1" applyAlignment="1">
      <alignment horizontal="left" vertical="center" wrapText="1"/>
    </xf>
    <xf numFmtId="0" fontId="78" fillId="0" borderId="40" xfId="1" applyFont="1" applyFill="1" applyBorder="1" applyAlignment="1">
      <alignment horizontal="center" vertical="center" wrapText="1"/>
    </xf>
    <xf numFmtId="0" fontId="78" fillId="0" borderId="45" xfId="1" applyFont="1" applyFill="1" applyBorder="1" applyAlignment="1">
      <alignment horizontal="center" vertical="center" wrapText="1"/>
    </xf>
    <xf numFmtId="0" fontId="80" fillId="0" borderId="45" xfId="1" applyFont="1" applyFill="1" applyBorder="1" applyAlignment="1">
      <alignment horizontal="left" vertical="center" wrapText="1"/>
    </xf>
    <xf numFmtId="0" fontId="45" fillId="0" borderId="51" xfId="1" applyFont="1" applyFill="1" applyBorder="1" applyAlignment="1">
      <alignment horizontal="center" vertical="center" wrapText="1"/>
    </xf>
    <xf numFmtId="0" fontId="45" fillId="0" borderId="31" xfId="1" applyFont="1" applyFill="1" applyBorder="1" applyAlignment="1">
      <alignment horizontal="center" vertical="center" wrapText="1"/>
    </xf>
    <xf numFmtId="0" fontId="45" fillId="0" borderId="64" xfId="1" applyFont="1" applyFill="1" applyBorder="1" applyAlignment="1">
      <alignment horizontal="center" vertical="center" wrapText="1"/>
    </xf>
    <xf numFmtId="0" fontId="53" fillId="0" borderId="49" xfId="1" applyFont="1" applyFill="1" applyBorder="1" applyAlignment="1">
      <alignment horizontal="center" vertical="center" wrapText="1"/>
    </xf>
    <xf numFmtId="0" fontId="53" fillId="0" borderId="48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3" fillId="0" borderId="8" xfId="1" applyFont="1" applyFill="1" applyBorder="1" applyAlignment="1">
      <alignment horizontal="center" vertical="center" wrapText="1"/>
    </xf>
    <xf numFmtId="0" fontId="53" fillId="0" borderId="0" xfId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5" fillId="0" borderId="41" xfId="1" applyFont="1" applyFill="1" applyBorder="1" applyAlignment="1">
      <alignment horizontal="center" vertical="center" textRotation="90" wrapText="1"/>
    </xf>
    <xf numFmtId="0" fontId="45" fillId="0" borderId="44" xfId="1" applyFont="1" applyFill="1" applyBorder="1" applyAlignment="1">
      <alignment horizontal="center" vertical="center" textRotation="90" wrapText="1"/>
    </xf>
    <xf numFmtId="0" fontId="45" fillId="0" borderId="61" xfId="1" applyFont="1" applyFill="1" applyBorder="1" applyAlignment="1">
      <alignment horizontal="center" vertical="center" textRotation="90" wrapText="1"/>
    </xf>
    <xf numFmtId="0" fontId="53" fillId="0" borderId="25" xfId="1" applyFont="1" applyFill="1" applyBorder="1" applyAlignment="1">
      <alignment horizontal="center" vertical="center" wrapText="1"/>
    </xf>
    <xf numFmtId="0" fontId="53" fillId="0" borderId="26" xfId="1" applyFont="1" applyFill="1" applyBorder="1" applyAlignment="1">
      <alignment horizontal="center" vertical="center" wrapText="1"/>
    </xf>
    <xf numFmtId="0" fontId="148" fillId="0" borderId="81" xfId="1" applyFont="1" applyFill="1" applyBorder="1" applyAlignment="1">
      <alignment horizontal="center" vertical="center" textRotation="90" wrapText="1"/>
    </xf>
    <xf numFmtId="0" fontId="148" fillId="0" borderId="82" xfId="1" applyFont="1" applyFill="1" applyBorder="1" applyAlignment="1">
      <alignment horizontal="center" vertical="center" textRotation="90" wrapText="1"/>
    </xf>
    <xf numFmtId="0" fontId="148" fillId="0" borderId="83" xfId="1" applyFont="1" applyFill="1" applyBorder="1" applyAlignment="1">
      <alignment horizontal="center" vertical="center" textRotation="90" wrapText="1"/>
    </xf>
    <xf numFmtId="0" fontId="45" fillId="0" borderId="13" xfId="1" applyFont="1" applyFill="1" applyBorder="1" applyAlignment="1">
      <alignment horizontal="center" vertical="center" textRotation="90" wrapText="1"/>
    </xf>
    <xf numFmtId="0" fontId="45" fillId="0" borderId="17" xfId="1" applyFont="1" applyFill="1" applyBorder="1" applyAlignment="1">
      <alignment horizontal="center" vertical="center" textRotation="90" wrapText="1"/>
    </xf>
    <xf numFmtId="0" fontId="45" fillId="0" borderId="19" xfId="1" applyFont="1" applyFill="1" applyBorder="1" applyAlignment="1">
      <alignment horizontal="center" vertical="center" textRotation="90" wrapText="1"/>
    </xf>
    <xf numFmtId="0" fontId="45" fillId="0" borderId="46" xfId="1" applyFont="1" applyFill="1" applyBorder="1" applyAlignment="1">
      <alignment horizontal="center" vertical="center" textRotation="90" wrapText="1"/>
    </xf>
    <xf numFmtId="0" fontId="45" fillId="0" borderId="62" xfId="1" applyFont="1" applyFill="1" applyBorder="1" applyAlignment="1">
      <alignment horizontal="center" vertical="center" textRotation="90" wrapText="1"/>
    </xf>
    <xf numFmtId="0" fontId="45" fillId="0" borderId="8" xfId="1" applyFont="1" applyFill="1" applyBorder="1" applyAlignment="1">
      <alignment horizontal="center" vertical="center" textRotation="90" wrapText="1"/>
    </xf>
    <xf numFmtId="0" fontId="45" fillId="0" borderId="25" xfId="1" applyFont="1" applyFill="1" applyBorder="1" applyAlignment="1">
      <alignment horizontal="center" vertical="center" textRotation="90" wrapText="1"/>
    </xf>
    <xf numFmtId="0" fontId="106" fillId="0" borderId="40" xfId="1" applyFont="1" applyFill="1" applyBorder="1" applyAlignment="1">
      <alignment horizontal="left" vertical="center" wrapText="1"/>
    </xf>
    <xf numFmtId="0" fontId="106" fillId="0" borderId="39" xfId="1" applyFont="1" applyFill="1" applyBorder="1" applyAlignment="1">
      <alignment horizontal="left" vertical="center" wrapText="1"/>
    </xf>
    <xf numFmtId="0" fontId="40" fillId="0" borderId="0" xfId="1" applyFont="1" applyFill="1" applyBorder="1" applyAlignment="1">
      <alignment horizontal="center" vertical="center"/>
    </xf>
    <xf numFmtId="0" fontId="53" fillId="3" borderId="9" xfId="1" applyFont="1" applyFill="1" applyBorder="1" applyAlignment="1">
      <alignment horizontal="center" vertical="center" wrapText="1"/>
    </xf>
    <xf numFmtId="0" fontId="53" fillId="3" borderId="40" xfId="1" applyFont="1" applyFill="1" applyBorder="1" applyAlignment="1">
      <alignment horizontal="center" vertical="center" wrapText="1"/>
    </xf>
    <xf numFmtId="0" fontId="53" fillId="0" borderId="2" xfId="1" applyFont="1" applyFill="1" applyBorder="1" applyAlignment="1">
      <alignment horizontal="center" vertical="center" wrapText="1"/>
    </xf>
    <xf numFmtId="0" fontId="53" fillId="0" borderId="3" xfId="1" applyFont="1" applyFill="1" applyBorder="1" applyAlignment="1">
      <alignment horizontal="center" vertical="center" wrapText="1"/>
    </xf>
    <xf numFmtId="0" fontId="53" fillId="0" borderId="4" xfId="1" applyFont="1" applyFill="1" applyBorder="1" applyAlignment="1">
      <alignment horizontal="center" vertical="center" wrapText="1"/>
    </xf>
    <xf numFmtId="0" fontId="53" fillId="0" borderId="5" xfId="1" applyFont="1" applyFill="1" applyBorder="1" applyAlignment="1">
      <alignment horizontal="center" vertical="center" wrapText="1"/>
    </xf>
    <xf numFmtId="0" fontId="53" fillId="0" borderId="7" xfId="1" applyFont="1" applyFill="1" applyBorder="1" applyAlignment="1">
      <alignment horizontal="center" vertical="center" wrapText="1"/>
    </xf>
    <xf numFmtId="0" fontId="45" fillId="0" borderId="49" xfId="1" applyFont="1" applyFill="1" applyBorder="1" applyAlignment="1">
      <alignment horizontal="center" vertical="center" wrapText="1"/>
    </xf>
    <xf numFmtId="0" fontId="45" fillId="0" borderId="8" xfId="1" applyFont="1" applyFill="1" applyBorder="1" applyAlignment="1">
      <alignment horizontal="center" vertical="center" wrapText="1"/>
    </xf>
    <xf numFmtId="0" fontId="45" fillId="0" borderId="0" xfId="1" applyFont="1" applyFill="1" applyBorder="1" applyAlignment="1">
      <alignment horizontal="center" vertical="center" wrapText="1"/>
    </xf>
    <xf numFmtId="0" fontId="45" fillId="0" borderId="26" xfId="1" applyFont="1" applyFill="1" applyBorder="1" applyAlignment="1">
      <alignment horizontal="center" vertical="center" wrapText="1"/>
    </xf>
    <xf numFmtId="0" fontId="45" fillId="0" borderId="43" xfId="1" applyFont="1" applyFill="1" applyBorder="1" applyAlignment="1">
      <alignment horizontal="center" vertical="center" wrapText="1"/>
    </xf>
    <xf numFmtId="0" fontId="45" fillId="0" borderId="45" xfId="1" applyFont="1" applyFill="1" applyBorder="1" applyAlignment="1">
      <alignment horizontal="center" vertical="center" wrapText="1"/>
    </xf>
    <xf numFmtId="0" fontId="45" fillId="0" borderId="63" xfId="1" applyFont="1" applyFill="1" applyBorder="1" applyAlignment="1">
      <alignment horizontal="center" vertical="center" wrapText="1"/>
    </xf>
    <xf numFmtId="0" fontId="77" fillId="0" borderId="50" xfId="1" applyFont="1" applyFill="1" applyBorder="1" applyAlignment="1">
      <alignment horizontal="center" vertical="center" wrapText="1"/>
    </xf>
    <xf numFmtId="0" fontId="77" fillId="0" borderId="47" xfId="1" applyFont="1" applyFill="1" applyBorder="1" applyAlignment="1">
      <alignment horizontal="center" vertical="center" wrapText="1"/>
    </xf>
    <xf numFmtId="0" fontId="77" fillId="0" borderId="65" xfId="1" applyFont="1" applyFill="1" applyBorder="1" applyAlignment="1">
      <alignment horizontal="center" vertical="center" wrapText="1"/>
    </xf>
    <xf numFmtId="0" fontId="45" fillId="0" borderId="50" xfId="1" applyFont="1" applyFill="1" applyBorder="1" applyAlignment="1">
      <alignment horizontal="center" vertical="center" wrapText="1"/>
    </xf>
    <xf numFmtId="0" fontId="45" fillId="0" borderId="47" xfId="1" applyFont="1" applyFill="1" applyBorder="1" applyAlignment="1">
      <alignment horizontal="center" vertical="center" wrapText="1"/>
    </xf>
    <xf numFmtId="0" fontId="45" fillId="0" borderId="65" xfId="1" applyFont="1" applyFill="1" applyBorder="1" applyAlignment="1">
      <alignment horizontal="center" vertical="center" wrapText="1"/>
    </xf>
    <xf numFmtId="0" fontId="45" fillId="0" borderId="13" xfId="1" applyFont="1" applyFill="1" applyBorder="1" applyAlignment="1">
      <alignment horizontal="center" vertical="center" wrapText="1"/>
    </xf>
    <xf numFmtId="0" fontId="45" fillId="0" borderId="14" xfId="1" applyFont="1" applyFill="1" applyBorder="1" applyAlignment="1">
      <alignment horizontal="center" vertical="center" wrapText="1"/>
    </xf>
    <xf numFmtId="0" fontId="45" fillId="0" borderId="41" xfId="1" applyFont="1" applyFill="1" applyBorder="1" applyAlignment="1">
      <alignment horizontal="center" vertical="center" wrapText="1"/>
    </xf>
    <xf numFmtId="0" fontId="45" fillId="0" borderId="42" xfId="1" applyFont="1" applyFill="1" applyBorder="1" applyAlignment="1">
      <alignment horizontal="center" vertical="center" wrapText="1"/>
    </xf>
    <xf numFmtId="0" fontId="45" fillId="0" borderId="15" xfId="1" applyFont="1" applyFill="1" applyBorder="1" applyAlignment="1">
      <alignment horizontal="center" vertical="center" wrapText="1"/>
    </xf>
    <xf numFmtId="0" fontId="45" fillId="0" borderId="16" xfId="1" applyFont="1" applyFill="1" applyBorder="1" applyAlignment="1">
      <alignment horizontal="center" vertical="center" wrapText="1"/>
    </xf>
  </cellXfs>
  <cellStyles count="158">
    <cellStyle name="Hyperlink 2" xfId="4"/>
    <cellStyle name="Normal 2" xfId="5"/>
    <cellStyle name="Normal 2 2" xfId="6"/>
    <cellStyle name="Normal 3" xfId="7"/>
    <cellStyle name="Гиперссылка" xfId="2" builtinId="8"/>
    <cellStyle name="Гиперссылка 2" xfId="8"/>
    <cellStyle name="Обычный" xfId="0" builtinId="0"/>
    <cellStyle name="Обычный 10" xfId="9"/>
    <cellStyle name="Обычный 10 2" xfId="10"/>
    <cellStyle name="Обычный 11" xfId="11"/>
    <cellStyle name="Обычный 11 2" xfId="12"/>
    <cellStyle name="Обычный 12" xfId="13"/>
    <cellStyle name="Обычный 12 2" xfId="14"/>
    <cellStyle name="Обычный 13" xfId="15"/>
    <cellStyle name="Обычный 13 2" xfId="16"/>
    <cellStyle name="Обычный 13 3" xfId="17"/>
    <cellStyle name="Обычный 13 4" xfId="18"/>
    <cellStyle name="Обычный 13 5" xfId="19"/>
    <cellStyle name="Обычный 13 6" xfId="20"/>
    <cellStyle name="Обычный 13 7" xfId="21"/>
    <cellStyle name="Обычный 13 8" xfId="22"/>
    <cellStyle name="Обычный 13_Alutech прайс-лист_СВ_розница_17_06_08" xfId="23"/>
    <cellStyle name="Обычный 14" xfId="24"/>
    <cellStyle name="Обычный 14 2" xfId="25"/>
    <cellStyle name="Обычный 14 3" xfId="26"/>
    <cellStyle name="Обычный 14_Alutech прайс-лист_СВ_дилер_17_06_08" xfId="27"/>
    <cellStyle name="Обычный 15" xfId="28"/>
    <cellStyle name="Обычный 15 2" xfId="29"/>
    <cellStyle name="Обычный 15 3" xfId="30"/>
    <cellStyle name="Обычный 15 4" xfId="31"/>
    <cellStyle name="Обычный 15 5" xfId="32"/>
    <cellStyle name="Обычный 15 6" xfId="33"/>
    <cellStyle name="Обычный 15 7" xfId="34"/>
    <cellStyle name="Обычный 15_Alutech прайс-лист_СВ_дилер_11_05_08" xfId="35"/>
    <cellStyle name="Обычный 16" xfId="36"/>
    <cellStyle name="Обычный 16 2" xfId="37"/>
    <cellStyle name="Обычный 16 3" xfId="38"/>
    <cellStyle name="Обычный 16 4" xfId="39"/>
    <cellStyle name="Обычный 16 5" xfId="40"/>
    <cellStyle name="Обычный 16_Alutech прайс-лист_СВ_дилер_11_05_08" xfId="41"/>
    <cellStyle name="Обычный 17" xfId="42"/>
    <cellStyle name="Обычный 17 2" xfId="43"/>
    <cellStyle name="Обычный 17 2 2" xfId="44"/>
    <cellStyle name="Обычный 17 3" xfId="45"/>
    <cellStyle name="Обычный 17_Alutech прайс-лист_СВ_дилер_11_05_08" xfId="46"/>
    <cellStyle name="Обычный 18" xfId="47"/>
    <cellStyle name="Обычный 19" xfId="48"/>
    <cellStyle name="Обычный 19 2" xfId="49"/>
    <cellStyle name="Обычный 19_Alutech прайс-лист_СВ_дилер_11_05_08" xfId="50"/>
    <cellStyle name="Обычный 2" xfId="1"/>
    <cellStyle name="Обычный 2 10" xfId="51"/>
    <cellStyle name="Обычный 2 10 2" xfId="52"/>
    <cellStyle name="Обычный 2 10_Alutech прайс-лист_СВ_дилер_17_06_08" xfId="53"/>
    <cellStyle name="Обычный 2 11" xfId="54"/>
    <cellStyle name="Обычный 2 2" xfId="55"/>
    <cellStyle name="Обычный 2 3" xfId="56"/>
    <cellStyle name="Обычный 2 3 2" xfId="57"/>
    <cellStyle name="Обычный 2 4" xfId="58"/>
    <cellStyle name="Обычный 2 4 2" xfId="59"/>
    <cellStyle name="Обычный 2 4 2 2" xfId="60"/>
    <cellStyle name="Обычный 2 4 2 2 2" xfId="61"/>
    <cellStyle name="Обычный 2 4 2 2_Alutech прайс-лист_СВ_дилер_17_06_08" xfId="62"/>
    <cellStyle name="Обычный 2 4 2 3" xfId="63"/>
    <cellStyle name="Обычный 2 4 3" xfId="64"/>
    <cellStyle name="Обычный 2 4 4" xfId="65"/>
    <cellStyle name="Обычный 2 4 5" xfId="66"/>
    <cellStyle name="Обычный 2 4 6" xfId="67"/>
    <cellStyle name="Обычный 2 4 7" xfId="68"/>
    <cellStyle name="Обычный 2 4 7 2" xfId="69"/>
    <cellStyle name="Обычный 2 4_Alutech прайс-лист_СВ_дилер_17_06_08" xfId="70"/>
    <cellStyle name="Обычный 2 5" xfId="71"/>
    <cellStyle name="Обычный 2 6" xfId="72"/>
    <cellStyle name="Обычный 2 6 2" xfId="73"/>
    <cellStyle name="Обычный 2 6 2 2" xfId="74"/>
    <cellStyle name="Обычный 2 6 2 2 2" xfId="75"/>
    <cellStyle name="Обычный 2 6 2 2_Alutech прайс-лист_СВ_дилер_17_06_08" xfId="76"/>
    <cellStyle name="Обычный 2 6 2 3" xfId="77"/>
    <cellStyle name="Обычный 2 6 3" xfId="78"/>
    <cellStyle name="Обычный 2 6 4" xfId="79"/>
    <cellStyle name="Обычный 2 6 5" xfId="80"/>
    <cellStyle name="Обычный 2 6 5 2" xfId="81"/>
    <cellStyle name="Обычный 2 6_Alutech прайс-лист_СВ_дилер_17_06_08" xfId="82"/>
    <cellStyle name="Обычный 2 7" xfId="83"/>
    <cellStyle name="Обычный 2 7 2" xfId="84"/>
    <cellStyle name="Обычный 2 7 2 2" xfId="85"/>
    <cellStyle name="Обычный 2 7 2 2 2" xfId="86"/>
    <cellStyle name="Обычный 2 7 2 2_Alutech прайс-лист_СВ_дилер_17_06_08" xfId="87"/>
    <cellStyle name="Обычный 2 7 2 3" xfId="88"/>
    <cellStyle name="Обычный 2 7 3" xfId="89"/>
    <cellStyle name="Обычный 2 7 3 2" xfId="90"/>
    <cellStyle name="Обычный 2 7_Alutech прайс-лист_СВ_дилер_17_06_08" xfId="91"/>
    <cellStyle name="Обычный 2 8" xfId="92"/>
    <cellStyle name="Обычный 2 8 2" xfId="93"/>
    <cellStyle name="Обычный 2 8 2 2" xfId="94"/>
    <cellStyle name="Обычный 2 8 3" xfId="95"/>
    <cellStyle name="Обычный 2 8_Alutech прайс-лист_СВ_дилер_17_06_08" xfId="96"/>
    <cellStyle name="Обычный 2 9" xfId="97"/>
    <cellStyle name="Обычный 2 9 2" xfId="98"/>
    <cellStyle name="Обычный 2 9 2 2" xfId="99"/>
    <cellStyle name="Обычный 2 9 3" xfId="100"/>
    <cellStyle name="Обычный 2 9_Alutech прайс-лист_СВ_дилер_17_06_08" xfId="101"/>
    <cellStyle name="Обычный 2_1.3" xfId="102"/>
    <cellStyle name="Обычный 20" xfId="103"/>
    <cellStyle name="Обычный 20 2" xfId="104"/>
    <cellStyle name="Обычный 20_Alutech прайс-лист_СВ_дилер_11_05_08" xfId="105"/>
    <cellStyle name="Обычный 21" xfId="106"/>
    <cellStyle name="Обычный 22" xfId="107"/>
    <cellStyle name="Обычный 23" xfId="108"/>
    <cellStyle name="Обычный 24" xfId="109"/>
    <cellStyle name="Обычный 25" xfId="110"/>
    <cellStyle name="Обычный 26" xfId="111"/>
    <cellStyle name="Обычный 27" xfId="112"/>
    <cellStyle name="Обычный 3" xfId="113"/>
    <cellStyle name="Обычный 3 2" xfId="114"/>
    <cellStyle name="Обычный 3 2 2" xfId="115"/>
    <cellStyle name="Обычный 3 2 2 2" xfId="116"/>
    <cellStyle name="Обычный 3 2 3" xfId="117"/>
    <cellStyle name="Обычный 3 2 4" xfId="118"/>
    <cellStyle name="Обычный 3 2 4 2" xfId="154"/>
    <cellStyle name="Обычный 3 2_Alutech прайс-лист_СВ_дилер_17_06_08" xfId="119"/>
    <cellStyle name="Обычный 3 3" xfId="120"/>
    <cellStyle name="Обычный 3 4" xfId="121"/>
    <cellStyle name="Обычный 3 5" xfId="122"/>
    <cellStyle name="Обычный 3 6" xfId="123"/>
    <cellStyle name="Обычный 3 7" xfId="124"/>
    <cellStyle name="Обычный 3 7 2" xfId="125"/>
    <cellStyle name="Обычный 3 7_Alutech прайс-лист_СВ_дилер_17_06_08" xfId="126"/>
    <cellStyle name="Обычный 3 8" xfId="155"/>
    <cellStyle name="Обычный 3_Alutech прайс-лист_СВ_дилер_11_05_08" xfId="127"/>
    <cellStyle name="Обычный 4" xfId="128"/>
    <cellStyle name="Обычный 4 2" xfId="129"/>
    <cellStyle name="Обычный 5" xfId="130"/>
    <cellStyle name="Обычный 5 2" xfId="131"/>
    <cellStyle name="Обычный 6" xfId="132"/>
    <cellStyle name="Обычный 6 2" xfId="133"/>
    <cellStyle name="Обычный 7" xfId="134"/>
    <cellStyle name="Обычный 7 2" xfId="135"/>
    <cellStyle name="Обычный 8" xfId="136"/>
    <cellStyle name="Обычный 8 2" xfId="137"/>
    <cellStyle name="Обычный 9" xfId="138"/>
    <cellStyle name="Обычный 9 2" xfId="139"/>
    <cellStyle name="Процентный" xfId="153" builtinId="5"/>
    <cellStyle name="Процентный 16" xfId="140"/>
    <cellStyle name="Процентный 17" xfId="141"/>
    <cellStyle name="Процентный 2" xfId="3"/>
    <cellStyle name="Процентный 2 2" xfId="142"/>
    <cellStyle name="Процентный 2 3" xfId="143"/>
    <cellStyle name="Процентный 23" xfId="144"/>
    <cellStyle name="Процентный 3" xfId="145"/>
    <cellStyle name="Процентный 3 2" xfId="146"/>
    <cellStyle name="Процентный 4" xfId="147"/>
    <cellStyle name="Процентный 5" xfId="148"/>
    <cellStyle name="Процентный 6" xfId="149"/>
    <cellStyle name="Процентный 7" xfId="150"/>
    <cellStyle name="Процентный 8" xfId="151"/>
    <cellStyle name="Процентный 9" xfId="152"/>
    <cellStyle name="Финансовый 2" xfId="156"/>
    <cellStyle name="Финансовый 3" xfId="157"/>
  </cellStyles>
  <dxfs count="0"/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H$6" lockText="1" noThreeD="1"/>
</file>

<file path=xl/ctrlProps/ctrlProp2.xml><?xml version="1.0" encoding="utf-8"?>
<formControlPr xmlns="http://schemas.microsoft.com/office/spreadsheetml/2009/9/main" objectType="CheckBox" fmlaLink="$H$6" lockText="1" noThreeD="1"/>
</file>

<file path=xl/ctrlProps/ctrlProp3.xml><?xml version="1.0" encoding="utf-8"?>
<formControlPr xmlns="http://schemas.microsoft.com/office/spreadsheetml/2009/9/main" objectType="Drop" dropLines="12" dropStyle="combo" dx="16" fmlaLink="$F$104" fmlaRange="$B$102:$B$113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jpeg"/><Relationship Id="rId3" Type="http://schemas.openxmlformats.org/officeDocument/2006/relationships/image" Target="../media/image120.jpeg"/><Relationship Id="rId7" Type="http://schemas.openxmlformats.org/officeDocument/2006/relationships/image" Target="../media/image124.jpeg"/><Relationship Id="rId2" Type="http://schemas.openxmlformats.org/officeDocument/2006/relationships/image" Target="../media/image119.jpeg"/><Relationship Id="rId1" Type="http://schemas.openxmlformats.org/officeDocument/2006/relationships/image" Target="../media/image118.jpeg"/><Relationship Id="rId6" Type="http://schemas.openxmlformats.org/officeDocument/2006/relationships/image" Target="../media/image123.jpeg"/><Relationship Id="rId5" Type="http://schemas.openxmlformats.org/officeDocument/2006/relationships/image" Target="../media/image122.jpeg"/><Relationship Id="rId4" Type="http://schemas.openxmlformats.org/officeDocument/2006/relationships/image" Target="../media/image121.jpeg"/><Relationship Id="rId9" Type="http://schemas.openxmlformats.org/officeDocument/2006/relationships/image" Target="../media/image12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4.jpeg"/><Relationship Id="rId3" Type="http://schemas.openxmlformats.org/officeDocument/2006/relationships/image" Target="../media/image129.jpeg"/><Relationship Id="rId7" Type="http://schemas.openxmlformats.org/officeDocument/2006/relationships/image" Target="../media/image133.jpeg"/><Relationship Id="rId2" Type="http://schemas.openxmlformats.org/officeDocument/2006/relationships/image" Target="../media/image128.jpeg"/><Relationship Id="rId1" Type="http://schemas.openxmlformats.org/officeDocument/2006/relationships/image" Target="../media/image127.jpeg"/><Relationship Id="rId6" Type="http://schemas.openxmlformats.org/officeDocument/2006/relationships/image" Target="../media/image132.jpeg"/><Relationship Id="rId5" Type="http://schemas.openxmlformats.org/officeDocument/2006/relationships/image" Target="../media/image131.jpeg"/><Relationship Id="rId10" Type="http://schemas.openxmlformats.org/officeDocument/2006/relationships/image" Target="../media/image136.jpeg"/><Relationship Id="rId4" Type="http://schemas.openxmlformats.org/officeDocument/2006/relationships/image" Target="../media/image130.jpeg"/><Relationship Id="rId9" Type="http://schemas.openxmlformats.org/officeDocument/2006/relationships/image" Target="../media/image13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jpeg"/><Relationship Id="rId3" Type="http://schemas.openxmlformats.org/officeDocument/2006/relationships/image" Target="../media/image139.jpeg"/><Relationship Id="rId7" Type="http://schemas.openxmlformats.org/officeDocument/2006/relationships/image" Target="../media/image143.jpeg"/><Relationship Id="rId2" Type="http://schemas.openxmlformats.org/officeDocument/2006/relationships/image" Target="../media/image138.jpeg"/><Relationship Id="rId1" Type="http://schemas.openxmlformats.org/officeDocument/2006/relationships/image" Target="../media/image137.jpeg"/><Relationship Id="rId6" Type="http://schemas.openxmlformats.org/officeDocument/2006/relationships/image" Target="../media/image142.jpeg"/><Relationship Id="rId5" Type="http://schemas.openxmlformats.org/officeDocument/2006/relationships/image" Target="../media/image141.jpeg"/><Relationship Id="rId4" Type="http://schemas.openxmlformats.org/officeDocument/2006/relationships/image" Target="../media/image140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7.jpeg"/><Relationship Id="rId7" Type="http://schemas.openxmlformats.org/officeDocument/2006/relationships/image" Target="../media/image151.jpeg"/><Relationship Id="rId2" Type="http://schemas.openxmlformats.org/officeDocument/2006/relationships/image" Target="../media/image146.jpeg"/><Relationship Id="rId1" Type="http://schemas.openxmlformats.org/officeDocument/2006/relationships/image" Target="../media/image145.jpeg"/><Relationship Id="rId6" Type="http://schemas.openxmlformats.org/officeDocument/2006/relationships/image" Target="../media/image150.jpeg"/><Relationship Id="rId5" Type="http://schemas.openxmlformats.org/officeDocument/2006/relationships/image" Target="../media/image149.jpeg"/><Relationship Id="rId4" Type="http://schemas.openxmlformats.org/officeDocument/2006/relationships/image" Target="../media/image148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4.jpeg"/><Relationship Id="rId2" Type="http://schemas.openxmlformats.org/officeDocument/2006/relationships/image" Target="../media/image153.jpeg"/><Relationship Id="rId1" Type="http://schemas.openxmlformats.org/officeDocument/2006/relationships/image" Target="../media/image152.jpeg"/><Relationship Id="rId4" Type="http://schemas.openxmlformats.org/officeDocument/2006/relationships/image" Target="../media/image155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7.jpeg"/><Relationship Id="rId1" Type="http://schemas.openxmlformats.org/officeDocument/2006/relationships/image" Target="../media/image156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3.jpeg"/><Relationship Id="rId3" Type="http://schemas.openxmlformats.org/officeDocument/2006/relationships/image" Target="../media/image159.jpeg"/><Relationship Id="rId7" Type="http://schemas.openxmlformats.org/officeDocument/2006/relationships/image" Target="../media/image162.jpeg"/><Relationship Id="rId2" Type="http://schemas.openxmlformats.org/officeDocument/2006/relationships/image" Target="../media/image158.jpeg"/><Relationship Id="rId1" Type="http://schemas.openxmlformats.org/officeDocument/2006/relationships/image" Target="../media/image146.jpeg"/><Relationship Id="rId6" Type="http://schemas.openxmlformats.org/officeDocument/2006/relationships/image" Target="../media/image161.jpeg"/><Relationship Id="rId5" Type="http://schemas.openxmlformats.org/officeDocument/2006/relationships/image" Target="../media/image120.jpeg"/><Relationship Id="rId10" Type="http://schemas.openxmlformats.org/officeDocument/2006/relationships/image" Target="../media/image165.jpeg"/><Relationship Id="rId4" Type="http://schemas.openxmlformats.org/officeDocument/2006/relationships/image" Target="../media/image160.jpeg"/><Relationship Id="rId9" Type="http://schemas.openxmlformats.org/officeDocument/2006/relationships/image" Target="../media/image164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3.jpeg"/><Relationship Id="rId3" Type="http://schemas.openxmlformats.org/officeDocument/2006/relationships/image" Target="../media/image166.jpeg"/><Relationship Id="rId7" Type="http://schemas.openxmlformats.org/officeDocument/2006/relationships/image" Target="../media/image162.jpeg"/><Relationship Id="rId2" Type="http://schemas.openxmlformats.org/officeDocument/2006/relationships/image" Target="../media/image158.jpeg"/><Relationship Id="rId1" Type="http://schemas.openxmlformats.org/officeDocument/2006/relationships/image" Target="../media/image146.jpeg"/><Relationship Id="rId6" Type="http://schemas.openxmlformats.org/officeDocument/2006/relationships/image" Target="../media/image121.jpeg"/><Relationship Id="rId5" Type="http://schemas.openxmlformats.org/officeDocument/2006/relationships/image" Target="../media/image161.jpeg"/><Relationship Id="rId10" Type="http://schemas.openxmlformats.org/officeDocument/2006/relationships/image" Target="../media/image165.jpeg"/><Relationship Id="rId4" Type="http://schemas.openxmlformats.org/officeDocument/2006/relationships/image" Target="../media/image167.jpeg"/><Relationship Id="rId9" Type="http://schemas.openxmlformats.org/officeDocument/2006/relationships/image" Target="../media/image164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jpeg"/><Relationship Id="rId3" Type="http://schemas.openxmlformats.org/officeDocument/2006/relationships/image" Target="../media/image159.jpeg"/><Relationship Id="rId7" Type="http://schemas.openxmlformats.org/officeDocument/2006/relationships/image" Target="../media/image169.jpeg"/><Relationship Id="rId2" Type="http://schemas.openxmlformats.org/officeDocument/2006/relationships/image" Target="../media/image158.jpeg"/><Relationship Id="rId1" Type="http://schemas.openxmlformats.org/officeDocument/2006/relationships/image" Target="../media/image146.jpeg"/><Relationship Id="rId6" Type="http://schemas.openxmlformats.org/officeDocument/2006/relationships/image" Target="../media/image168.jpeg"/><Relationship Id="rId5" Type="http://schemas.openxmlformats.org/officeDocument/2006/relationships/image" Target="../media/image120.jpeg"/><Relationship Id="rId4" Type="http://schemas.openxmlformats.org/officeDocument/2006/relationships/image" Target="../media/image160.jpeg"/><Relationship Id="rId9" Type="http://schemas.openxmlformats.org/officeDocument/2006/relationships/image" Target="../media/image17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jpeg"/><Relationship Id="rId3" Type="http://schemas.openxmlformats.org/officeDocument/2006/relationships/image" Target="../media/image159.jpeg"/><Relationship Id="rId7" Type="http://schemas.openxmlformats.org/officeDocument/2006/relationships/image" Target="../media/image173.jpeg"/><Relationship Id="rId2" Type="http://schemas.openxmlformats.org/officeDocument/2006/relationships/image" Target="../media/image158.jpeg"/><Relationship Id="rId1" Type="http://schemas.openxmlformats.org/officeDocument/2006/relationships/image" Target="../media/image146.jpeg"/><Relationship Id="rId6" Type="http://schemas.openxmlformats.org/officeDocument/2006/relationships/image" Target="../media/image172.jpeg"/><Relationship Id="rId5" Type="http://schemas.openxmlformats.org/officeDocument/2006/relationships/image" Target="../media/image168.jpeg"/><Relationship Id="rId4" Type="http://schemas.openxmlformats.org/officeDocument/2006/relationships/image" Target="../media/image160.jpeg"/><Relationship Id="rId9" Type="http://schemas.openxmlformats.org/officeDocument/2006/relationships/image" Target="../media/image12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jpeg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47" Type="http://schemas.openxmlformats.org/officeDocument/2006/relationships/image" Target="../media/image51.jpeg"/><Relationship Id="rId50" Type="http://schemas.openxmlformats.org/officeDocument/2006/relationships/image" Target="../media/image54.jpeg"/><Relationship Id="rId55" Type="http://schemas.openxmlformats.org/officeDocument/2006/relationships/image" Target="../media/image59.emf"/><Relationship Id="rId63" Type="http://schemas.openxmlformats.org/officeDocument/2006/relationships/image" Target="../media/image6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0" Type="http://schemas.openxmlformats.org/officeDocument/2006/relationships/image" Target="../media/image24.jpeg"/><Relationship Id="rId29" Type="http://schemas.openxmlformats.org/officeDocument/2006/relationships/image" Target="../media/image33.jpeg"/><Relationship Id="rId41" Type="http://schemas.openxmlformats.org/officeDocument/2006/relationships/image" Target="../media/image45.jpeg"/><Relationship Id="rId54" Type="http://schemas.openxmlformats.org/officeDocument/2006/relationships/image" Target="../media/image58.jpeg"/><Relationship Id="rId62" Type="http://schemas.openxmlformats.org/officeDocument/2006/relationships/image" Target="../media/image66.pn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53" Type="http://schemas.openxmlformats.org/officeDocument/2006/relationships/image" Target="../media/image57.jpeg"/><Relationship Id="rId58" Type="http://schemas.openxmlformats.org/officeDocument/2006/relationships/image" Target="../media/image62.emf"/><Relationship Id="rId5" Type="http://schemas.openxmlformats.org/officeDocument/2006/relationships/image" Target="../media/image9.jpeg"/><Relationship Id="rId15" Type="http://schemas.openxmlformats.org/officeDocument/2006/relationships/image" Target="../media/image19.pn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36" Type="http://schemas.openxmlformats.org/officeDocument/2006/relationships/image" Target="../media/image40.jpeg"/><Relationship Id="rId49" Type="http://schemas.openxmlformats.org/officeDocument/2006/relationships/image" Target="../media/image53.jpeg"/><Relationship Id="rId57" Type="http://schemas.openxmlformats.org/officeDocument/2006/relationships/image" Target="../media/image61.emf"/><Relationship Id="rId61" Type="http://schemas.openxmlformats.org/officeDocument/2006/relationships/image" Target="../media/image65.emf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52" Type="http://schemas.openxmlformats.org/officeDocument/2006/relationships/image" Target="../media/image56.jpeg"/><Relationship Id="rId60" Type="http://schemas.openxmlformats.org/officeDocument/2006/relationships/image" Target="../media/image64.emf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Relationship Id="rId43" Type="http://schemas.openxmlformats.org/officeDocument/2006/relationships/image" Target="../media/image47.jpeg"/><Relationship Id="rId48" Type="http://schemas.openxmlformats.org/officeDocument/2006/relationships/image" Target="../media/image52.jpeg"/><Relationship Id="rId56" Type="http://schemas.openxmlformats.org/officeDocument/2006/relationships/image" Target="../media/image60.emf"/><Relationship Id="rId64" Type="http://schemas.openxmlformats.org/officeDocument/2006/relationships/image" Target="../media/image68.jpeg"/><Relationship Id="rId8" Type="http://schemas.openxmlformats.org/officeDocument/2006/relationships/image" Target="../media/image12.jpeg"/><Relationship Id="rId51" Type="http://schemas.openxmlformats.org/officeDocument/2006/relationships/image" Target="../media/image55.jpeg"/><Relationship Id="rId3" Type="http://schemas.openxmlformats.org/officeDocument/2006/relationships/image" Target="../media/image7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46" Type="http://schemas.openxmlformats.org/officeDocument/2006/relationships/image" Target="../media/image50.jpeg"/><Relationship Id="rId59" Type="http://schemas.openxmlformats.org/officeDocument/2006/relationships/image" Target="../media/image63.emf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3.jpeg"/><Relationship Id="rId3" Type="http://schemas.openxmlformats.org/officeDocument/2006/relationships/image" Target="../media/image164.jpeg"/><Relationship Id="rId7" Type="http://schemas.openxmlformats.org/officeDocument/2006/relationships/image" Target="../media/image175.jpeg"/><Relationship Id="rId2" Type="http://schemas.openxmlformats.org/officeDocument/2006/relationships/image" Target="../media/image161.jpeg"/><Relationship Id="rId1" Type="http://schemas.openxmlformats.org/officeDocument/2006/relationships/image" Target="../media/image120.jpeg"/><Relationship Id="rId6" Type="http://schemas.openxmlformats.org/officeDocument/2006/relationships/image" Target="../media/image154.jpeg"/><Relationship Id="rId5" Type="http://schemas.openxmlformats.org/officeDocument/2006/relationships/image" Target="../media/image165.jpeg"/><Relationship Id="rId4" Type="http://schemas.openxmlformats.org/officeDocument/2006/relationships/image" Target="../media/image162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3" Type="http://schemas.openxmlformats.org/officeDocument/2006/relationships/image" Target="../media/image164.jpeg"/><Relationship Id="rId7" Type="http://schemas.openxmlformats.org/officeDocument/2006/relationships/image" Target="../media/image154.jpeg"/><Relationship Id="rId2" Type="http://schemas.openxmlformats.org/officeDocument/2006/relationships/image" Target="../media/image161.jpeg"/><Relationship Id="rId1" Type="http://schemas.openxmlformats.org/officeDocument/2006/relationships/image" Target="../media/image121.jpeg"/><Relationship Id="rId6" Type="http://schemas.openxmlformats.org/officeDocument/2006/relationships/image" Target="../media/image163.jpeg"/><Relationship Id="rId5" Type="http://schemas.openxmlformats.org/officeDocument/2006/relationships/image" Target="../media/image165.jpeg"/><Relationship Id="rId4" Type="http://schemas.openxmlformats.org/officeDocument/2006/relationships/image" Target="../media/image162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3.jpeg"/><Relationship Id="rId13" Type="http://schemas.openxmlformats.org/officeDocument/2006/relationships/image" Target="../media/image125.jpeg"/><Relationship Id="rId18" Type="http://schemas.openxmlformats.org/officeDocument/2006/relationships/image" Target="../media/image191.jpeg"/><Relationship Id="rId26" Type="http://schemas.openxmlformats.org/officeDocument/2006/relationships/image" Target="../media/image199.png"/><Relationship Id="rId3" Type="http://schemas.openxmlformats.org/officeDocument/2006/relationships/image" Target="../media/image178.jpeg"/><Relationship Id="rId21" Type="http://schemas.openxmlformats.org/officeDocument/2006/relationships/image" Target="../media/image194.png"/><Relationship Id="rId34" Type="http://schemas.openxmlformats.org/officeDocument/2006/relationships/image" Target="../media/image207.png"/><Relationship Id="rId7" Type="http://schemas.openxmlformats.org/officeDocument/2006/relationships/image" Target="../media/image182.jpeg"/><Relationship Id="rId12" Type="http://schemas.openxmlformats.org/officeDocument/2006/relationships/image" Target="../media/image186.jpeg"/><Relationship Id="rId17" Type="http://schemas.openxmlformats.org/officeDocument/2006/relationships/image" Target="../media/image190.jpeg"/><Relationship Id="rId25" Type="http://schemas.openxmlformats.org/officeDocument/2006/relationships/image" Target="../media/image198.png"/><Relationship Id="rId33" Type="http://schemas.openxmlformats.org/officeDocument/2006/relationships/image" Target="../media/image206.png"/><Relationship Id="rId2" Type="http://schemas.openxmlformats.org/officeDocument/2006/relationships/image" Target="../media/image177.jpeg"/><Relationship Id="rId16" Type="http://schemas.openxmlformats.org/officeDocument/2006/relationships/image" Target="../media/image189.jpeg"/><Relationship Id="rId20" Type="http://schemas.openxmlformats.org/officeDocument/2006/relationships/image" Target="../media/image193.png"/><Relationship Id="rId29" Type="http://schemas.openxmlformats.org/officeDocument/2006/relationships/image" Target="../media/image202.png"/><Relationship Id="rId1" Type="http://schemas.openxmlformats.org/officeDocument/2006/relationships/image" Target="../media/image176.jpeg"/><Relationship Id="rId6" Type="http://schemas.openxmlformats.org/officeDocument/2006/relationships/image" Target="../media/image181.jpeg"/><Relationship Id="rId11" Type="http://schemas.openxmlformats.org/officeDocument/2006/relationships/image" Target="../media/image185.jpeg"/><Relationship Id="rId24" Type="http://schemas.openxmlformats.org/officeDocument/2006/relationships/image" Target="../media/image197.png"/><Relationship Id="rId32" Type="http://schemas.openxmlformats.org/officeDocument/2006/relationships/image" Target="../media/image205.png"/><Relationship Id="rId5" Type="http://schemas.openxmlformats.org/officeDocument/2006/relationships/image" Target="../media/image180.jpeg"/><Relationship Id="rId15" Type="http://schemas.openxmlformats.org/officeDocument/2006/relationships/image" Target="../media/image188.jpeg"/><Relationship Id="rId23" Type="http://schemas.openxmlformats.org/officeDocument/2006/relationships/image" Target="../media/image196.png"/><Relationship Id="rId28" Type="http://schemas.openxmlformats.org/officeDocument/2006/relationships/image" Target="../media/image201.png"/><Relationship Id="rId10" Type="http://schemas.openxmlformats.org/officeDocument/2006/relationships/image" Target="../media/image13.jpeg"/><Relationship Id="rId19" Type="http://schemas.openxmlformats.org/officeDocument/2006/relationships/image" Target="../media/image192.jpeg"/><Relationship Id="rId31" Type="http://schemas.openxmlformats.org/officeDocument/2006/relationships/image" Target="../media/image204.png"/><Relationship Id="rId4" Type="http://schemas.openxmlformats.org/officeDocument/2006/relationships/image" Target="../media/image179.jpeg"/><Relationship Id="rId9" Type="http://schemas.openxmlformats.org/officeDocument/2006/relationships/image" Target="../media/image184.jpeg"/><Relationship Id="rId14" Type="http://schemas.openxmlformats.org/officeDocument/2006/relationships/image" Target="../media/image187.jpeg"/><Relationship Id="rId22" Type="http://schemas.openxmlformats.org/officeDocument/2006/relationships/image" Target="../media/image195.png"/><Relationship Id="rId27" Type="http://schemas.openxmlformats.org/officeDocument/2006/relationships/image" Target="../media/image200.png"/><Relationship Id="rId30" Type="http://schemas.openxmlformats.org/officeDocument/2006/relationships/image" Target="../media/image203.png"/><Relationship Id="rId35" Type="http://schemas.openxmlformats.org/officeDocument/2006/relationships/image" Target="../media/image208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1.jpeg"/><Relationship Id="rId7" Type="http://schemas.openxmlformats.org/officeDocument/2006/relationships/image" Target="../media/image215.jpeg"/><Relationship Id="rId2" Type="http://schemas.openxmlformats.org/officeDocument/2006/relationships/image" Target="../media/image210.jpeg"/><Relationship Id="rId1" Type="http://schemas.openxmlformats.org/officeDocument/2006/relationships/image" Target="../media/image209.jpeg"/><Relationship Id="rId6" Type="http://schemas.openxmlformats.org/officeDocument/2006/relationships/image" Target="../media/image214.jpeg"/><Relationship Id="rId5" Type="http://schemas.openxmlformats.org/officeDocument/2006/relationships/image" Target="../media/image213.jpeg"/><Relationship Id="rId4" Type="http://schemas.openxmlformats.org/officeDocument/2006/relationships/image" Target="../media/image2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70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eg"/><Relationship Id="rId2" Type="http://schemas.openxmlformats.org/officeDocument/2006/relationships/image" Target="../media/image72.jpeg"/><Relationship Id="rId1" Type="http://schemas.openxmlformats.org/officeDocument/2006/relationships/image" Target="../media/image71.jpeg"/><Relationship Id="rId5" Type="http://schemas.openxmlformats.org/officeDocument/2006/relationships/image" Target="../media/image75.jpeg"/><Relationship Id="rId4" Type="http://schemas.openxmlformats.org/officeDocument/2006/relationships/image" Target="../media/image7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jpeg"/><Relationship Id="rId3" Type="http://schemas.openxmlformats.org/officeDocument/2006/relationships/image" Target="../media/image78.jpeg"/><Relationship Id="rId7" Type="http://schemas.openxmlformats.org/officeDocument/2006/relationships/image" Target="../media/image82.jpeg"/><Relationship Id="rId2" Type="http://schemas.openxmlformats.org/officeDocument/2006/relationships/image" Target="../media/image77.jpeg"/><Relationship Id="rId1" Type="http://schemas.openxmlformats.org/officeDocument/2006/relationships/image" Target="../media/image76.jpeg"/><Relationship Id="rId6" Type="http://schemas.openxmlformats.org/officeDocument/2006/relationships/image" Target="../media/image81.jpeg"/><Relationship Id="rId5" Type="http://schemas.openxmlformats.org/officeDocument/2006/relationships/image" Target="../media/image80.jpeg"/><Relationship Id="rId10" Type="http://schemas.openxmlformats.org/officeDocument/2006/relationships/image" Target="../media/image85.jpeg"/><Relationship Id="rId4" Type="http://schemas.openxmlformats.org/officeDocument/2006/relationships/image" Target="../media/image79.jpeg"/><Relationship Id="rId9" Type="http://schemas.openxmlformats.org/officeDocument/2006/relationships/image" Target="../media/image8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jpeg"/><Relationship Id="rId7" Type="http://schemas.openxmlformats.org/officeDocument/2006/relationships/image" Target="../media/image92.jpeg"/><Relationship Id="rId2" Type="http://schemas.openxmlformats.org/officeDocument/2006/relationships/image" Target="../media/image87.jpeg"/><Relationship Id="rId1" Type="http://schemas.openxmlformats.org/officeDocument/2006/relationships/image" Target="../media/image86.jpeg"/><Relationship Id="rId6" Type="http://schemas.openxmlformats.org/officeDocument/2006/relationships/image" Target="../media/image91.jpeg"/><Relationship Id="rId5" Type="http://schemas.openxmlformats.org/officeDocument/2006/relationships/image" Target="../media/image90.jpeg"/><Relationship Id="rId4" Type="http://schemas.openxmlformats.org/officeDocument/2006/relationships/image" Target="../media/image8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jpeg"/><Relationship Id="rId7" Type="http://schemas.openxmlformats.org/officeDocument/2006/relationships/image" Target="../media/image99.jpeg"/><Relationship Id="rId2" Type="http://schemas.openxmlformats.org/officeDocument/2006/relationships/image" Target="../media/image94.jpeg"/><Relationship Id="rId1" Type="http://schemas.openxmlformats.org/officeDocument/2006/relationships/image" Target="../media/image93.jpeg"/><Relationship Id="rId6" Type="http://schemas.openxmlformats.org/officeDocument/2006/relationships/image" Target="../media/image98.jpeg"/><Relationship Id="rId5" Type="http://schemas.openxmlformats.org/officeDocument/2006/relationships/image" Target="../media/image97.jpeg"/><Relationship Id="rId4" Type="http://schemas.openxmlformats.org/officeDocument/2006/relationships/image" Target="../media/image9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jpeg"/><Relationship Id="rId2" Type="http://schemas.openxmlformats.org/officeDocument/2006/relationships/image" Target="../media/image101.jpeg"/><Relationship Id="rId1" Type="http://schemas.openxmlformats.org/officeDocument/2006/relationships/image" Target="../media/image100.jpeg"/><Relationship Id="rId5" Type="http://schemas.openxmlformats.org/officeDocument/2006/relationships/image" Target="../media/image104.jpeg"/><Relationship Id="rId4" Type="http://schemas.openxmlformats.org/officeDocument/2006/relationships/image" Target="../media/image103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eg"/><Relationship Id="rId13" Type="http://schemas.openxmlformats.org/officeDocument/2006/relationships/image" Target="../media/image117.jpeg"/><Relationship Id="rId3" Type="http://schemas.openxmlformats.org/officeDocument/2006/relationships/image" Target="../media/image107.jpeg"/><Relationship Id="rId7" Type="http://schemas.openxmlformats.org/officeDocument/2006/relationships/image" Target="../media/image111.jpeg"/><Relationship Id="rId12" Type="http://schemas.openxmlformats.org/officeDocument/2006/relationships/image" Target="../media/image116.png"/><Relationship Id="rId2" Type="http://schemas.openxmlformats.org/officeDocument/2006/relationships/image" Target="../media/image106.jpeg"/><Relationship Id="rId1" Type="http://schemas.openxmlformats.org/officeDocument/2006/relationships/image" Target="../media/image105.jpeg"/><Relationship Id="rId6" Type="http://schemas.openxmlformats.org/officeDocument/2006/relationships/image" Target="../media/image110.jpeg"/><Relationship Id="rId11" Type="http://schemas.openxmlformats.org/officeDocument/2006/relationships/image" Target="../media/image115.png"/><Relationship Id="rId5" Type="http://schemas.openxmlformats.org/officeDocument/2006/relationships/image" Target="../media/image109.jpeg"/><Relationship Id="rId10" Type="http://schemas.openxmlformats.org/officeDocument/2006/relationships/image" Target="../media/image114.jpeg"/><Relationship Id="rId4" Type="http://schemas.openxmlformats.org/officeDocument/2006/relationships/image" Target="../media/image108.jpeg"/><Relationship Id="rId9" Type="http://schemas.openxmlformats.org/officeDocument/2006/relationships/image" Target="../media/image1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389283</xdr:colOff>
      <xdr:row>36</xdr:row>
      <xdr:rowOff>149088</xdr:rowOff>
    </xdr:from>
    <xdr:to>
      <xdr:col>16</xdr:col>
      <xdr:colOff>19084</xdr:colOff>
      <xdr:row>42</xdr:row>
      <xdr:rowOff>53965</xdr:rowOff>
    </xdr:to>
    <xdr:pic>
      <xdr:nvPicPr>
        <xdr:cNvPr id="7" name="Рисунок 6" descr="дверь бокова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447761" y="5888936"/>
          <a:ext cx="2064888" cy="10561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26</xdr:row>
      <xdr:rowOff>182218</xdr:rowOff>
    </xdr:from>
    <xdr:to>
      <xdr:col>16</xdr:col>
      <xdr:colOff>107675</xdr:colOff>
      <xdr:row>32</xdr:row>
      <xdr:rowOff>165653</xdr:rowOff>
    </xdr:to>
    <xdr:pic>
      <xdr:nvPicPr>
        <xdr:cNvPr id="11" name="Рисунок 10" descr="промышленные 6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4505740" y="4398066"/>
          <a:ext cx="2095500" cy="112643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265043</xdr:colOff>
      <xdr:row>13</xdr:row>
      <xdr:rowOff>83739</xdr:rowOff>
    </xdr:from>
    <xdr:to>
      <xdr:col>16</xdr:col>
      <xdr:colOff>257408</xdr:colOff>
      <xdr:row>18</xdr:row>
      <xdr:rowOff>60434</xdr:rowOff>
    </xdr:to>
    <xdr:pic>
      <xdr:nvPicPr>
        <xdr:cNvPr id="13" name="Рисунок 12" descr="гаражные 3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23521" y="1425522"/>
          <a:ext cx="2427452" cy="937478"/>
        </a:xfrm>
        <a:prstGeom prst="rect">
          <a:avLst/>
        </a:prstGeom>
      </xdr:spPr>
    </xdr:pic>
    <xdr:clientData/>
  </xdr:twoCellAnchor>
  <xdr:twoCellAnchor editAs="oneCell">
    <xdr:from>
      <xdr:col>14</xdr:col>
      <xdr:colOff>339587</xdr:colOff>
      <xdr:row>0</xdr:row>
      <xdr:rowOff>24848</xdr:rowOff>
    </xdr:from>
    <xdr:to>
      <xdr:col>16</xdr:col>
      <xdr:colOff>392213</xdr:colOff>
      <xdr:row>5</xdr:row>
      <xdr:rowOff>124239</xdr:rowOff>
    </xdr:to>
    <xdr:pic>
      <xdr:nvPicPr>
        <xdr:cNvPr id="6" name="Рисунок 5" descr="лого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21457" y="24848"/>
          <a:ext cx="864321" cy="10767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2</xdr:row>
      <xdr:rowOff>95250</xdr:rowOff>
    </xdr:from>
    <xdr:to>
      <xdr:col>19</xdr:col>
      <xdr:colOff>169545</xdr:colOff>
      <xdr:row>12</xdr:row>
      <xdr:rowOff>7620</xdr:rowOff>
    </xdr:to>
    <xdr:pic>
      <xdr:nvPicPr>
        <xdr:cNvPr id="2" name="Рисунок 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72225" y="561975"/>
          <a:ext cx="1798320" cy="17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0</xdr:rowOff>
    </xdr:from>
    <xdr:to>
      <xdr:col>4</xdr:col>
      <xdr:colOff>7620</xdr:colOff>
      <xdr:row>11</xdr:row>
      <xdr:rowOff>102870</xdr:rowOff>
    </xdr:to>
    <xdr:pic>
      <xdr:nvPicPr>
        <xdr:cNvPr id="3" name="Рисунок 2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38125" y="466725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19</xdr:row>
      <xdr:rowOff>38099</xdr:rowOff>
    </xdr:from>
    <xdr:to>
      <xdr:col>4</xdr:col>
      <xdr:colOff>295275</xdr:colOff>
      <xdr:row>24</xdr:row>
      <xdr:rowOff>162886</xdr:rowOff>
    </xdr:to>
    <xdr:pic>
      <xdr:nvPicPr>
        <xdr:cNvPr id="4" name="Рисунок 3" descr="АЛП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1999" y="3962399"/>
          <a:ext cx="1276351" cy="1077287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190499</xdr:colOff>
      <xdr:row>19</xdr:row>
      <xdr:rowOff>38099</xdr:rowOff>
    </xdr:from>
    <xdr:to>
      <xdr:col>11</xdr:col>
      <xdr:colOff>352425</xdr:colOff>
      <xdr:row>25</xdr:row>
      <xdr:rowOff>17378</xdr:rowOff>
    </xdr:to>
    <xdr:pic>
      <xdr:nvPicPr>
        <xdr:cNvPr id="5" name="Рисунок 4" descr="АЛПС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86174" y="3962399"/>
          <a:ext cx="1390651" cy="1122279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19</xdr:row>
      <xdr:rowOff>19050</xdr:rowOff>
    </xdr:from>
    <xdr:to>
      <xdr:col>19</xdr:col>
      <xdr:colOff>28575</xdr:colOff>
      <xdr:row>24</xdr:row>
      <xdr:rowOff>178966</xdr:rowOff>
    </xdr:to>
    <xdr:pic>
      <xdr:nvPicPr>
        <xdr:cNvPr id="6" name="Рисунок 5" descr="ПО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753225" y="3943350"/>
          <a:ext cx="1276350" cy="11124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85726</xdr:rowOff>
    </xdr:from>
    <xdr:to>
      <xdr:col>5</xdr:col>
      <xdr:colOff>180975</xdr:colOff>
      <xdr:row>40</xdr:row>
      <xdr:rowOff>20242</xdr:rowOff>
    </xdr:to>
    <xdr:pic>
      <xdr:nvPicPr>
        <xdr:cNvPr id="7" name="Рисунок 6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8575" y="7381876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15</xdr:col>
      <xdr:colOff>74607</xdr:colOff>
      <xdr:row>34</xdr:row>
      <xdr:rowOff>104776</xdr:rowOff>
    </xdr:from>
    <xdr:to>
      <xdr:col>18</xdr:col>
      <xdr:colOff>95250</xdr:colOff>
      <xdr:row>41</xdr:row>
      <xdr:rowOff>58414</xdr:rowOff>
    </xdr:to>
    <xdr:pic>
      <xdr:nvPicPr>
        <xdr:cNvPr id="8" name="Рисунок 7" descr="AluTherm цвета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437307" y="7400926"/>
          <a:ext cx="1249368" cy="129666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45</xdr:row>
      <xdr:rowOff>19050</xdr:rowOff>
    </xdr:from>
    <xdr:to>
      <xdr:col>14</xdr:col>
      <xdr:colOff>114299</xdr:colOff>
      <xdr:row>48</xdr:row>
      <xdr:rowOff>17010</xdr:rowOff>
    </xdr:to>
    <xdr:pic>
      <xdr:nvPicPr>
        <xdr:cNvPr id="9" name="Рисунок 8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2190749" y="9420225"/>
          <a:ext cx="3876675" cy="47421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34</xdr:row>
      <xdr:rowOff>85726</xdr:rowOff>
    </xdr:from>
    <xdr:to>
      <xdr:col>11</xdr:col>
      <xdr:colOff>276225</xdr:colOff>
      <xdr:row>40</xdr:row>
      <xdr:rowOff>65161</xdr:rowOff>
    </xdr:to>
    <xdr:pic>
      <xdr:nvPicPr>
        <xdr:cNvPr id="10" name="Рисунок 9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600325" y="7381876"/>
          <a:ext cx="2400300" cy="1131960"/>
        </a:xfrm>
        <a:prstGeom prst="rect">
          <a:avLst/>
        </a:prstGeom>
      </xdr:spPr>
    </xdr:pic>
    <xdr:clientData/>
  </xdr:twoCellAnchor>
  <xdr:twoCellAnchor>
    <xdr:from>
      <xdr:col>8</xdr:col>
      <xdr:colOff>66675</xdr:colOff>
      <xdr:row>2</xdr:row>
      <xdr:rowOff>19050</xdr:rowOff>
    </xdr:from>
    <xdr:to>
      <xdr:col>11</xdr:col>
      <xdr:colOff>350520</xdr:colOff>
      <xdr:row>11</xdr:row>
      <xdr:rowOff>121920</xdr:rowOff>
    </xdr:to>
    <xdr:grpSp>
      <xdr:nvGrpSpPr>
        <xdr:cNvPr id="11" name="Группа 10"/>
        <xdr:cNvGrpSpPr/>
      </xdr:nvGrpSpPr>
      <xdr:grpSpPr>
        <a:xfrm>
          <a:off x="3562350" y="485775"/>
          <a:ext cx="1512570" cy="1798320"/>
          <a:chOff x="3743325" y="609600"/>
          <a:chExt cx="1512570" cy="1798320"/>
        </a:xfrm>
      </xdr:grpSpPr>
      <xdr:pic>
        <xdr:nvPicPr>
          <xdr:cNvPr id="12" name="Рисунок 11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>
          <a:xfrm>
            <a:off x="3743325" y="609600"/>
            <a:ext cx="1512570" cy="1798320"/>
          </a:xfrm>
          <a:prstGeom prst="rect">
            <a:avLst/>
          </a:prstGeom>
        </xdr:spPr>
      </xdr:pic>
      <xdr:sp macro="" textlink="">
        <xdr:nvSpPr>
          <xdr:cNvPr id="13" name="TextBox 12"/>
          <xdr:cNvSpPr txBox="1"/>
        </xdr:nvSpPr>
        <xdr:spPr>
          <a:xfrm>
            <a:off x="4352925" y="1228725"/>
            <a:ext cx="885825" cy="32385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ru-RU" sz="1600" b="1">
                <a:solidFill>
                  <a:srgbClr val="FF0000"/>
                </a:solidFill>
              </a:rPr>
              <a:t>107 </a:t>
            </a:r>
            <a:r>
              <a:rPr lang="en-US" sz="1600" b="1">
                <a:solidFill>
                  <a:srgbClr val="FF0000"/>
                </a:solidFill>
              </a:rPr>
              <a:t>mm</a:t>
            </a:r>
            <a:r>
              <a:rPr lang="ru-RU" sz="1600" b="1">
                <a:solidFill>
                  <a:srgbClr val="FF0000"/>
                </a:solidFill>
              </a:rPr>
              <a:t> 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21</xdr:row>
      <xdr:rowOff>161925</xdr:rowOff>
    </xdr:from>
    <xdr:to>
      <xdr:col>3</xdr:col>
      <xdr:colOff>298504</xdr:colOff>
      <xdr:row>25</xdr:row>
      <xdr:rowOff>276225</xdr:rowOff>
    </xdr:to>
    <xdr:pic>
      <xdr:nvPicPr>
        <xdr:cNvPr id="14" name="Рисунок 13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85725" y="4724400"/>
          <a:ext cx="1146229" cy="1352550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21</xdr:row>
      <xdr:rowOff>152400</xdr:rowOff>
    </xdr:from>
    <xdr:to>
      <xdr:col>11</xdr:col>
      <xdr:colOff>240030</xdr:colOff>
      <xdr:row>26</xdr:row>
      <xdr:rowOff>67056</xdr:rowOff>
    </xdr:to>
    <xdr:pic>
      <xdr:nvPicPr>
        <xdr:cNvPr id="20" name="Рисунок 19" descr="низкий 1 вал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581400" y="4714875"/>
          <a:ext cx="1249680" cy="143865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28</xdr:row>
      <xdr:rowOff>38099</xdr:rowOff>
    </xdr:from>
    <xdr:to>
      <xdr:col>3</xdr:col>
      <xdr:colOff>314325</xdr:colOff>
      <xdr:row>35</xdr:row>
      <xdr:rowOff>53067</xdr:rowOff>
    </xdr:to>
    <xdr:pic>
      <xdr:nvPicPr>
        <xdr:cNvPr id="21" name="Рисунок 20" descr="выс вв 1 вал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04775" y="6505574"/>
          <a:ext cx="1143000" cy="1605643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28</xdr:row>
      <xdr:rowOff>57150</xdr:rowOff>
    </xdr:from>
    <xdr:to>
      <xdr:col>11</xdr:col>
      <xdr:colOff>209550</xdr:colOff>
      <xdr:row>35</xdr:row>
      <xdr:rowOff>75919</xdr:rowOff>
    </xdr:to>
    <xdr:pic>
      <xdr:nvPicPr>
        <xdr:cNvPr id="22" name="Рисунок 21" descr="выс вн 1 вал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48074" y="6524625"/>
          <a:ext cx="1152526" cy="16094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35</xdr:row>
      <xdr:rowOff>171449</xdr:rowOff>
    </xdr:from>
    <xdr:to>
      <xdr:col>3</xdr:col>
      <xdr:colOff>247649</xdr:colOff>
      <xdr:row>43</xdr:row>
      <xdr:rowOff>21663</xdr:rowOff>
    </xdr:to>
    <xdr:pic>
      <xdr:nvPicPr>
        <xdr:cNvPr id="25" name="Рисунок 24" descr="верт вв 1 вал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23824" y="8229599"/>
          <a:ext cx="1057275" cy="1574239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542924</xdr:colOff>
      <xdr:row>36</xdr:row>
      <xdr:rowOff>19050</xdr:rowOff>
    </xdr:from>
    <xdr:to>
      <xdr:col>11</xdr:col>
      <xdr:colOff>123824</xdr:colOff>
      <xdr:row>43</xdr:row>
      <xdr:rowOff>90135</xdr:rowOff>
    </xdr:to>
    <xdr:pic>
      <xdr:nvPicPr>
        <xdr:cNvPr id="27" name="Рисунок 26" descr="верт вн 1 вал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657599" y="8267700"/>
          <a:ext cx="1057275" cy="1604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43</xdr:row>
      <xdr:rowOff>142874</xdr:rowOff>
    </xdr:from>
    <xdr:to>
      <xdr:col>3</xdr:col>
      <xdr:colOff>247649</xdr:colOff>
      <xdr:row>49</xdr:row>
      <xdr:rowOff>151064</xdr:rowOff>
    </xdr:to>
    <xdr:pic>
      <xdr:nvPicPr>
        <xdr:cNvPr id="28" name="Рисунок 27" descr="наклон 1 вал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04774" y="9925049"/>
          <a:ext cx="1076325" cy="16179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50</xdr:row>
      <xdr:rowOff>38099</xdr:rowOff>
    </xdr:from>
    <xdr:to>
      <xdr:col>3</xdr:col>
      <xdr:colOff>219075</xdr:colOff>
      <xdr:row>56</xdr:row>
      <xdr:rowOff>120955</xdr:rowOff>
    </xdr:to>
    <xdr:pic>
      <xdr:nvPicPr>
        <xdr:cNvPr id="29" name="Рисунок 28" descr="накл выс вв 1 вал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95249" y="11620499"/>
          <a:ext cx="1057276" cy="154018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8238</xdr:rowOff>
    </xdr:from>
    <xdr:to>
      <xdr:col>11</xdr:col>
      <xdr:colOff>190500</xdr:colOff>
      <xdr:row>56</xdr:row>
      <xdr:rowOff>119959</xdr:rowOff>
    </xdr:to>
    <xdr:pic>
      <xdr:nvPicPr>
        <xdr:cNvPr id="30" name="Рисунок 29" descr="накл выс вн 1 вал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686175" y="11590638"/>
          <a:ext cx="1095375" cy="1569046"/>
        </a:xfrm>
        <a:prstGeom prst="rect">
          <a:avLst/>
        </a:prstGeom>
      </xdr:spPr>
    </xdr:pic>
    <xdr:clientData/>
  </xdr:twoCellAnchor>
  <xdr:twoCellAnchor editAs="oneCell">
    <xdr:from>
      <xdr:col>8</xdr:col>
      <xdr:colOff>552449</xdr:colOff>
      <xdr:row>43</xdr:row>
      <xdr:rowOff>123825</xdr:rowOff>
    </xdr:from>
    <xdr:to>
      <xdr:col>11</xdr:col>
      <xdr:colOff>95249</xdr:colOff>
      <xdr:row>49</xdr:row>
      <xdr:rowOff>81040</xdr:rowOff>
    </xdr:to>
    <xdr:pic>
      <xdr:nvPicPr>
        <xdr:cNvPr id="31" name="Рисунок 30" descr="наклон низ 1 вал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3667124" y="9906000"/>
          <a:ext cx="1019175" cy="15669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57</xdr:row>
      <xdr:rowOff>180975</xdr:rowOff>
    </xdr:from>
    <xdr:to>
      <xdr:col>3</xdr:col>
      <xdr:colOff>250879</xdr:colOff>
      <xdr:row>63</xdr:row>
      <xdr:rowOff>123825</xdr:rowOff>
    </xdr:to>
    <xdr:pic>
      <xdr:nvPicPr>
        <xdr:cNvPr id="12" name="Рисунок 11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8100" y="13601700"/>
          <a:ext cx="1146229" cy="13525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142875</xdr:rowOff>
    </xdr:from>
    <xdr:to>
      <xdr:col>3</xdr:col>
      <xdr:colOff>272415</xdr:colOff>
      <xdr:row>23</xdr:row>
      <xdr:rowOff>57531</xdr:rowOff>
    </xdr:to>
    <xdr:pic>
      <xdr:nvPicPr>
        <xdr:cNvPr id="13" name="Рисунок 12" descr="стандартный 2 вала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23825" y="4600575"/>
          <a:ext cx="1082040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24</xdr:row>
      <xdr:rowOff>133349</xdr:rowOff>
    </xdr:from>
    <xdr:to>
      <xdr:col>3</xdr:col>
      <xdr:colOff>266699</xdr:colOff>
      <xdr:row>31</xdr:row>
      <xdr:rowOff>168191</xdr:rowOff>
    </xdr:to>
    <xdr:pic>
      <xdr:nvPicPr>
        <xdr:cNvPr id="14" name="Рисунок 13" descr="высокий ВВ 2 вала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42874" y="6305549"/>
          <a:ext cx="1057275" cy="1625517"/>
        </a:xfrm>
        <a:prstGeom prst="rect">
          <a:avLst/>
        </a:prstGeom>
      </xdr:spPr>
    </xdr:pic>
    <xdr:clientData/>
  </xdr:twoCellAnchor>
  <xdr:twoCellAnchor editAs="oneCell">
    <xdr:from>
      <xdr:col>9</xdr:col>
      <xdr:colOff>175930</xdr:colOff>
      <xdr:row>24</xdr:row>
      <xdr:rowOff>66674</xdr:rowOff>
    </xdr:from>
    <xdr:to>
      <xdr:col>11</xdr:col>
      <xdr:colOff>257175</xdr:colOff>
      <xdr:row>31</xdr:row>
      <xdr:rowOff>180940</xdr:rowOff>
    </xdr:to>
    <xdr:pic>
      <xdr:nvPicPr>
        <xdr:cNvPr id="15" name="Рисунок 14" descr="высокий вн 2 вала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62105" y="6238874"/>
          <a:ext cx="986120" cy="1704941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18</xdr:row>
      <xdr:rowOff>0</xdr:rowOff>
    </xdr:from>
    <xdr:to>
      <xdr:col>11</xdr:col>
      <xdr:colOff>219075</xdr:colOff>
      <xdr:row>23</xdr:row>
      <xdr:rowOff>96394</xdr:rowOff>
    </xdr:to>
    <xdr:pic>
      <xdr:nvPicPr>
        <xdr:cNvPr id="16" name="Рисунок 15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38575" y="4457700"/>
          <a:ext cx="971550" cy="1620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40</xdr:row>
      <xdr:rowOff>38100</xdr:rowOff>
    </xdr:from>
    <xdr:to>
      <xdr:col>3</xdr:col>
      <xdr:colOff>219074</xdr:colOff>
      <xdr:row>47</xdr:row>
      <xdr:rowOff>121873</xdr:rowOff>
    </xdr:to>
    <xdr:pic>
      <xdr:nvPicPr>
        <xdr:cNvPr id="17" name="Рисунок 16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14299" y="9715500"/>
          <a:ext cx="1038225" cy="1731598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40</xdr:row>
      <xdr:rowOff>95249</xdr:rowOff>
    </xdr:from>
    <xdr:to>
      <xdr:col>11</xdr:col>
      <xdr:colOff>219075</xdr:colOff>
      <xdr:row>47</xdr:row>
      <xdr:rowOff>90847</xdr:rowOff>
    </xdr:to>
    <xdr:pic>
      <xdr:nvPicPr>
        <xdr:cNvPr id="18" name="Рисунок 17" descr="наклон выс вн 2 вала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743324" y="9772649"/>
          <a:ext cx="1066801" cy="164342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152400</xdr:rowOff>
    </xdr:from>
    <xdr:to>
      <xdr:col>3</xdr:col>
      <xdr:colOff>247650</xdr:colOff>
      <xdr:row>39</xdr:row>
      <xdr:rowOff>57531</xdr:rowOff>
    </xdr:to>
    <xdr:pic>
      <xdr:nvPicPr>
        <xdr:cNvPr id="19" name="Рисунок 18" descr="вертик ВВ 2 вал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71450" y="8105775"/>
          <a:ext cx="1009650" cy="143865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32</xdr:row>
      <xdr:rowOff>171450</xdr:rowOff>
    </xdr:from>
    <xdr:to>
      <xdr:col>11</xdr:col>
      <xdr:colOff>170688</xdr:colOff>
      <xdr:row>39</xdr:row>
      <xdr:rowOff>76581</xdr:rowOff>
    </xdr:to>
    <xdr:pic>
      <xdr:nvPicPr>
        <xdr:cNvPr id="20" name="Рисунок 19" descr="вертик ВН 2 вала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829050" y="8124825"/>
          <a:ext cx="932688" cy="143865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6</xdr:col>
      <xdr:colOff>336737</xdr:colOff>
      <xdr:row>8</xdr:row>
      <xdr:rowOff>30195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0</xdr:col>
      <xdr:colOff>91888</xdr:colOff>
      <xdr:row>64</xdr:row>
      <xdr:rowOff>11767</xdr:rowOff>
    </xdr:from>
    <xdr:to>
      <xdr:col>1</xdr:col>
      <xdr:colOff>284019</xdr:colOff>
      <xdr:row>68</xdr:row>
      <xdr:rowOff>49867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91888" y="12629591"/>
          <a:ext cx="808455" cy="81130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70</xdr:row>
      <xdr:rowOff>28575</xdr:rowOff>
    </xdr:from>
    <xdr:to>
      <xdr:col>1</xdr:col>
      <xdr:colOff>301950</xdr:colOff>
      <xdr:row>74</xdr:row>
      <xdr:rowOff>66675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4300" y="13957487"/>
          <a:ext cx="803974" cy="811306"/>
        </a:xfrm>
        <a:prstGeom prst="rect">
          <a:avLst/>
        </a:prstGeom>
      </xdr:spPr>
    </xdr:pic>
    <xdr:clientData/>
  </xdr:twoCellAnchor>
  <xdr:twoCellAnchor editAs="oneCell">
    <xdr:from>
      <xdr:col>17</xdr:col>
      <xdr:colOff>129988</xdr:colOff>
      <xdr:row>64</xdr:row>
      <xdr:rowOff>11767</xdr:rowOff>
    </xdr:from>
    <xdr:to>
      <xdr:col>19</xdr:col>
      <xdr:colOff>146796</xdr:colOff>
      <xdr:row>68</xdr:row>
      <xdr:rowOff>74201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04429" y="12629591"/>
          <a:ext cx="890867" cy="835640"/>
        </a:xfrm>
        <a:prstGeom prst="rect">
          <a:avLst/>
        </a:prstGeom>
      </xdr:spPr>
    </xdr:pic>
    <xdr:clientData/>
  </xdr:twoCellAnchor>
  <xdr:twoCellAnchor editAs="oneCell">
    <xdr:from>
      <xdr:col>17</xdr:col>
      <xdr:colOff>96371</xdr:colOff>
      <xdr:row>70</xdr:row>
      <xdr:rowOff>28575</xdr:rowOff>
    </xdr:from>
    <xdr:to>
      <xdr:col>19</xdr:col>
      <xdr:colOff>59544</xdr:colOff>
      <xdr:row>74</xdr:row>
      <xdr:rowOff>96369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270812" y="13957487"/>
          <a:ext cx="837232" cy="841000"/>
        </a:xfrm>
        <a:prstGeom prst="rect">
          <a:avLst/>
        </a:prstGeom>
      </xdr:spPr>
    </xdr:pic>
    <xdr:clientData/>
  </xdr:twoCellAnchor>
  <xdr:twoCellAnchor editAs="oneCell">
    <xdr:from>
      <xdr:col>32</xdr:col>
      <xdr:colOff>11768</xdr:colOff>
      <xdr:row>70</xdr:row>
      <xdr:rowOff>28575</xdr:rowOff>
    </xdr:from>
    <xdr:to>
      <xdr:col>34</xdr:col>
      <xdr:colOff>67236</xdr:colOff>
      <xdr:row>74</xdr:row>
      <xdr:rowOff>179712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396944" y="13957487"/>
          <a:ext cx="929527" cy="924343"/>
        </a:xfrm>
        <a:prstGeom prst="rect">
          <a:avLst/>
        </a:prstGeom>
      </xdr:spPr>
    </xdr:pic>
    <xdr:clientData/>
  </xdr:twoCellAnchor>
  <xdr:twoCellAnchor editAs="oneCell">
    <xdr:from>
      <xdr:col>32</xdr:col>
      <xdr:colOff>22974</xdr:colOff>
      <xdr:row>64</xdr:row>
      <xdr:rowOff>11767</xdr:rowOff>
    </xdr:from>
    <xdr:to>
      <xdr:col>34</xdr:col>
      <xdr:colOff>123265</xdr:colOff>
      <xdr:row>68</xdr:row>
      <xdr:rowOff>215229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408150" y="12629591"/>
          <a:ext cx="974350" cy="9766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6</xdr:col>
      <xdr:colOff>332816</xdr:colOff>
      <xdr:row>7</xdr:row>
      <xdr:rowOff>220695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17</xdr:col>
      <xdr:colOff>186017</xdr:colOff>
      <xdr:row>55</xdr:row>
      <xdr:rowOff>67235</xdr:rowOff>
    </xdr:from>
    <xdr:to>
      <xdr:col>19</xdr:col>
      <xdr:colOff>140634</xdr:colOff>
      <xdr:row>59</xdr:row>
      <xdr:rowOff>116313</xdr:rowOff>
    </xdr:to>
    <xdr:pic>
      <xdr:nvPicPr>
        <xdr:cNvPr id="7" name="Рисунок 6" descr="4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550958" y="11105029"/>
          <a:ext cx="828676" cy="822284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178174</xdr:colOff>
      <xdr:row>61</xdr:row>
      <xdr:rowOff>44824</xdr:rowOff>
    </xdr:from>
    <xdr:to>
      <xdr:col>1</xdr:col>
      <xdr:colOff>327213</xdr:colOff>
      <xdr:row>65</xdr:row>
      <xdr:rowOff>62194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8174" y="1240491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32</xdr:col>
      <xdr:colOff>100853</xdr:colOff>
      <xdr:row>61</xdr:row>
      <xdr:rowOff>22412</xdr:rowOff>
    </xdr:from>
    <xdr:to>
      <xdr:col>34</xdr:col>
      <xdr:colOff>123264</xdr:colOff>
      <xdr:row>65</xdr:row>
      <xdr:rowOff>141067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217088" y="13917706"/>
          <a:ext cx="896470" cy="8918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413163</xdr:colOff>
      <xdr:row>28</xdr:row>
      <xdr:rowOff>29315</xdr:rowOff>
    </xdr:from>
    <xdr:to>
      <xdr:col>26</xdr:col>
      <xdr:colOff>86590</xdr:colOff>
      <xdr:row>31</xdr:row>
      <xdr:rowOff>146571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6900072" y="8168860"/>
          <a:ext cx="3258291" cy="1208302"/>
        </a:xfrm>
        <a:prstGeom prst="rect">
          <a:avLst/>
        </a:prstGeom>
      </xdr:spPr>
    </xdr:pic>
    <xdr:clientData/>
  </xdr:twoCellAnchor>
  <xdr:twoCellAnchor editAs="oneCell">
    <xdr:from>
      <xdr:col>0</xdr:col>
      <xdr:colOff>34635</xdr:colOff>
      <xdr:row>2</xdr:row>
      <xdr:rowOff>17318</xdr:rowOff>
    </xdr:from>
    <xdr:to>
      <xdr:col>4</xdr:col>
      <xdr:colOff>0</xdr:colOff>
      <xdr:row>12</xdr:row>
      <xdr:rowOff>191451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771" y="554182"/>
          <a:ext cx="3221183" cy="22696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142924</xdr:colOff>
      <xdr:row>58</xdr:row>
      <xdr:rowOff>0</xdr:rowOff>
    </xdr:from>
    <xdr:to>
      <xdr:col>2</xdr:col>
      <xdr:colOff>178733</xdr:colOff>
      <xdr:row>61</xdr:row>
      <xdr:rowOff>101974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42924" y="11544298"/>
          <a:ext cx="820221" cy="807945"/>
        </a:xfrm>
        <a:prstGeom prst="rect">
          <a:avLst/>
        </a:prstGeom>
      </xdr:spPr>
    </xdr:pic>
    <xdr:clientData/>
  </xdr:twoCellAnchor>
  <xdr:twoCellAnchor editAs="oneCell">
    <xdr:from>
      <xdr:col>0</xdr:col>
      <xdr:colOff>114860</xdr:colOff>
      <xdr:row>63</xdr:row>
      <xdr:rowOff>21851</xdr:rowOff>
    </xdr:from>
    <xdr:to>
      <xdr:col>2</xdr:col>
      <xdr:colOff>178733</xdr:colOff>
      <xdr:row>67</xdr:row>
      <xdr:rowOff>87995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14860" y="12863792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49306</xdr:colOff>
      <xdr:row>61</xdr:row>
      <xdr:rowOff>569258</xdr:rowOff>
    </xdr:from>
    <xdr:to>
      <xdr:col>20</xdr:col>
      <xdr:colOff>143995</xdr:colOff>
      <xdr:row>67</xdr:row>
      <xdr:rowOff>146796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302188" y="128396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75150</xdr:colOff>
      <xdr:row>58</xdr:row>
      <xdr:rowOff>0</xdr:rowOff>
    </xdr:from>
    <xdr:to>
      <xdr:col>20</xdr:col>
      <xdr:colOff>143995</xdr:colOff>
      <xdr:row>61</xdr:row>
      <xdr:rowOff>235324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28032" y="11544298"/>
          <a:ext cx="942904" cy="94129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9" name="Рисунок 8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28575</xdr:colOff>
      <xdr:row>10</xdr:row>
      <xdr:rowOff>134550</xdr:rowOff>
    </xdr:to>
    <xdr:pic>
      <xdr:nvPicPr>
        <xdr:cNvPr id="10" name="Рисунок 9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42</xdr:col>
      <xdr:colOff>2000</xdr:colOff>
      <xdr:row>38</xdr:row>
      <xdr:rowOff>187698</xdr:rowOff>
    </xdr:from>
    <xdr:to>
      <xdr:col>45</xdr:col>
      <xdr:colOff>152399</xdr:colOff>
      <xdr:row>52</xdr:row>
      <xdr:rowOff>15092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4412765" y="7751669"/>
          <a:ext cx="1394252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23452</xdr:colOff>
      <xdr:row>23</xdr:row>
      <xdr:rowOff>155443</xdr:rowOff>
    </xdr:from>
    <xdr:to>
      <xdr:col>50</xdr:col>
      <xdr:colOff>142875</xdr:colOff>
      <xdr:row>36</xdr:row>
      <xdr:rowOff>133902</xdr:rowOff>
    </xdr:to>
    <xdr:pic>
      <xdr:nvPicPr>
        <xdr:cNvPr id="12" name="Рисунок 11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035352" y="4689343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42</xdr:col>
      <xdr:colOff>61873</xdr:colOff>
      <xdr:row>23</xdr:row>
      <xdr:rowOff>152400</xdr:rowOff>
    </xdr:from>
    <xdr:to>
      <xdr:col>45</xdr:col>
      <xdr:colOff>238125</xdr:colOff>
      <xdr:row>36</xdr:row>
      <xdr:rowOff>105017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7025898" y="4686300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356110</xdr:colOff>
      <xdr:row>38</xdr:row>
      <xdr:rowOff>184901</xdr:rowOff>
    </xdr:from>
    <xdr:to>
      <xdr:col>50</xdr:col>
      <xdr:colOff>114300</xdr:colOff>
      <xdr:row>52</xdr:row>
      <xdr:rowOff>11282</xdr:rowOff>
    </xdr:to>
    <xdr:pic>
      <xdr:nvPicPr>
        <xdr:cNvPr id="14" name="Рисунок 13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6425345" y="7748872"/>
          <a:ext cx="1416660" cy="249338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165336</xdr:colOff>
      <xdr:row>58</xdr:row>
      <xdr:rowOff>0</xdr:rowOff>
    </xdr:from>
    <xdr:to>
      <xdr:col>2</xdr:col>
      <xdr:colOff>201145</xdr:colOff>
      <xdr:row>61</xdr:row>
      <xdr:rowOff>101974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65336" y="11599207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137272</xdr:colOff>
      <xdr:row>63</xdr:row>
      <xdr:rowOff>21852</xdr:rowOff>
    </xdr:from>
    <xdr:to>
      <xdr:col>2</xdr:col>
      <xdr:colOff>201145</xdr:colOff>
      <xdr:row>67</xdr:row>
      <xdr:rowOff>87997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37272" y="12942234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8896</xdr:colOff>
      <xdr:row>63</xdr:row>
      <xdr:rowOff>21852</xdr:rowOff>
    </xdr:from>
    <xdr:to>
      <xdr:col>20</xdr:col>
      <xdr:colOff>103585</xdr:colOff>
      <xdr:row>68</xdr:row>
      <xdr:rowOff>2802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261778" y="12942234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34740</xdr:colOff>
      <xdr:row>58</xdr:row>
      <xdr:rowOff>0</xdr:rowOff>
    </xdr:from>
    <xdr:to>
      <xdr:col>20</xdr:col>
      <xdr:colOff>103585</xdr:colOff>
      <xdr:row>61</xdr:row>
      <xdr:rowOff>235324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287622" y="11599207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37540</xdr:colOff>
      <xdr:row>9</xdr:row>
      <xdr:rowOff>172650</xdr:rowOff>
    </xdr:to>
    <xdr:pic>
      <xdr:nvPicPr>
        <xdr:cNvPr id="7" name="Рисунок 6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76200</xdr:rowOff>
    </xdr:from>
    <xdr:to>
      <xdr:col>5</xdr:col>
      <xdr:colOff>7821</xdr:colOff>
      <xdr:row>10</xdr:row>
      <xdr:rowOff>0</xdr:rowOff>
    </xdr:to>
    <xdr:pic>
      <xdr:nvPicPr>
        <xdr:cNvPr id="12" name="Рисунок 11" descr="АЛПС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39</xdr:row>
      <xdr:rowOff>158882</xdr:rowOff>
    </xdr:from>
    <xdr:to>
      <xdr:col>45</xdr:col>
      <xdr:colOff>153761</xdr:colOff>
      <xdr:row>52</xdr:row>
      <xdr:rowOff>176776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4025" y="80551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110538</xdr:colOff>
      <xdr:row>23</xdr:row>
      <xdr:rowOff>152400</xdr:rowOff>
    </xdr:from>
    <xdr:to>
      <xdr:col>50</xdr:col>
      <xdr:colOff>229960</xdr:colOff>
      <xdr:row>36</xdr:row>
      <xdr:rowOff>130859</xdr:rowOff>
    </xdr:to>
    <xdr:pic>
      <xdr:nvPicPr>
        <xdr:cNvPr id="9" name="Рисунок 8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122438" y="4810125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23</xdr:row>
      <xdr:rowOff>149357</xdr:rowOff>
    </xdr:from>
    <xdr:to>
      <xdr:col>45</xdr:col>
      <xdr:colOff>152400</xdr:colOff>
      <xdr:row>36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6932009" y="4807082"/>
          <a:ext cx="1413141" cy="2443232"/>
        </a:xfrm>
        <a:prstGeom prst="rect">
          <a:avLst/>
        </a:prstGeom>
      </xdr:spPr>
    </xdr:pic>
    <xdr:clientData/>
  </xdr:twoCellAnchor>
  <xdr:twoCellAnchor editAs="oneCell">
    <xdr:from>
      <xdr:col>46</xdr:col>
      <xdr:colOff>386046</xdr:colOff>
      <xdr:row>39</xdr:row>
      <xdr:rowOff>144879</xdr:rowOff>
    </xdr:from>
    <xdr:to>
      <xdr:col>50</xdr:col>
      <xdr:colOff>171450</xdr:colOff>
      <xdr:row>53</xdr:row>
      <xdr:rowOff>19849</xdr:rowOff>
    </xdr:to>
    <xdr:pic>
      <xdr:nvPicPr>
        <xdr:cNvPr id="11" name="Рисунок 10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88371" y="8041104"/>
          <a:ext cx="1423704" cy="254197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342340</xdr:colOff>
      <xdr:row>58</xdr:row>
      <xdr:rowOff>2800</xdr:rowOff>
    </xdr:from>
    <xdr:to>
      <xdr:col>2</xdr:col>
      <xdr:colOff>310914</xdr:colOff>
      <xdr:row>61</xdr:row>
      <xdr:rowOff>261655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42340" y="11444006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314276</xdr:colOff>
      <xdr:row>63</xdr:row>
      <xdr:rowOff>66675</xdr:rowOff>
    </xdr:from>
    <xdr:to>
      <xdr:col>2</xdr:col>
      <xdr:colOff>310914</xdr:colOff>
      <xdr:row>67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14276" y="12684499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63</xdr:row>
      <xdr:rowOff>66675</xdr:rowOff>
    </xdr:from>
    <xdr:to>
      <xdr:col>20</xdr:col>
      <xdr:colOff>323290</xdr:colOff>
      <xdr:row>68</xdr:row>
      <xdr:rowOff>47625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91718" y="126844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254444</xdr:colOff>
      <xdr:row>58</xdr:row>
      <xdr:rowOff>2800</xdr:rowOff>
    </xdr:from>
    <xdr:to>
      <xdr:col>20</xdr:col>
      <xdr:colOff>323290</xdr:colOff>
      <xdr:row>61</xdr:row>
      <xdr:rowOff>395005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717562" y="11444006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189940</xdr:colOff>
      <xdr:row>9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158002</xdr:colOff>
      <xdr:row>9</xdr:row>
      <xdr:rowOff>142875</xdr:rowOff>
    </xdr:to>
    <xdr:pic>
      <xdr:nvPicPr>
        <xdr:cNvPr id="12" name="Рисунок 1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21</xdr:row>
      <xdr:rowOff>0</xdr:rowOff>
    </xdr:from>
    <xdr:to>
      <xdr:col>45</xdr:col>
      <xdr:colOff>299472</xdr:colOff>
      <xdr:row>35</xdr:row>
      <xdr:rowOff>38100</xdr:rowOff>
    </xdr:to>
    <xdr:pic>
      <xdr:nvPicPr>
        <xdr:cNvPr id="14" name="Рисунок 13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002125" y="4495800"/>
          <a:ext cx="1490097" cy="2705100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133350</xdr:colOff>
      <xdr:row>21</xdr:row>
      <xdr:rowOff>28575</xdr:rowOff>
    </xdr:from>
    <xdr:to>
      <xdr:col>50</xdr:col>
      <xdr:colOff>396003</xdr:colOff>
      <xdr:row>35</xdr:row>
      <xdr:rowOff>57151</xdr:rowOff>
    </xdr:to>
    <xdr:pic>
      <xdr:nvPicPr>
        <xdr:cNvPr id="15" name="Рисунок 14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145250" y="4533900"/>
          <a:ext cx="1491378" cy="2695576"/>
        </a:xfrm>
        <a:prstGeom prst="rect">
          <a:avLst/>
        </a:prstGeom>
      </xdr:spPr>
    </xdr:pic>
    <xdr:clientData/>
  </xdr:twoCellAnchor>
  <xdr:twoCellAnchor editAs="oneCell">
    <xdr:from>
      <xdr:col>42</xdr:col>
      <xdr:colOff>9524</xdr:colOff>
      <xdr:row>37</xdr:row>
      <xdr:rowOff>180975</xdr:rowOff>
    </xdr:from>
    <xdr:to>
      <xdr:col>45</xdr:col>
      <xdr:colOff>202688</xdr:colOff>
      <xdr:row>51</xdr:row>
      <xdr:rowOff>95250</xdr:rowOff>
    </xdr:to>
    <xdr:pic>
      <xdr:nvPicPr>
        <xdr:cNvPr id="16" name="Рисунок 15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973549" y="7734300"/>
          <a:ext cx="1421889" cy="25812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241487</xdr:colOff>
      <xdr:row>58</xdr:row>
      <xdr:rowOff>1120</xdr:rowOff>
    </xdr:from>
    <xdr:to>
      <xdr:col>2</xdr:col>
      <xdr:colOff>210061</xdr:colOff>
      <xdr:row>61</xdr:row>
      <xdr:rowOff>259975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41487" y="11408708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213423</xdr:colOff>
      <xdr:row>63</xdr:row>
      <xdr:rowOff>42581</xdr:rowOff>
    </xdr:from>
    <xdr:to>
      <xdr:col>2</xdr:col>
      <xdr:colOff>210061</xdr:colOff>
      <xdr:row>67</xdr:row>
      <xdr:rowOff>108725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3423" y="12626787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172570</xdr:colOff>
      <xdr:row>63</xdr:row>
      <xdr:rowOff>42581</xdr:rowOff>
    </xdr:from>
    <xdr:to>
      <xdr:col>20</xdr:col>
      <xdr:colOff>267260</xdr:colOff>
      <xdr:row>68</xdr:row>
      <xdr:rowOff>23531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35688" y="12626787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198414</xdr:colOff>
      <xdr:row>58</xdr:row>
      <xdr:rowOff>1120</xdr:rowOff>
    </xdr:from>
    <xdr:to>
      <xdr:col>20</xdr:col>
      <xdr:colOff>267260</xdr:colOff>
      <xdr:row>61</xdr:row>
      <xdr:rowOff>393325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61532" y="11408708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158002</xdr:colOff>
      <xdr:row>9</xdr:row>
      <xdr:rowOff>142875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21</xdr:row>
      <xdr:rowOff>0</xdr:rowOff>
    </xdr:from>
    <xdr:to>
      <xdr:col>45</xdr:col>
      <xdr:colOff>262744</xdr:colOff>
      <xdr:row>34</xdr:row>
      <xdr:rowOff>161925</xdr:rowOff>
    </xdr:to>
    <xdr:pic>
      <xdr:nvPicPr>
        <xdr:cNvPr id="8" name="Рисунок 7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002125" y="4505325"/>
          <a:ext cx="1453369" cy="2638425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133349</xdr:colOff>
      <xdr:row>21</xdr:row>
      <xdr:rowOff>28575</xdr:rowOff>
    </xdr:from>
    <xdr:to>
      <xdr:col>50</xdr:col>
      <xdr:colOff>353843</xdr:colOff>
      <xdr:row>34</xdr:row>
      <xdr:rowOff>171451</xdr:rowOff>
    </xdr:to>
    <xdr:pic>
      <xdr:nvPicPr>
        <xdr:cNvPr id="9" name="Рисунок 8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145249" y="4543425"/>
          <a:ext cx="1449219" cy="2619376"/>
        </a:xfrm>
        <a:prstGeom prst="rect">
          <a:avLst/>
        </a:prstGeom>
      </xdr:spPr>
    </xdr:pic>
    <xdr:clientData/>
  </xdr:twoCellAnchor>
  <xdr:twoCellAnchor editAs="oneCell">
    <xdr:from>
      <xdr:col>42</xdr:col>
      <xdr:colOff>47624</xdr:colOff>
      <xdr:row>38</xdr:row>
      <xdr:rowOff>19050</xdr:rowOff>
    </xdr:from>
    <xdr:to>
      <xdr:col>45</xdr:col>
      <xdr:colOff>261776</xdr:colOff>
      <xdr:row>51</xdr:row>
      <xdr:rowOff>161925</xdr:rowOff>
    </xdr:to>
    <xdr:pic>
      <xdr:nvPicPr>
        <xdr:cNvPr id="10" name="Рисунок 9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011649" y="7772400"/>
          <a:ext cx="1442877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</xdr:row>
      <xdr:rowOff>133350</xdr:rowOff>
    </xdr:from>
    <xdr:to>
      <xdr:col>4</xdr:col>
      <xdr:colOff>406190</xdr:colOff>
      <xdr:row>10</xdr:row>
      <xdr:rowOff>19050</xdr:rowOff>
    </xdr:to>
    <xdr:pic>
      <xdr:nvPicPr>
        <xdr:cNvPr id="11" name="Рисунок 10" descr="АЛПС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23825" y="600075"/>
          <a:ext cx="1982858" cy="1600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161924</xdr:colOff>
      <xdr:row>3</xdr:row>
      <xdr:rowOff>226204</xdr:rowOff>
    </xdr:from>
    <xdr:ext cx="7620001" cy="1145396"/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1924" y="3150379"/>
          <a:ext cx="7620001" cy="1145396"/>
        </a:xfrm>
        <a:prstGeom prst="rect">
          <a:avLst/>
        </a:prstGeom>
      </xdr:spPr>
    </xdr:pic>
    <xdr:clientData/>
  </xdr:oneCellAnchor>
  <xdr:oneCellAnchor>
    <xdr:from>
      <xdr:col>16</xdr:col>
      <xdr:colOff>47625</xdr:colOff>
      <xdr:row>20</xdr:row>
      <xdr:rowOff>53861</xdr:rowOff>
    </xdr:from>
    <xdr:ext cx="1343025" cy="574789"/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6477000" y="6264161"/>
          <a:ext cx="1343025" cy="574789"/>
        </a:xfrm>
        <a:prstGeom prst="rect">
          <a:avLst/>
        </a:prstGeom>
      </xdr:spPr>
    </xdr:pic>
    <xdr:clientData/>
  </xdr:oneCellAnchor>
  <xdr:oneCellAnchor>
    <xdr:from>
      <xdr:col>8</xdr:col>
      <xdr:colOff>76200</xdr:colOff>
      <xdr:row>23</xdr:row>
      <xdr:rowOff>82436</xdr:rowOff>
    </xdr:from>
    <xdr:ext cx="1343025" cy="848346"/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19475" y="6864236"/>
          <a:ext cx="1343025" cy="848346"/>
        </a:xfrm>
        <a:prstGeom prst="rect">
          <a:avLst/>
        </a:prstGeom>
      </xdr:spPr>
    </xdr:pic>
    <xdr:clientData/>
  </xdr:oneCellAnchor>
  <xdr:oneCellAnchor>
    <xdr:from>
      <xdr:col>12</xdr:col>
      <xdr:colOff>76201</xdr:colOff>
      <xdr:row>24</xdr:row>
      <xdr:rowOff>139585</xdr:rowOff>
    </xdr:from>
    <xdr:ext cx="1314450" cy="830297"/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981576" y="7111885"/>
          <a:ext cx="1314450" cy="830297"/>
        </a:xfrm>
        <a:prstGeom prst="rect">
          <a:avLst/>
        </a:prstGeom>
      </xdr:spPr>
    </xdr:pic>
    <xdr:clientData/>
  </xdr:oneCellAnchor>
  <xdr:oneCellAnchor>
    <xdr:from>
      <xdr:col>4</xdr:col>
      <xdr:colOff>133350</xdr:colOff>
      <xdr:row>31</xdr:row>
      <xdr:rowOff>25286</xdr:rowOff>
    </xdr:from>
    <xdr:ext cx="1343025" cy="848346"/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71650" y="8483486"/>
          <a:ext cx="1343025" cy="848346"/>
        </a:xfrm>
        <a:prstGeom prst="rect">
          <a:avLst/>
        </a:prstGeom>
      </xdr:spPr>
    </xdr:pic>
    <xdr:clientData/>
  </xdr:oneCellAnchor>
  <xdr:oneCellAnchor>
    <xdr:from>
      <xdr:col>3</xdr:col>
      <xdr:colOff>428624</xdr:colOff>
      <xdr:row>92</xdr:row>
      <xdr:rowOff>9525</xdr:rowOff>
    </xdr:from>
    <xdr:ext cx="3971925" cy="474211"/>
    <xdr:pic>
      <xdr:nvPicPr>
        <xdr:cNvPr id="7" name="Рисунок 6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00199" y="20164425"/>
          <a:ext cx="3971925" cy="474211"/>
        </a:xfrm>
        <a:prstGeom prst="rect">
          <a:avLst/>
        </a:prstGeom>
      </xdr:spPr>
    </xdr:pic>
    <xdr:clientData/>
  </xdr:oneCellAnchor>
  <xdr:oneCellAnchor>
    <xdr:from>
      <xdr:col>4</xdr:col>
      <xdr:colOff>19051</xdr:colOff>
      <xdr:row>14</xdr:row>
      <xdr:rowOff>38101</xdr:rowOff>
    </xdr:from>
    <xdr:ext cx="1579528" cy="2847975"/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57351" y="5086351"/>
          <a:ext cx="1579528" cy="2847975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</xdr:row>
      <xdr:rowOff>66676</xdr:rowOff>
    </xdr:from>
    <xdr:ext cx="1522378" cy="2847975"/>
    <xdr:pic>
      <xdr:nvPicPr>
        <xdr:cNvPr id="9" name="Рисунок 8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57150" y="5114926"/>
          <a:ext cx="1522378" cy="2847975"/>
        </a:xfrm>
        <a:prstGeom prst="rect">
          <a:avLst/>
        </a:prstGeom>
      </xdr:spPr>
    </xdr:pic>
    <xdr:clientData/>
  </xdr:oneCellAnchor>
  <xdr:oneCellAnchor>
    <xdr:from>
      <xdr:col>8</xdr:col>
      <xdr:colOff>38100</xdr:colOff>
      <xdr:row>14</xdr:row>
      <xdr:rowOff>76200</xdr:rowOff>
    </xdr:from>
    <xdr:ext cx="1400175" cy="552450"/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381375" y="5124450"/>
          <a:ext cx="1400175" cy="55245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14</xdr:row>
      <xdr:rowOff>66675</xdr:rowOff>
    </xdr:from>
    <xdr:ext cx="1400175" cy="552450"/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4943475" y="5114925"/>
          <a:ext cx="1400175" cy="552450"/>
        </a:xfrm>
        <a:prstGeom prst="rect">
          <a:avLst/>
        </a:prstGeom>
      </xdr:spPr>
    </xdr:pic>
    <xdr:clientData/>
  </xdr:oneCellAnchor>
  <xdr:oneCellAnchor>
    <xdr:from>
      <xdr:col>16</xdr:col>
      <xdr:colOff>28575</xdr:colOff>
      <xdr:row>14</xdr:row>
      <xdr:rowOff>66675</xdr:rowOff>
    </xdr:from>
    <xdr:ext cx="1400175" cy="552450"/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6457950" y="5114925"/>
          <a:ext cx="1400175" cy="552450"/>
        </a:xfrm>
        <a:prstGeom prst="rect">
          <a:avLst/>
        </a:prstGeom>
      </xdr:spPr>
    </xdr:pic>
    <xdr:clientData/>
  </xdr:oneCellAnchor>
  <xdr:oneCellAnchor>
    <xdr:from>
      <xdr:col>8</xdr:col>
      <xdr:colOff>95250</xdr:colOff>
      <xdr:row>20</xdr:row>
      <xdr:rowOff>95250</xdr:rowOff>
    </xdr:from>
    <xdr:ext cx="1400175" cy="536869"/>
    <xdr:pic>
      <xdr:nvPicPr>
        <xdr:cNvPr id="13" name="Рисунок 12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438525" y="6305550"/>
          <a:ext cx="1400175" cy="536869"/>
        </a:xfrm>
        <a:prstGeom prst="rect">
          <a:avLst/>
        </a:prstGeom>
      </xdr:spPr>
    </xdr:pic>
    <xdr:clientData/>
  </xdr:oneCellAnchor>
  <xdr:oneCellAnchor>
    <xdr:from>
      <xdr:col>12</xdr:col>
      <xdr:colOff>76200</xdr:colOff>
      <xdr:row>20</xdr:row>
      <xdr:rowOff>76199</xdr:rowOff>
    </xdr:from>
    <xdr:ext cx="1406552" cy="809625"/>
    <xdr:pic>
      <xdr:nvPicPr>
        <xdr:cNvPr id="14" name="Рисунок 13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981575" y="6286499"/>
          <a:ext cx="1406552" cy="809625"/>
        </a:xfrm>
        <a:prstGeom prst="rect">
          <a:avLst/>
        </a:prstGeom>
      </xdr:spPr>
    </xdr:pic>
    <xdr:clientData/>
  </xdr:oneCellAnchor>
  <xdr:twoCellAnchor>
    <xdr:from>
      <xdr:col>8</xdr:col>
      <xdr:colOff>104775</xdr:colOff>
      <xdr:row>29</xdr:row>
      <xdr:rowOff>38100</xdr:rowOff>
    </xdr:from>
    <xdr:to>
      <xdr:col>9</xdr:col>
      <xdr:colOff>409575</xdr:colOff>
      <xdr:row>29</xdr:row>
      <xdr:rowOff>266700</xdr:rowOff>
    </xdr:to>
    <xdr:sp macro="" textlink="">
      <xdr:nvSpPr>
        <xdr:cNvPr id="15" name="Прямоугольник 14"/>
        <xdr:cNvSpPr/>
      </xdr:nvSpPr>
      <xdr:spPr>
        <a:xfrm>
          <a:off x="3448050" y="796290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76200</xdr:colOff>
      <xdr:row>29</xdr:row>
      <xdr:rowOff>57150</xdr:rowOff>
    </xdr:from>
    <xdr:to>
      <xdr:col>14</xdr:col>
      <xdr:colOff>0</xdr:colOff>
      <xdr:row>29</xdr:row>
      <xdr:rowOff>285750</xdr:rowOff>
    </xdr:to>
    <xdr:sp macro="" textlink="">
      <xdr:nvSpPr>
        <xdr:cNvPr id="16" name="Прямоугольник 15"/>
        <xdr:cNvSpPr/>
      </xdr:nvSpPr>
      <xdr:spPr>
        <a:xfrm>
          <a:off x="4981575" y="798195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oneCellAnchor>
    <xdr:from>
      <xdr:col>16</xdr:col>
      <xdr:colOff>108859</xdr:colOff>
      <xdr:row>39</xdr:row>
      <xdr:rowOff>13608</xdr:rowOff>
    </xdr:from>
    <xdr:ext cx="3961" cy="3956"/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5904" t="42099" b="46611"/>
        <a:stretch/>
      </xdr:blipFill>
      <xdr:spPr>
        <a:xfrm>
          <a:off x="6538234" y="9852933"/>
          <a:ext cx="3961" cy="3956"/>
        </a:xfrm>
        <a:prstGeom prst="rect">
          <a:avLst/>
        </a:prstGeom>
      </xdr:spPr>
    </xdr:pic>
    <xdr:clientData/>
  </xdr:oneCellAnchor>
  <xdr:oneCellAnchor>
    <xdr:from>
      <xdr:col>18</xdr:col>
      <xdr:colOff>81654</xdr:colOff>
      <xdr:row>39</xdr:row>
      <xdr:rowOff>13609</xdr:rowOff>
    </xdr:from>
    <xdr:ext cx="3965" cy="3960"/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2106" t="37499" b="39924"/>
        <a:stretch/>
      </xdr:blipFill>
      <xdr:spPr>
        <a:xfrm>
          <a:off x="7273029" y="9852934"/>
          <a:ext cx="3965" cy="3960"/>
        </a:xfrm>
        <a:prstGeom prst="rect">
          <a:avLst/>
        </a:prstGeom>
      </xdr:spPr>
    </xdr:pic>
    <xdr:clientData/>
  </xdr:oneCellAnchor>
  <xdr:oneCellAnchor>
    <xdr:from>
      <xdr:col>0</xdr:col>
      <xdr:colOff>136070</xdr:colOff>
      <xdr:row>39</xdr:row>
      <xdr:rowOff>0</xdr:rowOff>
    </xdr:from>
    <xdr:ext cx="5207" cy="2748"/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474" t="44779" r="6656" b="51585"/>
        <a:stretch/>
      </xdr:blipFill>
      <xdr:spPr>
        <a:xfrm>
          <a:off x="136070" y="9839325"/>
          <a:ext cx="5207" cy="2748"/>
        </a:xfrm>
        <a:prstGeom prst="rect">
          <a:avLst/>
        </a:prstGeom>
      </xdr:spPr>
    </xdr:pic>
    <xdr:clientData/>
  </xdr:oneCellAnchor>
  <xdr:oneCellAnchor>
    <xdr:from>
      <xdr:col>2</xdr:col>
      <xdr:colOff>122467</xdr:colOff>
      <xdr:row>38</xdr:row>
      <xdr:rowOff>231317</xdr:rowOff>
    </xdr:from>
    <xdr:ext cx="3956" cy="1756"/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/>
        <a:stretch/>
      </xdr:blipFill>
      <xdr:spPr>
        <a:xfrm>
          <a:off x="884467" y="9842042"/>
          <a:ext cx="3956" cy="1756"/>
        </a:xfrm>
        <a:prstGeom prst="rect">
          <a:avLst/>
        </a:prstGeom>
      </xdr:spPr>
    </xdr:pic>
    <xdr:clientData/>
  </xdr:oneCellAnchor>
  <xdr:oneCellAnchor>
    <xdr:from>
      <xdr:col>4</xdr:col>
      <xdr:colOff>81643</xdr:colOff>
      <xdr:row>38</xdr:row>
      <xdr:rowOff>217714</xdr:rowOff>
    </xdr:from>
    <xdr:ext cx="3945" cy="4526"/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" r="22836" b="38059"/>
        <a:stretch/>
      </xdr:blipFill>
      <xdr:spPr>
        <a:xfrm>
          <a:off x="1719943" y="9837964"/>
          <a:ext cx="3945" cy="4526"/>
        </a:xfrm>
        <a:prstGeom prst="rect">
          <a:avLst/>
        </a:prstGeom>
      </xdr:spPr>
    </xdr:pic>
    <xdr:clientData/>
  </xdr:oneCellAnchor>
  <xdr:oneCellAnchor>
    <xdr:from>
      <xdr:col>6</xdr:col>
      <xdr:colOff>27214</xdr:colOff>
      <xdr:row>38</xdr:row>
      <xdr:rowOff>217711</xdr:rowOff>
    </xdr:from>
    <xdr:ext cx="3962" cy="4531"/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1845" t="53572" r="-107" b="32462"/>
        <a:stretch/>
      </xdr:blipFill>
      <xdr:spPr>
        <a:xfrm>
          <a:off x="2494189" y="9837961"/>
          <a:ext cx="3962" cy="4531"/>
        </a:xfrm>
        <a:prstGeom prst="rect">
          <a:avLst/>
        </a:prstGeom>
      </xdr:spPr>
    </xdr:pic>
    <xdr:clientData/>
  </xdr:oneCellAnchor>
  <xdr:oneCellAnchor>
    <xdr:from>
      <xdr:col>8</xdr:col>
      <xdr:colOff>54428</xdr:colOff>
      <xdr:row>39</xdr:row>
      <xdr:rowOff>1</xdr:rowOff>
    </xdr:from>
    <xdr:ext cx="3967" cy="3963"/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9389" t="32525" b="38585"/>
        <a:stretch/>
      </xdr:blipFill>
      <xdr:spPr>
        <a:xfrm>
          <a:off x="3397703" y="9839326"/>
          <a:ext cx="3967" cy="3963"/>
        </a:xfrm>
        <a:prstGeom prst="rect">
          <a:avLst/>
        </a:prstGeom>
      </xdr:spPr>
    </xdr:pic>
    <xdr:clientData/>
  </xdr:oneCellAnchor>
  <xdr:oneCellAnchor>
    <xdr:from>
      <xdr:col>10</xdr:col>
      <xdr:colOff>95256</xdr:colOff>
      <xdr:row>39</xdr:row>
      <xdr:rowOff>1</xdr:rowOff>
    </xdr:from>
    <xdr:ext cx="3955" cy="3957"/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142" t="38074" r="1758" b="29209"/>
        <a:stretch/>
      </xdr:blipFill>
      <xdr:spPr>
        <a:xfrm>
          <a:off x="4238631" y="9839326"/>
          <a:ext cx="3955" cy="3957"/>
        </a:xfrm>
        <a:prstGeom prst="rect">
          <a:avLst/>
        </a:prstGeom>
      </xdr:spPr>
    </xdr:pic>
    <xdr:clientData/>
  </xdr:oneCellAnchor>
  <xdr:oneCellAnchor>
    <xdr:from>
      <xdr:col>12</xdr:col>
      <xdr:colOff>108873</xdr:colOff>
      <xdr:row>39</xdr:row>
      <xdr:rowOff>0</xdr:rowOff>
    </xdr:from>
    <xdr:ext cx="3960" cy="3969"/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277" t="11480" r="8821" b="63457"/>
        <a:stretch/>
      </xdr:blipFill>
      <xdr:spPr>
        <a:xfrm>
          <a:off x="5014248" y="9839325"/>
          <a:ext cx="3960" cy="3969"/>
        </a:xfrm>
        <a:prstGeom prst="rect">
          <a:avLst/>
        </a:prstGeom>
      </xdr:spPr>
    </xdr:pic>
    <xdr:clientData/>
  </xdr:oneCellAnchor>
  <xdr:oneCellAnchor>
    <xdr:from>
      <xdr:col>14</xdr:col>
      <xdr:colOff>108857</xdr:colOff>
      <xdr:row>39</xdr:row>
      <xdr:rowOff>13609</xdr:rowOff>
    </xdr:from>
    <xdr:ext cx="3958" cy="3963"/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1439" t="44961" b="41455"/>
        <a:stretch/>
      </xdr:blipFill>
      <xdr:spPr>
        <a:xfrm>
          <a:off x="5776232" y="9852934"/>
          <a:ext cx="3958" cy="3963"/>
        </a:xfrm>
        <a:prstGeom prst="rect">
          <a:avLst/>
        </a:prstGeom>
      </xdr:spPr>
    </xdr:pic>
    <xdr:clientData/>
  </xdr:oneCellAnchor>
  <xdr:oneCellAnchor>
    <xdr:from>
      <xdr:col>2</xdr:col>
      <xdr:colOff>122467</xdr:colOff>
      <xdr:row>36</xdr:row>
      <xdr:rowOff>231317</xdr:rowOff>
    </xdr:from>
    <xdr:ext cx="3956" cy="1195"/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/>
        <a:stretch/>
      </xdr:blipFill>
      <xdr:spPr>
        <a:xfrm>
          <a:off x="884467" y="9594392"/>
          <a:ext cx="3956" cy="1195"/>
        </a:xfrm>
        <a:prstGeom prst="rect">
          <a:avLst/>
        </a:prstGeom>
      </xdr:spPr>
    </xdr:pic>
    <xdr:clientData/>
  </xdr:oneCellAnchor>
  <xdr:oneCellAnchor>
    <xdr:from>
      <xdr:col>4</xdr:col>
      <xdr:colOff>81643</xdr:colOff>
      <xdr:row>36</xdr:row>
      <xdr:rowOff>217714</xdr:rowOff>
    </xdr:from>
    <xdr:ext cx="3945" cy="3965"/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" r="22836" b="38059"/>
        <a:stretch/>
      </xdr:blipFill>
      <xdr:spPr>
        <a:xfrm>
          <a:off x="1719943" y="9580789"/>
          <a:ext cx="3945" cy="3965"/>
        </a:xfrm>
        <a:prstGeom prst="rect">
          <a:avLst/>
        </a:prstGeom>
      </xdr:spPr>
    </xdr:pic>
    <xdr:clientData/>
  </xdr:oneCellAnchor>
  <xdr:oneCellAnchor>
    <xdr:from>
      <xdr:col>6</xdr:col>
      <xdr:colOff>27214</xdr:colOff>
      <xdr:row>36</xdr:row>
      <xdr:rowOff>217711</xdr:rowOff>
    </xdr:from>
    <xdr:ext cx="3962" cy="3970"/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1845" t="53572" r="-107" b="32462"/>
        <a:stretch/>
      </xdr:blipFill>
      <xdr:spPr>
        <a:xfrm>
          <a:off x="2494189" y="9580786"/>
          <a:ext cx="3962" cy="3970"/>
        </a:xfrm>
        <a:prstGeom prst="rect">
          <a:avLst/>
        </a:prstGeom>
      </xdr:spPr>
    </xdr:pic>
    <xdr:clientData/>
  </xdr:oneCellAnchor>
  <xdr:twoCellAnchor editAs="oneCell">
    <xdr:from>
      <xdr:col>14</xdr:col>
      <xdr:colOff>0</xdr:colOff>
      <xdr:row>37</xdr:row>
      <xdr:rowOff>95250</xdr:rowOff>
    </xdr:from>
    <xdr:to>
      <xdr:col>15</xdr:col>
      <xdr:colOff>339000</xdr:colOff>
      <xdr:row>39</xdr:row>
      <xdr:rowOff>217125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67375" y="969645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35700</xdr:colOff>
      <xdr:row>37</xdr:row>
      <xdr:rowOff>92850</xdr:rowOff>
    </xdr:from>
    <xdr:to>
      <xdr:col>9</xdr:col>
      <xdr:colOff>374700</xdr:colOff>
      <xdr:row>39</xdr:row>
      <xdr:rowOff>214725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78975" y="969405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14250</xdr:colOff>
      <xdr:row>42</xdr:row>
      <xdr:rowOff>42825</xdr:rowOff>
    </xdr:from>
    <xdr:to>
      <xdr:col>15</xdr:col>
      <xdr:colOff>353250</xdr:colOff>
      <xdr:row>43</xdr:row>
      <xdr:rowOff>202800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81625" y="105489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11850</xdr:colOff>
      <xdr:row>37</xdr:row>
      <xdr:rowOff>88050</xdr:rowOff>
    </xdr:from>
    <xdr:to>
      <xdr:col>18</xdr:col>
      <xdr:colOff>350850</xdr:colOff>
      <xdr:row>39</xdr:row>
      <xdr:rowOff>209925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22225" y="968925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9450</xdr:colOff>
      <xdr:row>42</xdr:row>
      <xdr:rowOff>38025</xdr:rowOff>
    </xdr:from>
    <xdr:to>
      <xdr:col>4</xdr:col>
      <xdr:colOff>262725</xdr:colOff>
      <xdr:row>43</xdr:row>
      <xdr:rowOff>198000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81025" y="105441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378525</xdr:colOff>
      <xdr:row>42</xdr:row>
      <xdr:rowOff>35625</xdr:rowOff>
    </xdr:from>
    <xdr:to>
      <xdr:col>7</xdr:col>
      <xdr:colOff>279375</xdr:colOff>
      <xdr:row>43</xdr:row>
      <xdr:rowOff>195600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64500" y="105417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14175</xdr:colOff>
      <xdr:row>42</xdr:row>
      <xdr:rowOff>42750</xdr:rowOff>
    </xdr:from>
    <xdr:to>
      <xdr:col>9</xdr:col>
      <xdr:colOff>353175</xdr:colOff>
      <xdr:row>43</xdr:row>
      <xdr:rowOff>202725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57450" y="10548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11775</xdr:colOff>
      <xdr:row>37</xdr:row>
      <xdr:rowOff>87975</xdr:rowOff>
    </xdr:from>
    <xdr:to>
      <xdr:col>12</xdr:col>
      <xdr:colOff>350775</xdr:colOff>
      <xdr:row>39</xdr:row>
      <xdr:rowOff>209850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36150" y="968917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380850</xdr:colOff>
      <xdr:row>37</xdr:row>
      <xdr:rowOff>95100</xdr:rowOff>
    </xdr:from>
    <xdr:to>
      <xdr:col>7</xdr:col>
      <xdr:colOff>281700</xdr:colOff>
      <xdr:row>39</xdr:row>
      <xdr:rowOff>216975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66825" y="96963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6975</xdr:colOff>
      <xdr:row>37</xdr:row>
      <xdr:rowOff>73650</xdr:rowOff>
    </xdr:from>
    <xdr:to>
      <xdr:col>4</xdr:col>
      <xdr:colOff>260250</xdr:colOff>
      <xdr:row>39</xdr:row>
      <xdr:rowOff>195525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78550" y="967485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233175</xdr:colOff>
      <xdr:row>37</xdr:row>
      <xdr:rowOff>71250</xdr:rowOff>
    </xdr:from>
    <xdr:to>
      <xdr:col>2</xdr:col>
      <xdr:colOff>191175</xdr:colOff>
      <xdr:row>39</xdr:row>
      <xdr:rowOff>193125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3175" y="967245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221250</xdr:colOff>
      <xdr:row>42</xdr:row>
      <xdr:rowOff>40275</xdr:rowOff>
    </xdr:from>
    <xdr:to>
      <xdr:col>2</xdr:col>
      <xdr:colOff>179250</xdr:colOff>
      <xdr:row>43</xdr:row>
      <xdr:rowOff>200250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1250" y="1054635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9300</xdr:colOff>
      <xdr:row>42</xdr:row>
      <xdr:rowOff>18825</xdr:rowOff>
    </xdr:from>
    <xdr:to>
      <xdr:col>12</xdr:col>
      <xdr:colOff>348300</xdr:colOff>
      <xdr:row>43</xdr:row>
      <xdr:rowOff>178800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33675" y="105249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6900</xdr:colOff>
      <xdr:row>42</xdr:row>
      <xdr:rowOff>25950</xdr:rowOff>
    </xdr:from>
    <xdr:to>
      <xdr:col>18</xdr:col>
      <xdr:colOff>345900</xdr:colOff>
      <xdr:row>43</xdr:row>
      <xdr:rowOff>185925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17275" y="105320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204525</xdr:colOff>
      <xdr:row>51</xdr:row>
      <xdr:rowOff>71175</xdr:rowOff>
    </xdr:from>
    <xdr:to>
      <xdr:col>2</xdr:col>
      <xdr:colOff>162525</xdr:colOff>
      <xdr:row>54</xdr:row>
      <xdr:rowOff>59700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4525" y="117393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2100</xdr:colOff>
      <xdr:row>51</xdr:row>
      <xdr:rowOff>68775</xdr:rowOff>
    </xdr:from>
    <xdr:to>
      <xdr:col>4</xdr:col>
      <xdr:colOff>255375</xdr:colOff>
      <xdr:row>54</xdr:row>
      <xdr:rowOff>57300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73675" y="117369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361650</xdr:colOff>
      <xdr:row>51</xdr:row>
      <xdr:rowOff>66375</xdr:rowOff>
    </xdr:from>
    <xdr:to>
      <xdr:col>7</xdr:col>
      <xdr:colOff>262500</xdr:colOff>
      <xdr:row>54</xdr:row>
      <xdr:rowOff>54900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47625" y="117345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416400</xdr:colOff>
      <xdr:row>51</xdr:row>
      <xdr:rowOff>63975</xdr:rowOff>
    </xdr:from>
    <xdr:to>
      <xdr:col>9</xdr:col>
      <xdr:colOff>317250</xdr:colOff>
      <xdr:row>54</xdr:row>
      <xdr:rowOff>52500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21525" y="117321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13950</xdr:colOff>
      <xdr:row>51</xdr:row>
      <xdr:rowOff>61575</xdr:rowOff>
    </xdr:from>
    <xdr:to>
      <xdr:col>12</xdr:col>
      <xdr:colOff>352950</xdr:colOff>
      <xdr:row>54</xdr:row>
      <xdr:rowOff>50100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38325" y="117297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373500</xdr:colOff>
      <xdr:row>51</xdr:row>
      <xdr:rowOff>59175</xdr:rowOff>
    </xdr:from>
    <xdr:to>
      <xdr:col>15</xdr:col>
      <xdr:colOff>331500</xdr:colOff>
      <xdr:row>54</xdr:row>
      <xdr:rowOff>47700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59875" y="117273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28200</xdr:colOff>
      <xdr:row>51</xdr:row>
      <xdr:rowOff>56775</xdr:rowOff>
    </xdr:from>
    <xdr:to>
      <xdr:col>18</xdr:col>
      <xdr:colOff>367200</xdr:colOff>
      <xdr:row>54</xdr:row>
      <xdr:rowOff>45300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38575" y="117249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187725</xdr:colOff>
      <xdr:row>57</xdr:row>
      <xdr:rowOff>63900</xdr:rowOff>
    </xdr:from>
    <xdr:to>
      <xdr:col>2</xdr:col>
      <xdr:colOff>145725</xdr:colOff>
      <xdr:row>60</xdr:row>
      <xdr:rowOff>52425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7725" y="1247497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4350</xdr:colOff>
      <xdr:row>57</xdr:row>
      <xdr:rowOff>66675</xdr:rowOff>
    </xdr:from>
    <xdr:to>
      <xdr:col>4</xdr:col>
      <xdr:colOff>257625</xdr:colOff>
      <xdr:row>60</xdr:row>
      <xdr:rowOff>55200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75925" y="1247775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354375</xdr:colOff>
      <xdr:row>57</xdr:row>
      <xdr:rowOff>78150</xdr:rowOff>
    </xdr:from>
    <xdr:to>
      <xdr:col>7</xdr:col>
      <xdr:colOff>255225</xdr:colOff>
      <xdr:row>60</xdr:row>
      <xdr:rowOff>66675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40350" y="124892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418650</xdr:colOff>
      <xdr:row>57</xdr:row>
      <xdr:rowOff>66225</xdr:rowOff>
    </xdr:from>
    <xdr:to>
      <xdr:col>9</xdr:col>
      <xdr:colOff>319500</xdr:colOff>
      <xdr:row>60</xdr:row>
      <xdr:rowOff>54750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23775" y="124773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6675</xdr:colOff>
      <xdr:row>57</xdr:row>
      <xdr:rowOff>54300</xdr:rowOff>
    </xdr:from>
    <xdr:to>
      <xdr:col>12</xdr:col>
      <xdr:colOff>345675</xdr:colOff>
      <xdr:row>60</xdr:row>
      <xdr:rowOff>42825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31050" y="1246537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375750</xdr:colOff>
      <xdr:row>57</xdr:row>
      <xdr:rowOff>51900</xdr:rowOff>
    </xdr:from>
    <xdr:to>
      <xdr:col>15</xdr:col>
      <xdr:colOff>333750</xdr:colOff>
      <xdr:row>60</xdr:row>
      <xdr:rowOff>40425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62125" y="1246297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20925</xdr:colOff>
      <xdr:row>57</xdr:row>
      <xdr:rowOff>39975</xdr:rowOff>
    </xdr:from>
    <xdr:to>
      <xdr:col>18</xdr:col>
      <xdr:colOff>359925</xdr:colOff>
      <xdr:row>60</xdr:row>
      <xdr:rowOff>28500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31300" y="1245105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180450</xdr:colOff>
      <xdr:row>63</xdr:row>
      <xdr:rowOff>37575</xdr:rowOff>
    </xdr:from>
    <xdr:to>
      <xdr:col>2</xdr:col>
      <xdr:colOff>138450</xdr:colOff>
      <xdr:row>64</xdr:row>
      <xdr:rowOff>197550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0450" y="131916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406650</xdr:colOff>
      <xdr:row>63</xdr:row>
      <xdr:rowOff>44700</xdr:rowOff>
    </xdr:from>
    <xdr:to>
      <xdr:col>4</xdr:col>
      <xdr:colOff>250350</xdr:colOff>
      <xdr:row>65</xdr:row>
      <xdr:rowOff>4650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68650" y="131987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356625</xdr:colOff>
      <xdr:row>63</xdr:row>
      <xdr:rowOff>42300</xdr:rowOff>
    </xdr:from>
    <xdr:to>
      <xdr:col>7</xdr:col>
      <xdr:colOff>257475</xdr:colOff>
      <xdr:row>65</xdr:row>
      <xdr:rowOff>2250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42600" y="131963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1800</xdr:colOff>
      <xdr:row>63</xdr:row>
      <xdr:rowOff>39900</xdr:rowOff>
    </xdr:from>
    <xdr:to>
      <xdr:col>9</xdr:col>
      <xdr:colOff>340800</xdr:colOff>
      <xdr:row>64</xdr:row>
      <xdr:rowOff>199875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45075" y="131939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142275</xdr:colOff>
      <xdr:row>68</xdr:row>
      <xdr:rowOff>85125</xdr:rowOff>
    </xdr:from>
    <xdr:to>
      <xdr:col>2</xdr:col>
      <xdr:colOff>100275</xdr:colOff>
      <xdr:row>70</xdr:row>
      <xdr:rowOff>140325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2275" y="141821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74</xdr:row>
      <xdr:rowOff>38101</xdr:rowOff>
    </xdr:from>
    <xdr:to>
      <xdr:col>3</xdr:col>
      <xdr:colOff>48623</xdr:colOff>
      <xdr:row>74</xdr:row>
      <xdr:rowOff>1118101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2876" y="15106651"/>
          <a:ext cx="1077322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200026</xdr:colOff>
      <xdr:row>74</xdr:row>
      <xdr:rowOff>47625</xdr:rowOff>
    </xdr:from>
    <xdr:to>
      <xdr:col>5</xdr:col>
      <xdr:colOff>367645</xdr:colOff>
      <xdr:row>74</xdr:row>
      <xdr:rowOff>1127625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71601" y="15116175"/>
          <a:ext cx="1082019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74</xdr:row>
      <xdr:rowOff>1200150</xdr:rowOff>
    </xdr:from>
    <xdr:to>
      <xdr:col>5</xdr:col>
      <xdr:colOff>349275</xdr:colOff>
      <xdr:row>74</xdr:row>
      <xdr:rowOff>1920150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0" y="16268700"/>
          <a:ext cx="23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74</xdr:row>
      <xdr:rowOff>1190625</xdr:rowOff>
    </xdr:from>
    <xdr:to>
      <xdr:col>11</xdr:col>
      <xdr:colOff>377850</xdr:colOff>
      <xdr:row>74</xdr:row>
      <xdr:rowOff>1910625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62225" y="16259175"/>
          <a:ext cx="23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74</xdr:row>
      <xdr:rowOff>47625</xdr:rowOff>
    </xdr:from>
    <xdr:to>
      <xdr:col>8</xdr:col>
      <xdr:colOff>327525</xdr:colOff>
      <xdr:row>74</xdr:row>
      <xdr:rowOff>1127625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590800" y="15116175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66675</xdr:colOff>
      <xdr:row>74</xdr:row>
      <xdr:rowOff>47625</xdr:rowOff>
    </xdr:from>
    <xdr:to>
      <xdr:col>11</xdr:col>
      <xdr:colOff>351190</xdr:colOff>
      <xdr:row>74</xdr:row>
      <xdr:rowOff>1127625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790950" y="15116175"/>
          <a:ext cx="108461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95251</xdr:colOff>
      <xdr:row>74</xdr:row>
      <xdr:rowOff>47626</xdr:rowOff>
    </xdr:from>
    <xdr:to>
      <xdr:col>18</xdr:col>
      <xdr:colOff>333375</xdr:colOff>
      <xdr:row>74</xdr:row>
      <xdr:rowOff>1914526</xdr:rowOff>
    </xdr:to>
    <xdr:pic>
      <xdr:nvPicPr>
        <xdr:cNvPr id="69" name="Рисунок 6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13500"/>
        <a:stretch/>
      </xdr:blipFill>
      <xdr:spPr bwMode="auto">
        <a:xfrm>
          <a:off x="5000626" y="15116176"/>
          <a:ext cx="2524124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220807</xdr:colOff>
      <xdr:row>0</xdr:row>
      <xdr:rowOff>0</xdr:rowOff>
    </xdr:from>
    <xdr:to>
      <xdr:col>19</xdr:col>
      <xdr:colOff>171842</xdr:colOff>
      <xdr:row>2</xdr:row>
      <xdr:rowOff>1024897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07182" y="0"/>
          <a:ext cx="2332285" cy="152019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46</xdr:row>
      <xdr:rowOff>47625</xdr:rowOff>
    </xdr:from>
    <xdr:to>
      <xdr:col>2</xdr:col>
      <xdr:colOff>148500</xdr:colOff>
      <xdr:row>48</xdr:row>
      <xdr:rowOff>121875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0" y="113157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46</xdr:row>
      <xdr:rowOff>47625</xdr:rowOff>
    </xdr:from>
    <xdr:to>
      <xdr:col>4</xdr:col>
      <xdr:colOff>234225</xdr:colOff>
      <xdr:row>48</xdr:row>
      <xdr:rowOff>121875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52525" y="11315700"/>
          <a:ext cx="720000" cy="36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2</xdr:row>
      <xdr:rowOff>156882</xdr:rowOff>
    </xdr:from>
    <xdr:to>
      <xdr:col>8</xdr:col>
      <xdr:colOff>280708</xdr:colOff>
      <xdr:row>10</xdr:row>
      <xdr:rowOff>140153</xdr:rowOff>
    </xdr:to>
    <xdr:grpSp>
      <xdr:nvGrpSpPr>
        <xdr:cNvPr id="5" name="Группа 4"/>
        <xdr:cNvGrpSpPr/>
      </xdr:nvGrpSpPr>
      <xdr:grpSpPr>
        <a:xfrm>
          <a:off x="2092699" y="623607"/>
          <a:ext cx="1464609" cy="1507271"/>
          <a:chOff x="2139763" y="634253"/>
          <a:chExt cx="1479737" cy="1507271"/>
        </a:xfrm>
      </xdr:grpSpPr>
      <xdr:pic>
        <xdr:nvPicPr>
          <xdr:cNvPr id="7" name="Рисунок 6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8" name="TextBox 7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22413</xdr:colOff>
      <xdr:row>22</xdr:row>
      <xdr:rowOff>190499</xdr:rowOff>
    </xdr:from>
    <xdr:to>
      <xdr:col>45</xdr:col>
      <xdr:colOff>183537</xdr:colOff>
      <xdr:row>35</xdr:row>
      <xdr:rowOff>143116</xdr:rowOff>
    </xdr:to>
    <xdr:pic>
      <xdr:nvPicPr>
        <xdr:cNvPr id="9" name="Рисунок 8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189825" y="4639234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64025" y="765505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38</xdr:row>
      <xdr:rowOff>168088</xdr:rowOff>
    </xdr:from>
    <xdr:to>
      <xdr:col>50</xdr:col>
      <xdr:colOff>240042</xdr:colOff>
      <xdr:row>52</xdr:row>
      <xdr:rowOff>2089</xdr:rowOff>
    </xdr:to>
    <xdr:pic>
      <xdr:nvPicPr>
        <xdr:cNvPr id="12" name="Рисунок 11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079135" y="766426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58</xdr:row>
      <xdr:rowOff>11206</xdr:rowOff>
    </xdr:from>
    <xdr:to>
      <xdr:col>2</xdr:col>
      <xdr:colOff>339538</xdr:colOff>
      <xdr:row>61</xdr:row>
      <xdr:rowOff>252693</xdr:rowOff>
    </xdr:to>
    <xdr:pic>
      <xdr:nvPicPr>
        <xdr:cNvPr id="13" name="Рисунок 12" descr="2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0999" y="11127441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280147</xdr:colOff>
      <xdr:row>58</xdr:row>
      <xdr:rowOff>11206</xdr:rowOff>
    </xdr:from>
    <xdr:to>
      <xdr:col>20</xdr:col>
      <xdr:colOff>347382</xdr:colOff>
      <xdr:row>61</xdr:row>
      <xdr:rowOff>353978</xdr:rowOff>
    </xdr:to>
    <xdr:pic>
      <xdr:nvPicPr>
        <xdr:cNvPr id="14" name="Рисунок 13" descr="3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43265" y="11127441"/>
          <a:ext cx="896470" cy="891860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78442</xdr:colOff>
      <xdr:row>22</xdr:row>
      <xdr:rowOff>190499</xdr:rowOff>
    </xdr:from>
    <xdr:to>
      <xdr:col>50</xdr:col>
      <xdr:colOff>197864</xdr:colOff>
      <xdr:row>35</xdr:row>
      <xdr:rowOff>168958</xdr:rowOff>
    </xdr:to>
    <xdr:pic>
      <xdr:nvPicPr>
        <xdr:cNvPr id="16" name="Рисунок 15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318942" y="4639234"/>
          <a:ext cx="1363275" cy="245495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76200</xdr:rowOff>
    </xdr:from>
    <xdr:to>
      <xdr:col>5</xdr:col>
      <xdr:colOff>30233</xdr:colOff>
      <xdr:row>8</xdr:row>
      <xdr:rowOff>377639</xdr:rowOff>
    </xdr:to>
    <xdr:pic>
      <xdr:nvPicPr>
        <xdr:cNvPr id="7" name="Рисунок 6" descr="АЛПС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2</xdr:row>
      <xdr:rowOff>142875</xdr:rowOff>
    </xdr:from>
    <xdr:to>
      <xdr:col>8</xdr:col>
      <xdr:colOff>336737</xdr:colOff>
      <xdr:row>8</xdr:row>
      <xdr:rowOff>354746</xdr:rowOff>
    </xdr:to>
    <xdr:grpSp>
      <xdr:nvGrpSpPr>
        <xdr:cNvPr id="9" name="Группа 8"/>
        <xdr:cNvGrpSpPr/>
      </xdr:nvGrpSpPr>
      <xdr:grpSpPr>
        <a:xfrm>
          <a:off x="2133600" y="609600"/>
          <a:ext cx="1479737" cy="1507271"/>
          <a:chOff x="2139763" y="634253"/>
          <a:chExt cx="1479737" cy="1507271"/>
        </a:xfrm>
      </xdr:grpSpPr>
      <xdr:pic>
        <xdr:nvPicPr>
          <xdr:cNvPr id="11" name="Рисунок 10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67236</xdr:colOff>
      <xdr:row>22</xdr:row>
      <xdr:rowOff>22412</xdr:rowOff>
    </xdr:from>
    <xdr:to>
      <xdr:col>45</xdr:col>
      <xdr:colOff>228360</xdr:colOff>
      <xdr:row>34</xdr:row>
      <xdr:rowOff>165529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257060" y="4986618"/>
          <a:ext cx="1404976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15" name="Рисунок 14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92600" y="80932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38</xdr:row>
      <xdr:rowOff>168088</xdr:rowOff>
    </xdr:from>
    <xdr:to>
      <xdr:col>50</xdr:col>
      <xdr:colOff>240042</xdr:colOff>
      <xdr:row>52</xdr:row>
      <xdr:rowOff>2089</xdr:rowOff>
    </xdr:to>
    <xdr:pic>
      <xdr:nvPicPr>
        <xdr:cNvPr id="16" name="Рисунок 15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107710" y="810241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78441</xdr:colOff>
      <xdr:row>22</xdr:row>
      <xdr:rowOff>22412</xdr:rowOff>
    </xdr:from>
    <xdr:to>
      <xdr:col>50</xdr:col>
      <xdr:colOff>197863</xdr:colOff>
      <xdr:row>35</xdr:row>
      <xdr:rowOff>871</xdr:rowOff>
    </xdr:to>
    <xdr:pic>
      <xdr:nvPicPr>
        <xdr:cNvPr id="10" name="Рисунок 9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9341353" y="4986618"/>
          <a:ext cx="1363275" cy="2454959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58</xdr:row>
      <xdr:rowOff>44823</xdr:rowOff>
    </xdr:from>
    <xdr:to>
      <xdr:col>2</xdr:col>
      <xdr:colOff>350745</xdr:colOff>
      <xdr:row>62</xdr:row>
      <xdr:rowOff>84604</xdr:rowOff>
    </xdr:to>
    <xdr:pic>
      <xdr:nvPicPr>
        <xdr:cNvPr id="17" name="Рисунок 16" descr="2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2206" y="1158688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291353</xdr:colOff>
      <xdr:row>58</xdr:row>
      <xdr:rowOff>44823</xdr:rowOff>
    </xdr:from>
    <xdr:to>
      <xdr:col>20</xdr:col>
      <xdr:colOff>358588</xdr:colOff>
      <xdr:row>62</xdr:row>
      <xdr:rowOff>185889</xdr:rowOff>
    </xdr:to>
    <xdr:pic>
      <xdr:nvPicPr>
        <xdr:cNvPr id="18" name="Рисунок 17" descr="3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754471" y="11586882"/>
          <a:ext cx="896470" cy="8918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</xdr:row>
      <xdr:rowOff>38099</xdr:rowOff>
    </xdr:from>
    <xdr:to>
      <xdr:col>20</xdr:col>
      <xdr:colOff>66675</xdr:colOff>
      <xdr:row>17</xdr:row>
      <xdr:rowOff>35188</xdr:rowOff>
    </xdr:to>
    <xdr:pic>
      <xdr:nvPicPr>
        <xdr:cNvPr id="2" name="Рисунок 1" descr="все с-панели.jpg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5250" y="571499"/>
          <a:ext cx="8210550" cy="1140089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28</xdr:row>
      <xdr:rowOff>53861</xdr:rowOff>
    </xdr:from>
    <xdr:to>
      <xdr:col>19</xdr:col>
      <xdr:colOff>152400</xdr:colOff>
      <xdr:row>31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6905625" y="3787661"/>
          <a:ext cx="1333500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31</xdr:row>
      <xdr:rowOff>82436</xdr:rowOff>
    </xdr:from>
    <xdr:to>
      <xdr:col>11</xdr:col>
      <xdr:colOff>238125</xdr:colOff>
      <xdr:row>34</xdr:row>
      <xdr:rowOff>348076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76625" y="4387736"/>
          <a:ext cx="1390650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32</xdr:row>
      <xdr:rowOff>139585</xdr:rowOff>
    </xdr:from>
    <xdr:to>
      <xdr:col>15</xdr:col>
      <xdr:colOff>247651</xdr:colOff>
      <xdr:row>35</xdr:row>
      <xdr:rowOff>188832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14926" y="4635385"/>
          <a:ext cx="1400175" cy="81124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38</xdr:row>
      <xdr:rowOff>25286</xdr:rowOff>
    </xdr:from>
    <xdr:to>
      <xdr:col>7</xdr:col>
      <xdr:colOff>85725</xdr:colOff>
      <xdr:row>41</xdr:row>
      <xdr:rowOff>89219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71650" y="5683136"/>
          <a:ext cx="1304925" cy="848346"/>
        </a:xfrm>
        <a:prstGeom prst="rect">
          <a:avLst/>
        </a:prstGeom>
      </xdr:spPr>
    </xdr:pic>
    <xdr:clientData/>
  </xdr:twoCellAnchor>
  <xdr:twoCellAnchor editAs="oneCell">
    <xdr:from>
      <xdr:col>4</xdr:col>
      <xdr:colOff>52669</xdr:colOff>
      <xdr:row>22</xdr:row>
      <xdr:rowOff>38101</xdr:rowOff>
    </xdr:from>
    <xdr:to>
      <xdr:col>7</xdr:col>
      <xdr:colOff>241547</xdr:colOff>
      <xdr:row>35</xdr:row>
      <xdr:rowOff>160247</xdr:rowOff>
    </xdr:to>
    <xdr:pic>
      <xdr:nvPicPr>
        <xdr:cNvPr id="7" name="Рисунок 6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11140" y="2705101"/>
          <a:ext cx="1555995" cy="282276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22</xdr:row>
      <xdr:rowOff>66676</xdr:rowOff>
    </xdr:from>
    <xdr:to>
      <xdr:col>4</xdr:col>
      <xdr:colOff>149</xdr:colOff>
      <xdr:row>35</xdr:row>
      <xdr:rowOff>145679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57150" y="2733676"/>
          <a:ext cx="1595066" cy="2779618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22</xdr:row>
      <xdr:rowOff>76200</xdr:rowOff>
    </xdr:from>
    <xdr:to>
      <xdr:col>11</xdr:col>
      <xdr:colOff>257175</xdr:colOff>
      <xdr:row>25</xdr:row>
      <xdr:rowOff>38100</xdr:rowOff>
    </xdr:to>
    <xdr:pic>
      <xdr:nvPicPr>
        <xdr:cNvPr id="9" name="Рисунок 8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438525" y="2647950"/>
          <a:ext cx="1447800" cy="533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22</xdr:row>
      <xdr:rowOff>66675</xdr:rowOff>
    </xdr:from>
    <xdr:to>
      <xdr:col>15</xdr:col>
      <xdr:colOff>295275</xdr:colOff>
      <xdr:row>25</xdr:row>
      <xdr:rowOff>44824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5136776" y="2733675"/>
          <a:ext cx="1501028" cy="549649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22</xdr:row>
      <xdr:rowOff>66675</xdr:rowOff>
    </xdr:from>
    <xdr:to>
      <xdr:col>19</xdr:col>
      <xdr:colOff>190500</xdr:colOff>
      <xdr:row>25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6886575" y="2638425"/>
          <a:ext cx="13906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28</xdr:row>
      <xdr:rowOff>95250</xdr:rowOff>
    </xdr:from>
    <xdr:to>
      <xdr:col>11</xdr:col>
      <xdr:colOff>314325</xdr:colOff>
      <xdr:row>31</xdr:row>
      <xdr:rowOff>60619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495675" y="3829050"/>
          <a:ext cx="1447800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28</xdr:row>
      <xdr:rowOff>76199</xdr:rowOff>
    </xdr:from>
    <xdr:to>
      <xdr:col>15</xdr:col>
      <xdr:colOff>339752</xdr:colOff>
      <xdr:row>32</xdr:row>
      <xdr:rowOff>112618</xdr:rowOff>
    </xdr:to>
    <xdr:pic>
      <xdr:nvPicPr>
        <xdr:cNvPr id="13" name="Рисунок 12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114925" y="3809999"/>
          <a:ext cx="1492277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45</xdr:row>
      <xdr:rowOff>1</xdr:rowOff>
    </xdr:from>
    <xdr:to>
      <xdr:col>9</xdr:col>
      <xdr:colOff>57150</xdr:colOff>
      <xdr:row>46</xdr:row>
      <xdr:rowOff>307175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952499" y="6715126"/>
          <a:ext cx="2914651" cy="621500"/>
        </a:xfrm>
        <a:prstGeom prst="rect">
          <a:avLst/>
        </a:prstGeom>
      </xdr:spPr>
    </xdr:pic>
    <xdr:clientData/>
  </xdr:twoCellAnchor>
  <xdr:twoCellAnchor editAs="oneCell">
    <xdr:from>
      <xdr:col>21</xdr:col>
      <xdr:colOff>326487</xdr:colOff>
      <xdr:row>11</xdr:row>
      <xdr:rowOff>39781</xdr:rowOff>
    </xdr:from>
    <xdr:to>
      <xdr:col>23</xdr:col>
      <xdr:colOff>94130</xdr:colOff>
      <xdr:row>17</xdr:row>
      <xdr:rowOff>59660</xdr:rowOff>
    </xdr:to>
    <xdr:pic>
      <xdr:nvPicPr>
        <xdr:cNvPr id="15" name="Рисунок 1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257575" y="2897281"/>
          <a:ext cx="977879" cy="116287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25</xdr:row>
      <xdr:rowOff>9525</xdr:rowOff>
    </xdr:from>
    <xdr:to>
      <xdr:col>23</xdr:col>
      <xdr:colOff>523875</xdr:colOff>
      <xdr:row>30</xdr:row>
      <xdr:rowOff>125019</xdr:rowOff>
    </xdr:to>
    <xdr:pic>
      <xdr:nvPicPr>
        <xdr:cNvPr id="16" name="Рисунок 1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6750" y="3248025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25</xdr:col>
      <xdr:colOff>336176</xdr:colOff>
      <xdr:row>11</xdr:row>
      <xdr:rowOff>56030</xdr:rowOff>
    </xdr:from>
    <xdr:to>
      <xdr:col>27</xdr:col>
      <xdr:colOff>238835</xdr:colOff>
      <xdr:row>17</xdr:row>
      <xdr:rowOff>11207</xdr:rowOff>
    </xdr:to>
    <xdr:pic>
      <xdr:nvPicPr>
        <xdr:cNvPr id="28" name="Рисунок 27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743764" y="2913530"/>
          <a:ext cx="1112895" cy="1098177"/>
        </a:xfrm>
        <a:prstGeom prst="rect">
          <a:avLst/>
        </a:prstGeom>
      </xdr:spPr>
    </xdr:pic>
    <xdr:clientData/>
  </xdr:twoCellAnchor>
  <xdr:twoCellAnchor>
    <xdr:from>
      <xdr:col>24</xdr:col>
      <xdr:colOff>225053</xdr:colOff>
      <xdr:row>23</xdr:row>
      <xdr:rowOff>112058</xdr:rowOff>
    </xdr:from>
    <xdr:to>
      <xdr:col>27</xdr:col>
      <xdr:colOff>87923</xdr:colOff>
      <xdr:row>31</xdr:row>
      <xdr:rowOff>98501</xdr:rowOff>
    </xdr:to>
    <xdr:grpSp>
      <xdr:nvGrpSpPr>
        <xdr:cNvPr id="37" name="Группа 36"/>
        <xdr:cNvGrpSpPr/>
      </xdr:nvGrpSpPr>
      <xdr:grpSpPr>
        <a:xfrm>
          <a:off x="11027524" y="6813176"/>
          <a:ext cx="1678223" cy="1532854"/>
          <a:chOff x="10958995" y="6581731"/>
          <a:chExt cx="1687274" cy="1525097"/>
        </a:xfrm>
      </xdr:grpSpPr>
      <xdr:pic>
        <xdr:nvPicPr>
          <xdr:cNvPr id="29" name="Рисунок 28" descr="10-2 стандартных цветов.jpg"/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l="-7529"/>
          <a:stretch>
            <a:fillRect/>
          </a:stretch>
        </xdr:blipFill>
        <xdr:spPr>
          <a:xfrm>
            <a:off x="10958995" y="6581732"/>
            <a:ext cx="559145" cy="1516595"/>
          </a:xfrm>
          <a:prstGeom prst="rect">
            <a:avLst/>
          </a:prstGeom>
        </xdr:spPr>
      </xdr:pic>
      <xdr:pic>
        <xdr:nvPicPr>
          <xdr:cNvPr id="38" name="Рисунок 37" descr="10-2 стандартных цветов.jpg"/>
          <xdr:cNvPicPr>
            <a:picLocks noChangeAspect="1"/>
          </xdr:cNvPicPr>
        </xdr:nvPicPr>
        <xdr:blipFill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>
          <a:xfrm>
            <a:off x="11510165" y="6581732"/>
            <a:ext cx="375885" cy="1516245"/>
          </a:xfrm>
          <a:prstGeom prst="rect">
            <a:avLst/>
          </a:prstGeom>
        </xdr:spPr>
      </xdr:pic>
      <xdr:pic>
        <xdr:nvPicPr>
          <xdr:cNvPr id="39" name="Рисунок 38" descr="10-2 стандартных цветов.jpg"/>
          <xdr:cNvPicPr>
            <a:picLocks noChangeAspect="1"/>
          </xdr:cNvPicPr>
        </xdr:nvPicPr>
        <xdr:blipFill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>
          <a:xfrm>
            <a:off x="11950212" y="6581731"/>
            <a:ext cx="696057" cy="152509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51</xdr:row>
      <xdr:rowOff>22411</xdr:rowOff>
    </xdr:from>
    <xdr:to>
      <xdr:col>7</xdr:col>
      <xdr:colOff>300412</xdr:colOff>
      <xdr:row>59</xdr:row>
      <xdr:rowOff>235322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9827558"/>
          <a:ext cx="3326000" cy="17369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22413</xdr:colOff>
      <xdr:row>51</xdr:row>
      <xdr:rowOff>67236</xdr:rowOff>
    </xdr:from>
    <xdr:to>
      <xdr:col>16</xdr:col>
      <xdr:colOff>99948</xdr:colOff>
      <xdr:row>59</xdr:row>
      <xdr:rowOff>212911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62619" y="9872383"/>
          <a:ext cx="3360858" cy="1669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347383</xdr:colOff>
      <xdr:row>50</xdr:row>
      <xdr:rowOff>175785</xdr:rowOff>
    </xdr:from>
    <xdr:to>
      <xdr:col>23</xdr:col>
      <xdr:colOff>369794</xdr:colOff>
      <xdr:row>59</xdr:row>
      <xdr:rowOff>230848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070912" y="9790432"/>
          <a:ext cx="3440206" cy="17695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56030</xdr:colOff>
      <xdr:row>61</xdr:row>
      <xdr:rowOff>176366</xdr:rowOff>
    </xdr:from>
    <xdr:to>
      <xdr:col>16</xdr:col>
      <xdr:colOff>112059</xdr:colOff>
      <xdr:row>69</xdr:row>
      <xdr:rowOff>427337</xdr:rowOff>
    </xdr:to>
    <xdr:pic>
      <xdr:nvPicPr>
        <xdr:cNvPr id="41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96236" y="11953748"/>
          <a:ext cx="3339352" cy="17749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62</xdr:row>
      <xdr:rowOff>67237</xdr:rowOff>
    </xdr:from>
    <xdr:to>
      <xdr:col>8</xdr:col>
      <xdr:colOff>874</xdr:colOff>
      <xdr:row>69</xdr:row>
      <xdr:rowOff>358589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" y="12035119"/>
          <a:ext cx="3434676" cy="16248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</xdr:colOff>
      <xdr:row>62</xdr:row>
      <xdr:rowOff>11456</xdr:rowOff>
    </xdr:from>
    <xdr:to>
      <xdr:col>23</xdr:col>
      <xdr:colOff>324971</xdr:colOff>
      <xdr:row>69</xdr:row>
      <xdr:rowOff>437031</xdr:rowOff>
    </xdr:to>
    <xdr:pic>
      <xdr:nvPicPr>
        <xdr:cNvPr id="41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138149" y="11979338"/>
          <a:ext cx="3328146" cy="1759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</xdr:row>
      <xdr:rowOff>33618</xdr:rowOff>
    </xdr:from>
    <xdr:to>
      <xdr:col>7</xdr:col>
      <xdr:colOff>396208</xdr:colOff>
      <xdr:row>81</xdr:row>
      <xdr:rowOff>0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4175442"/>
          <a:ext cx="3421796" cy="19162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134471</xdr:colOff>
      <xdr:row>72</xdr:row>
      <xdr:rowOff>22412</xdr:rowOff>
    </xdr:from>
    <xdr:to>
      <xdr:col>16</xdr:col>
      <xdr:colOff>392206</xdr:colOff>
      <xdr:row>80</xdr:row>
      <xdr:rowOff>380508</xdr:rowOff>
    </xdr:to>
    <xdr:pic>
      <xdr:nvPicPr>
        <xdr:cNvPr id="410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74677" y="14164236"/>
          <a:ext cx="3541058" cy="18820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224118</xdr:colOff>
      <xdr:row>88</xdr:row>
      <xdr:rowOff>705972</xdr:rowOff>
    </xdr:to>
    <xdr:pic>
      <xdr:nvPicPr>
        <xdr:cNvPr id="410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6472647"/>
          <a:ext cx="3664324" cy="18713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212911</xdr:colOff>
      <xdr:row>72</xdr:row>
      <xdr:rowOff>13873</xdr:rowOff>
    </xdr:from>
    <xdr:to>
      <xdr:col>23</xdr:col>
      <xdr:colOff>493057</xdr:colOff>
      <xdr:row>80</xdr:row>
      <xdr:rowOff>400699</xdr:rowOff>
    </xdr:to>
    <xdr:pic>
      <xdr:nvPicPr>
        <xdr:cNvPr id="410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351058" y="14155697"/>
          <a:ext cx="3283323" cy="19108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369795</xdr:colOff>
      <xdr:row>82</xdr:row>
      <xdr:rowOff>171811</xdr:rowOff>
    </xdr:from>
    <xdr:to>
      <xdr:col>17</xdr:col>
      <xdr:colOff>33618</xdr:colOff>
      <xdr:row>88</xdr:row>
      <xdr:rowOff>775940</xdr:rowOff>
    </xdr:to>
    <xdr:pic>
      <xdr:nvPicPr>
        <xdr:cNvPr id="410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01" y="16453958"/>
          <a:ext cx="3361764" cy="19600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24</xdr:col>
      <xdr:colOff>88966</xdr:colOff>
      <xdr:row>51</xdr:row>
      <xdr:rowOff>0</xdr:rowOff>
    </xdr:from>
    <xdr:to>
      <xdr:col>27</xdr:col>
      <xdr:colOff>1636057</xdr:colOff>
      <xdr:row>59</xdr:row>
      <xdr:rowOff>236918</xdr:rowOff>
    </xdr:to>
    <xdr:pic>
      <xdr:nvPicPr>
        <xdr:cNvPr id="410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891437" y="9805147"/>
          <a:ext cx="3362444" cy="17609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24</xdr:col>
      <xdr:colOff>44822</xdr:colOff>
      <xdr:row>61</xdr:row>
      <xdr:rowOff>179294</xdr:rowOff>
    </xdr:from>
    <xdr:to>
      <xdr:col>27</xdr:col>
      <xdr:colOff>1659480</xdr:colOff>
      <xdr:row>70</xdr:row>
      <xdr:rowOff>100853</xdr:rowOff>
    </xdr:to>
    <xdr:pic>
      <xdr:nvPicPr>
        <xdr:cNvPr id="411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847293" y="11956676"/>
          <a:ext cx="3430011" cy="1904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381000</xdr:colOff>
      <xdr:row>1</xdr:row>
      <xdr:rowOff>194009</xdr:rowOff>
    </xdr:from>
    <xdr:to>
      <xdr:col>6</xdr:col>
      <xdr:colOff>492259</xdr:colOff>
      <xdr:row>8</xdr:row>
      <xdr:rowOff>315731</xdr:rowOff>
    </xdr:to>
    <xdr:pic>
      <xdr:nvPicPr>
        <xdr:cNvPr id="40" name="Рисунок 39" descr="SDN-1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81000" y="429333"/>
          <a:ext cx="2598965" cy="216119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160886</xdr:colOff>
      <xdr:row>1</xdr:row>
      <xdr:rowOff>190500</xdr:rowOff>
    </xdr:from>
    <xdr:to>
      <xdr:col>18</xdr:col>
      <xdr:colOff>312165</xdr:colOff>
      <xdr:row>8</xdr:row>
      <xdr:rowOff>454755</xdr:rowOff>
    </xdr:to>
    <xdr:pic>
      <xdr:nvPicPr>
        <xdr:cNvPr id="41" name="Рисунок 40" descr="SDN-2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5674180" y="425824"/>
          <a:ext cx="2190750" cy="2303725"/>
        </a:xfrm>
        <a:prstGeom prst="rect">
          <a:avLst/>
        </a:prstGeom>
      </xdr:spPr>
    </xdr:pic>
    <xdr:clientData/>
  </xdr:twoCellAnchor>
  <xdr:twoCellAnchor editAs="oneCell">
    <xdr:from>
      <xdr:col>23</xdr:col>
      <xdr:colOff>145677</xdr:colOff>
      <xdr:row>1</xdr:row>
      <xdr:rowOff>211092</xdr:rowOff>
    </xdr:from>
    <xdr:to>
      <xdr:col>27</xdr:col>
      <xdr:colOff>39461</xdr:colOff>
      <xdr:row>8</xdr:row>
      <xdr:rowOff>399717</xdr:rowOff>
    </xdr:to>
    <xdr:pic>
      <xdr:nvPicPr>
        <xdr:cNvPr id="42" name="Рисунок 41" descr="SD-Thermo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0287001" y="446416"/>
          <a:ext cx="2370284" cy="2228095"/>
        </a:xfrm>
        <a:prstGeom prst="rect">
          <a:avLst/>
        </a:prstGeom>
      </xdr:spPr>
    </xdr:pic>
    <xdr:clientData/>
  </xdr:twoCellAnchor>
  <xdr:twoCellAnchor>
    <xdr:from>
      <xdr:col>8</xdr:col>
      <xdr:colOff>93569</xdr:colOff>
      <xdr:row>35</xdr:row>
      <xdr:rowOff>267260</xdr:rowOff>
    </xdr:from>
    <xdr:to>
      <xdr:col>9</xdr:col>
      <xdr:colOff>398369</xdr:colOff>
      <xdr:row>35</xdr:row>
      <xdr:rowOff>495860</xdr:rowOff>
    </xdr:to>
    <xdr:sp macro="" textlink="">
      <xdr:nvSpPr>
        <xdr:cNvPr id="43" name="Прямоугольник 42"/>
        <xdr:cNvSpPr/>
      </xdr:nvSpPr>
      <xdr:spPr>
        <a:xfrm>
          <a:off x="3533775" y="9478495"/>
          <a:ext cx="719418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104775</xdr:colOff>
      <xdr:row>35</xdr:row>
      <xdr:rowOff>267261</xdr:rowOff>
    </xdr:from>
    <xdr:to>
      <xdr:col>13</xdr:col>
      <xdr:colOff>409575</xdr:colOff>
      <xdr:row>35</xdr:row>
      <xdr:rowOff>495861</xdr:rowOff>
    </xdr:to>
    <xdr:sp macro="" textlink="">
      <xdr:nvSpPr>
        <xdr:cNvPr id="44" name="Прямоугольник 43"/>
        <xdr:cNvSpPr/>
      </xdr:nvSpPr>
      <xdr:spPr>
        <a:xfrm>
          <a:off x="5203451" y="9478496"/>
          <a:ext cx="719418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191</xdr:row>
      <xdr:rowOff>41414</xdr:rowOff>
    </xdr:from>
    <xdr:to>
      <xdr:col>21</xdr:col>
      <xdr:colOff>827433</xdr:colOff>
      <xdr:row>195</xdr:row>
      <xdr:rowOff>98179</xdr:rowOff>
    </xdr:to>
    <xdr:pic>
      <xdr:nvPicPr>
        <xdr:cNvPr id="2" name="Рисунок 1" descr="АЛП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52950" y="803414"/>
          <a:ext cx="827433" cy="704466"/>
        </a:xfrm>
        <a:prstGeom prst="rect">
          <a:avLst/>
        </a:prstGeom>
      </xdr:spPr>
    </xdr:pic>
    <xdr:clientData/>
  </xdr:twoCellAnchor>
  <xdr:twoCellAnchor editAs="oneCell">
    <xdr:from>
      <xdr:col>22</xdr:col>
      <xdr:colOff>132522</xdr:colOff>
      <xdr:row>191</xdr:row>
      <xdr:rowOff>49696</xdr:rowOff>
    </xdr:from>
    <xdr:to>
      <xdr:col>23</xdr:col>
      <xdr:colOff>651085</xdr:colOff>
      <xdr:row>195</xdr:row>
      <xdr:rowOff>86551</xdr:rowOff>
    </xdr:to>
    <xdr:pic>
      <xdr:nvPicPr>
        <xdr:cNvPr id="3" name="Рисунок 2" descr="АЛПС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437947" y="811696"/>
          <a:ext cx="842413" cy="684556"/>
        </a:xfrm>
        <a:prstGeom prst="rect">
          <a:avLst/>
        </a:prstGeom>
      </xdr:spPr>
    </xdr:pic>
    <xdr:clientData/>
  </xdr:twoCellAnchor>
  <xdr:twoCellAnchor editAs="oneCell">
    <xdr:from>
      <xdr:col>23</xdr:col>
      <xdr:colOff>877955</xdr:colOff>
      <xdr:row>191</xdr:row>
      <xdr:rowOff>49696</xdr:rowOff>
    </xdr:from>
    <xdr:to>
      <xdr:col>23</xdr:col>
      <xdr:colOff>1673086</xdr:colOff>
      <xdr:row>195</xdr:row>
      <xdr:rowOff>100383</xdr:rowOff>
    </xdr:to>
    <xdr:pic>
      <xdr:nvPicPr>
        <xdr:cNvPr id="4" name="Рисунок 3" descr="ПО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507230" y="811696"/>
          <a:ext cx="795131" cy="698388"/>
        </a:xfrm>
        <a:prstGeom prst="rect">
          <a:avLst/>
        </a:prstGeom>
      </xdr:spPr>
    </xdr:pic>
    <xdr:clientData/>
  </xdr:twoCellAnchor>
  <xdr:twoCellAnchor editAs="oneCell">
    <xdr:from>
      <xdr:col>23</xdr:col>
      <xdr:colOff>2140151</xdr:colOff>
      <xdr:row>191</xdr:row>
      <xdr:rowOff>32377</xdr:rowOff>
    </xdr:from>
    <xdr:to>
      <xdr:col>23</xdr:col>
      <xdr:colOff>2736499</xdr:colOff>
      <xdr:row>195</xdr:row>
      <xdr:rowOff>99068</xdr:rowOff>
    </xdr:to>
    <xdr:pic>
      <xdr:nvPicPr>
        <xdr:cNvPr id="5" name="Рисунок 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7912301" y="60754252"/>
          <a:ext cx="596348" cy="714391"/>
        </a:xfrm>
        <a:prstGeom prst="rect">
          <a:avLst/>
        </a:prstGeom>
      </xdr:spPr>
    </xdr:pic>
    <xdr:clientData/>
  </xdr:twoCellAnchor>
  <xdr:twoCellAnchor editAs="oneCell">
    <xdr:from>
      <xdr:col>23</xdr:col>
      <xdr:colOff>3257927</xdr:colOff>
      <xdr:row>191</xdr:row>
      <xdr:rowOff>29780</xdr:rowOff>
    </xdr:from>
    <xdr:to>
      <xdr:col>23</xdr:col>
      <xdr:colOff>3970231</xdr:colOff>
      <xdr:row>195</xdr:row>
      <xdr:rowOff>99766</xdr:rowOff>
    </xdr:to>
    <xdr:pic>
      <xdr:nvPicPr>
        <xdr:cNvPr id="6" name="Рисунок 5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30077" y="60751655"/>
          <a:ext cx="712304" cy="717686"/>
        </a:xfrm>
        <a:prstGeom prst="rect">
          <a:avLst/>
        </a:prstGeom>
      </xdr:spPr>
    </xdr:pic>
    <xdr:clientData/>
  </xdr:twoCellAnchor>
  <xdr:twoCellAnchor editAs="oneCell">
    <xdr:from>
      <xdr:col>0</xdr:col>
      <xdr:colOff>24848</xdr:colOff>
      <xdr:row>191</xdr:row>
      <xdr:rowOff>51817</xdr:rowOff>
    </xdr:from>
    <xdr:to>
      <xdr:col>16</xdr:col>
      <xdr:colOff>38024</xdr:colOff>
      <xdr:row>195</xdr:row>
      <xdr:rowOff>54406</xdr:rowOff>
    </xdr:to>
    <xdr:pic>
      <xdr:nvPicPr>
        <xdr:cNvPr id="7" name="Рисунок 6" descr="все с-панели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848" y="813817"/>
          <a:ext cx="4289901" cy="650290"/>
        </a:xfrm>
        <a:prstGeom prst="rect">
          <a:avLst/>
        </a:prstGeom>
      </xdr:spPr>
    </xdr:pic>
    <xdr:clientData/>
  </xdr:twoCellAnchor>
  <xdr:twoCellAnchor>
    <xdr:from>
      <xdr:col>24</xdr:col>
      <xdr:colOff>114301</xdr:colOff>
      <xdr:row>191</xdr:row>
      <xdr:rowOff>47627</xdr:rowOff>
    </xdr:from>
    <xdr:to>
      <xdr:col>25</xdr:col>
      <xdr:colOff>197093</xdr:colOff>
      <xdr:row>195</xdr:row>
      <xdr:rowOff>66675</xdr:rowOff>
    </xdr:to>
    <xdr:grpSp>
      <xdr:nvGrpSpPr>
        <xdr:cNvPr id="8" name="Группа 7"/>
        <xdr:cNvGrpSpPr/>
      </xdr:nvGrpSpPr>
      <xdr:grpSpPr>
        <a:xfrm>
          <a:off x="11468101" y="62341127"/>
          <a:ext cx="854317" cy="666748"/>
          <a:chOff x="2139763" y="634253"/>
          <a:chExt cx="1619069" cy="1507271"/>
        </a:xfrm>
      </xdr:grpSpPr>
      <xdr:pic>
        <xdr:nvPicPr>
          <xdr:cNvPr id="9" name="Рисунок 8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0" name="TextBox 9"/>
          <xdr:cNvSpPr txBox="1"/>
        </xdr:nvSpPr>
        <xdr:spPr>
          <a:xfrm>
            <a:off x="2700615" y="1154207"/>
            <a:ext cx="1058217" cy="375091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700" b="1">
                <a:solidFill>
                  <a:srgbClr val="FF0000"/>
                </a:solidFill>
              </a:rPr>
              <a:t>107 mm</a:t>
            </a:r>
            <a:endParaRPr lang="ru-RU" sz="7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3</xdr:row>
      <xdr:rowOff>226204</xdr:rowOff>
    </xdr:from>
    <xdr:to>
      <xdr:col>19</xdr:col>
      <xdr:colOff>114300</xdr:colOff>
      <xdr:row>10</xdr:row>
      <xdr:rowOff>38099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1924" y="5293504"/>
          <a:ext cx="7620001" cy="1145395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20</xdr:row>
      <xdr:rowOff>53861</xdr:rowOff>
    </xdr:from>
    <xdr:to>
      <xdr:col>19</xdr:col>
      <xdr:colOff>152400</xdr:colOff>
      <xdr:row>23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6477000" y="8407286"/>
          <a:ext cx="1343025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23</xdr:row>
      <xdr:rowOff>82436</xdr:rowOff>
    </xdr:from>
    <xdr:to>
      <xdr:col>11</xdr:col>
      <xdr:colOff>238125</xdr:colOff>
      <xdr:row>27</xdr:row>
      <xdr:rowOff>168782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19475" y="9007361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24</xdr:row>
      <xdr:rowOff>139585</xdr:rowOff>
    </xdr:from>
    <xdr:to>
      <xdr:col>15</xdr:col>
      <xdr:colOff>247651</xdr:colOff>
      <xdr:row>29</xdr:row>
      <xdr:rowOff>17382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981576" y="9255010"/>
          <a:ext cx="1314450" cy="83029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32</xdr:row>
      <xdr:rowOff>25286</xdr:rowOff>
    </xdr:from>
    <xdr:to>
      <xdr:col>7</xdr:col>
      <xdr:colOff>209550</xdr:colOff>
      <xdr:row>36</xdr:row>
      <xdr:rowOff>111632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71650" y="1076948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52</xdr:row>
      <xdr:rowOff>9525</xdr:rowOff>
    </xdr:from>
    <xdr:to>
      <xdr:col>13</xdr:col>
      <xdr:colOff>285749</xdr:colOff>
      <xdr:row>54</xdr:row>
      <xdr:rowOff>159885</xdr:rowOff>
    </xdr:to>
    <xdr:pic>
      <xdr:nvPicPr>
        <xdr:cNvPr id="7" name="Рисунок 6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00199" y="14573250"/>
          <a:ext cx="3971925" cy="47421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14</xdr:row>
      <xdr:rowOff>38101</xdr:rowOff>
    </xdr:from>
    <xdr:to>
      <xdr:col>7</xdr:col>
      <xdr:colOff>331754</xdr:colOff>
      <xdr:row>29</xdr:row>
      <xdr:rowOff>9525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57351" y="7229476"/>
          <a:ext cx="1579528" cy="28479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66676</xdr:rowOff>
    </xdr:from>
    <xdr:to>
      <xdr:col>3</xdr:col>
      <xdr:colOff>407953</xdr:colOff>
      <xdr:row>29</xdr:row>
      <xdr:rowOff>38100</xdr:rowOff>
    </xdr:to>
    <xdr:pic>
      <xdr:nvPicPr>
        <xdr:cNvPr id="9" name="Рисунок 8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57150" y="7258051"/>
          <a:ext cx="1522378" cy="284797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76200</xdr:rowOff>
    </xdr:from>
    <xdr:to>
      <xdr:col>11</xdr:col>
      <xdr:colOff>257175</xdr:colOff>
      <xdr:row>17</xdr:row>
      <xdr:rowOff>57150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381375" y="726757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14</xdr:row>
      <xdr:rowOff>66675</xdr:rowOff>
    </xdr:from>
    <xdr:to>
      <xdr:col>15</xdr:col>
      <xdr:colOff>295275</xdr:colOff>
      <xdr:row>17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4943475" y="7258050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14</xdr:row>
      <xdr:rowOff>66675</xdr:rowOff>
    </xdr:from>
    <xdr:to>
      <xdr:col>19</xdr:col>
      <xdr:colOff>190500</xdr:colOff>
      <xdr:row>17</xdr:row>
      <xdr:rowOff>47625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6457950" y="7258050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</xdr:row>
      <xdr:rowOff>95250</xdr:rowOff>
    </xdr:from>
    <xdr:to>
      <xdr:col>11</xdr:col>
      <xdr:colOff>314325</xdr:colOff>
      <xdr:row>23</xdr:row>
      <xdr:rowOff>60619</xdr:rowOff>
    </xdr:to>
    <xdr:pic>
      <xdr:nvPicPr>
        <xdr:cNvPr id="13" name="Рисунок 12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438525" y="8448675"/>
          <a:ext cx="1400175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</xdr:row>
      <xdr:rowOff>76199</xdr:rowOff>
    </xdr:from>
    <xdr:to>
      <xdr:col>15</xdr:col>
      <xdr:colOff>339752</xdr:colOff>
      <xdr:row>24</xdr:row>
      <xdr:rowOff>123824</xdr:rowOff>
    </xdr:to>
    <xdr:pic>
      <xdr:nvPicPr>
        <xdr:cNvPr id="14" name="Рисунок 13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981575" y="8429624"/>
          <a:ext cx="1406552" cy="809625"/>
        </a:xfrm>
        <a:prstGeom prst="rect">
          <a:avLst/>
        </a:prstGeom>
      </xdr:spPr>
    </xdr:pic>
    <xdr:clientData/>
  </xdr:twoCellAnchor>
  <xdr:twoCellAnchor>
    <xdr:from>
      <xdr:col>8</xdr:col>
      <xdr:colOff>104775</xdr:colOff>
      <xdr:row>30</xdr:row>
      <xdr:rowOff>9525</xdr:rowOff>
    </xdr:from>
    <xdr:to>
      <xdr:col>9</xdr:col>
      <xdr:colOff>409575</xdr:colOff>
      <xdr:row>30</xdr:row>
      <xdr:rowOff>238125</xdr:rowOff>
    </xdr:to>
    <xdr:sp macro="" textlink="">
      <xdr:nvSpPr>
        <xdr:cNvPr id="15" name="Прямоугольник 14"/>
        <xdr:cNvSpPr/>
      </xdr:nvSpPr>
      <xdr:spPr>
        <a:xfrm>
          <a:off x="3448050" y="1026795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66675</xdr:colOff>
      <xdr:row>30</xdr:row>
      <xdr:rowOff>9525</xdr:rowOff>
    </xdr:from>
    <xdr:to>
      <xdr:col>13</xdr:col>
      <xdr:colOff>371475</xdr:colOff>
      <xdr:row>30</xdr:row>
      <xdr:rowOff>238125</xdr:rowOff>
    </xdr:to>
    <xdr:sp macro="" textlink="">
      <xdr:nvSpPr>
        <xdr:cNvPr id="16" name="Прямоугольник 15"/>
        <xdr:cNvSpPr/>
      </xdr:nvSpPr>
      <xdr:spPr>
        <a:xfrm>
          <a:off x="4972050" y="1026795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38101</xdr:colOff>
      <xdr:row>5</xdr:row>
      <xdr:rowOff>43325</xdr:rowOff>
    </xdr:from>
    <xdr:to>
      <xdr:col>11</xdr:col>
      <xdr:colOff>228601</xdr:colOff>
      <xdr:row>14</xdr:row>
      <xdr:rowOff>95251</xdr:rowOff>
    </xdr:to>
    <xdr:pic>
      <xdr:nvPicPr>
        <xdr:cNvPr id="2" name="Рисунок 1" descr="standard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95751" y="1072025"/>
          <a:ext cx="1828800" cy="176642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11</xdr:col>
      <xdr:colOff>314326</xdr:colOff>
      <xdr:row>5</xdr:row>
      <xdr:rowOff>19050</xdr:rowOff>
    </xdr:from>
    <xdr:to>
      <xdr:col>16</xdr:col>
      <xdr:colOff>302353</xdr:colOff>
      <xdr:row>14</xdr:row>
      <xdr:rowOff>66675</xdr:rowOff>
    </xdr:to>
    <xdr:pic>
      <xdr:nvPicPr>
        <xdr:cNvPr id="3" name="Рисунок 2" descr="схема монтажа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10276" y="1047750"/>
          <a:ext cx="2035902" cy="17621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247649</xdr:colOff>
      <xdr:row>21</xdr:row>
      <xdr:rowOff>19050</xdr:rowOff>
    </xdr:from>
    <xdr:to>
      <xdr:col>3</xdr:col>
      <xdr:colOff>180974</xdr:colOff>
      <xdr:row>31</xdr:row>
      <xdr:rowOff>7184</xdr:rowOff>
    </xdr:to>
    <xdr:pic>
      <xdr:nvPicPr>
        <xdr:cNvPr id="4" name="Рисунок 3" descr="схема монтажа стандартный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7649" y="4171950"/>
          <a:ext cx="1914525" cy="189313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66675</xdr:colOff>
      <xdr:row>20</xdr:row>
      <xdr:rowOff>152400</xdr:rowOff>
    </xdr:from>
    <xdr:to>
      <xdr:col>9</xdr:col>
      <xdr:colOff>271947</xdr:colOff>
      <xdr:row>30</xdr:row>
      <xdr:rowOff>142875</xdr:rowOff>
    </xdr:to>
    <xdr:pic>
      <xdr:nvPicPr>
        <xdr:cNvPr id="5" name="Рисунок 4" descr="схема монтажа низкий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076575" y="4114800"/>
          <a:ext cx="2072172" cy="18954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28576</xdr:colOff>
      <xdr:row>21</xdr:row>
      <xdr:rowOff>2118</xdr:rowOff>
    </xdr:from>
    <xdr:to>
      <xdr:col>15</xdr:col>
      <xdr:colOff>304800</xdr:colOff>
      <xdr:row>31</xdr:row>
      <xdr:rowOff>19049</xdr:rowOff>
    </xdr:to>
    <xdr:pic>
      <xdr:nvPicPr>
        <xdr:cNvPr id="6" name="Рисунок 5" descr="схема монтажа высокий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24526" y="4155018"/>
          <a:ext cx="1914524" cy="192193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6</xdr:row>
      <xdr:rowOff>9525</xdr:rowOff>
    </xdr:from>
    <xdr:to>
      <xdr:col>4</xdr:col>
      <xdr:colOff>219076</xdr:colOff>
      <xdr:row>11</xdr:row>
      <xdr:rowOff>91472</xdr:rowOff>
    </xdr:to>
    <xdr:pic>
      <xdr:nvPicPr>
        <xdr:cNvPr id="2" name="Picture 2" descr="\\sdc04\Департамент Маркетинга\Отдел Маркетинга\Buloychik\Новый продукт\Встроенный монтаж (проем без боковых перемычек)\Безымянный-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14326" y="1104900"/>
          <a:ext cx="1543050" cy="1034447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</xdr:row>
      <xdr:rowOff>0</xdr:rowOff>
    </xdr:from>
    <xdr:to>
      <xdr:col>10</xdr:col>
      <xdr:colOff>142875</xdr:colOff>
      <xdr:row>11</xdr:row>
      <xdr:rowOff>64448</xdr:rowOff>
    </xdr:to>
    <xdr:pic>
      <xdr:nvPicPr>
        <xdr:cNvPr id="3" name="Picture 3" descr="Безымянный-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2476500" y="1095375"/>
          <a:ext cx="1762125" cy="1016948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5</xdr:row>
      <xdr:rowOff>180976</xdr:rowOff>
    </xdr:from>
    <xdr:to>
      <xdr:col>15</xdr:col>
      <xdr:colOff>306206</xdr:colOff>
      <xdr:row>11</xdr:row>
      <xdr:rowOff>123826</xdr:rowOff>
    </xdr:to>
    <xdr:pic>
      <xdr:nvPicPr>
        <xdr:cNvPr id="4" name="Picture 4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05350" y="1085851"/>
          <a:ext cx="1744481" cy="1085850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41</xdr:row>
      <xdr:rowOff>9525</xdr:rowOff>
    </xdr:from>
    <xdr:to>
      <xdr:col>2</xdr:col>
      <xdr:colOff>333376</xdr:colOff>
      <xdr:row>48</xdr:row>
      <xdr:rowOff>144248</xdr:rowOff>
    </xdr:to>
    <xdr:pic>
      <xdr:nvPicPr>
        <xdr:cNvPr id="5" name="Рисунок 4" descr="встр. монтаж за проемом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7626" y="7791450"/>
          <a:ext cx="1104900" cy="146822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41</xdr:row>
      <xdr:rowOff>19050</xdr:rowOff>
    </xdr:from>
    <xdr:to>
      <xdr:col>6</xdr:col>
      <xdr:colOff>171450</xdr:colOff>
      <xdr:row>48</xdr:row>
      <xdr:rowOff>93075</xdr:rowOff>
    </xdr:to>
    <xdr:pic>
      <xdr:nvPicPr>
        <xdr:cNvPr id="6" name="Рисунок 5" descr="встр. монтаж в проеме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33500" y="7800975"/>
          <a:ext cx="1295400" cy="140752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41</xdr:row>
      <xdr:rowOff>38100</xdr:rowOff>
    </xdr:from>
    <xdr:to>
      <xdr:col>9</xdr:col>
      <xdr:colOff>352426</xdr:colOff>
      <xdr:row>48</xdr:row>
      <xdr:rowOff>126197</xdr:rowOff>
    </xdr:to>
    <xdr:pic>
      <xdr:nvPicPr>
        <xdr:cNvPr id="7" name="Рисунок 6" descr="встр. монтаж перед проемом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19401" y="7820025"/>
          <a:ext cx="1219200" cy="1421597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85724</xdr:colOff>
      <xdr:row>41</xdr:row>
      <xdr:rowOff>19050</xdr:rowOff>
    </xdr:from>
    <xdr:to>
      <xdr:col>16</xdr:col>
      <xdr:colOff>304799</xdr:colOff>
      <xdr:row>48</xdr:row>
      <xdr:rowOff>140161</xdr:rowOff>
    </xdr:to>
    <xdr:pic>
      <xdr:nvPicPr>
        <xdr:cNvPr id="8" name="Рисунок 7" descr="верх. наличник перед проемом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19774" y="7800975"/>
          <a:ext cx="1038225" cy="1454611"/>
        </a:xfrm>
        <a:prstGeom prst="rect">
          <a:avLst/>
        </a:prstGeom>
      </xdr:spPr>
    </xdr:pic>
    <xdr:clientData/>
  </xdr:twoCellAnchor>
  <xdr:twoCellAnchor editAs="oneCell">
    <xdr:from>
      <xdr:col>10</xdr:col>
      <xdr:colOff>342899</xdr:colOff>
      <xdr:row>41</xdr:row>
      <xdr:rowOff>28574</xdr:rowOff>
    </xdr:from>
    <xdr:to>
      <xdr:col>13</xdr:col>
      <xdr:colOff>95249</xdr:colOff>
      <xdr:row>48</xdr:row>
      <xdr:rowOff>166687</xdr:rowOff>
    </xdr:to>
    <xdr:pic>
      <xdr:nvPicPr>
        <xdr:cNvPr id="9" name="Рисунок 8" descr="верх. наличник в проеме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38649" y="7810499"/>
          <a:ext cx="981075" cy="147161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123823</xdr:colOff>
      <xdr:row>50</xdr:row>
      <xdr:rowOff>47624</xdr:rowOff>
    </xdr:from>
    <xdr:to>
      <xdr:col>6</xdr:col>
      <xdr:colOff>323849</xdr:colOff>
      <xdr:row>55</xdr:row>
      <xdr:rowOff>50800</xdr:rowOff>
    </xdr:to>
    <xdr:pic>
      <xdr:nvPicPr>
        <xdr:cNvPr id="10" name="Рисунок 9" descr="комбинированный монтаж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33398" y="9544049"/>
          <a:ext cx="2247901" cy="149860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33</xdr:row>
      <xdr:rowOff>57150</xdr:rowOff>
    </xdr:from>
    <xdr:to>
      <xdr:col>13</xdr:col>
      <xdr:colOff>104013</xdr:colOff>
      <xdr:row>37</xdr:row>
      <xdr:rowOff>55626</xdr:rowOff>
    </xdr:to>
    <xdr:pic>
      <xdr:nvPicPr>
        <xdr:cNvPr id="11" name="Рисунок 10" descr="цвета декоративных наличников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28800" y="6305550"/>
          <a:ext cx="3599688" cy="722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124948</xdr:colOff>
      <xdr:row>3</xdr:row>
      <xdr:rowOff>38100</xdr:rowOff>
    </xdr:from>
    <xdr:to>
      <xdr:col>23</xdr:col>
      <xdr:colOff>29732</xdr:colOff>
      <xdr:row>7</xdr:row>
      <xdr:rowOff>87404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72830" y="575982"/>
          <a:ext cx="5586167" cy="84492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108</xdr:row>
      <xdr:rowOff>47624</xdr:rowOff>
    </xdr:from>
    <xdr:to>
      <xdr:col>2</xdr:col>
      <xdr:colOff>90905</xdr:colOff>
      <xdr:row>111</xdr:row>
      <xdr:rowOff>85724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3825" y="20354924"/>
          <a:ext cx="81480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114</xdr:row>
      <xdr:rowOff>0</xdr:rowOff>
    </xdr:from>
    <xdr:to>
      <xdr:col>2</xdr:col>
      <xdr:colOff>100431</xdr:colOff>
      <xdr:row>117</xdr:row>
      <xdr:rowOff>142875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3350" y="21383625"/>
          <a:ext cx="81480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120</xdr:row>
      <xdr:rowOff>19050</xdr:rowOff>
    </xdr:from>
    <xdr:to>
      <xdr:col>2</xdr:col>
      <xdr:colOff>103094</xdr:colOff>
      <xdr:row>124</xdr:row>
      <xdr:rowOff>3378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4300" y="22717125"/>
          <a:ext cx="836519" cy="833958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108</xdr:row>
      <xdr:rowOff>47624</xdr:rowOff>
    </xdr:from>
    <xdr:to>
      <xdr:col>22</xdr:col>
      <xdr:colOff>90208</xdr:colOff>
      <xdr:row>111</xdr:row>
      <xdr:rowOff>188952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91575" y="20354924"/>
          <a:ext cx="909358" cy="712828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114</xdr:row>
      <xdr:rowOff>0</xdr:rowOff>
    </xdr:from>
    <xdr:to>
      <xdr:col>22</xdr:col>
      <xdr:colOff>109258</xdr:colOff>
      <xdr:row>118</xdr:row>
      <xdr:rowOff>31559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53475" y="21383625"/>
          <a:ext cx="966508" cy="965009"/>
        </a:xfrm>
        <a:prstGeom prst="rect">
          <a:avLst/>
        </a:prstGeom>
      </xdr:spPr>
    </xdr:pic>
    <xdr:clientData/>
  </xdr:twoCellAnchor>
  <xdr:twoCellAnchor editAs="oneCell">
    <xdr:from>
      <xdr:col>20</xdr:col>
      <xdr:colOff>18492</xdr:colOff>
      <xdr:row>120</xdr:row>
      <xdr:rowOff>19050</xdr:rowOff>
    </xdr:from>
    <xdr:to>
      <xdr:col>22</xdr:col>
      <xdr:colOff>123266</xdr:colOff>
      <xdr:row>124</xdr:row>
      <xdr:rowOff>152486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736668" y="22699756"/>
          <a:ext cx="978833" cy="9962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219076</xdr:colOff>
      <xdr:row>3</xdr:row>
      <xdr:rowOff>37028</xdr:rowOff>
    </xdr:from>
    <xdr:to>
      <xdr:col>23</xdr:col>
      <xdr:colOff>9525</xdr:colOff>
      <xdr:row>7</xdr:row>
      <xdr:rowOff>136997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171951" y="589478"/>
          <a:ext cx="5924549" cy="89054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108</xdr:row>
      <xdr:rowOff>9525</xdr:rowOff>
    </xdr:from>
    <xdr:to>
      <xdr:col>2</xdr:col>
      <xdr:colOff>87631</xdr:colOff>
      <xdr:row>113</xdr:row>
      <xdr:rowOff>0</xdr:rowOff>
    </xdr:to>
    <xdr:pic>
      <xdr:nvPicPr>
        <xdr:cNvPr id="7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1925" y="20650200"/>
          <a:ext cx="754381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115</xdr:row>
      <xdr:rowOff>66675</xdr:rowOff>
    </xdr:from>
    <xdr:to>
      <xdr:col>2</xdr:col>
      <xdr:colOff>114300</xdr:colOff>
      <xdr:row>118</xdr:row>
      <xdr:rowOff>114300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2400" y="2185035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108</xdr:row>
      <xdr:rowOff>9525</xdr:rowOff>
    </xdr:from>
    <xdr:to>
      <xdr:col>21</xdr:col>
      <xdr:colOff>257175</xdr:colOff>
      <xdr:row>113</xdr:row>
      <xdr:rowOff>52987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72275" y="20650200"/>
          <a:ext cx="809625" cy="805462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115</xdr:row>
      <xdr:rowOff>66675</xdr:rowOff>
    </xdr:from>
    <xdr:to>
      <xdr:col>21</xdr:col>
      <xdr:colOff>428625</xdr:colOff>
      <xdr:row>118</xdr:row>
      <xdr:rowOff>146009</xdr:rowOff>
    </xdr:to>
    <xdr:pic>
      <xdr:nvPicPr>
        <xdr:cNvPr id="11" name="Рисунок 10" descr="4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819900" y="21850350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119</xdr:row>
      <xdr:rowOff>180975</xdr:rowOff>
    </xdr:from>
    <xdr:to>
      <xdr:col>22</xdr:col>
      <xdr:colOff>19050</xdr:colOff>
      <xdr:row>124</xdr:row>
      <xdr:rowOff>109329</xdr:rowOff>
    </xdr:to>
    <xdr:pic>
      <xdr:nvPicPr>
        <xdr:cNvPr id="12" name="Рисунок 11" descr="5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91325" y="22898100"/>
          <a:ext cx="885825" cy="89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119</xdr:row>
      <xdr:rowOff>180975</xdr:rowOff>
    </xdr:from>
    <xdr:to>
      <xdr:col>2</xdr:col>
      <xdr:colOff>57151</xdr:colOff>
      <xdr:row>123</xdr:row>
      <xdr:rowOff>179286</xdr:rowOff>
    </xdr:to>
    <xdr:pic>
      <xdr:nvPicPr>
        <xdr:cNvPr id="13" name="Рисунок 12" descr="6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23826" y="22898100"/>
          <a:ext cx="762000" cy="7698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235729</xdr:rowOff>
    </xdr:from>
    <xdr:to>
      <xdr:col>4</xdr:col>
      <xdr:colOff>1</xdr:colOff>
      <xdr:row>11</xdr:row>
      <xdr:rowOff>19050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47625" y="5141104"/>
          <a:ext cx="1590676" cy="114539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24</xdr:row>
      <xdr:rowOff>9525</xdr:rowOff>
    </xdr:from>
    <xdr:to>
      <xdr:col>13</xdr:col>
      <xdr:colOff>47624</xdr:colOff>
      <xdr:row>26</xdr:row>
      <xdr:rowOff>102735</xdr:rowOff>
    </xdr:to>
    <xdr:pic>
      <xdr:nvPicPr>
        <xdr:cNvPr id="3" name="Рисунок 2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00199" y="8410575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12</xdr:row>
      <xdr:rowOff>57150</xdr:rowOff>
    </xdr:from>
    <xdr:to>
      <xdr:col>3</xdr:col>
      <xdr:colOff>361950</xdr:colOff>
      <xdr:row>19</xdr:row>
      <xdr:rowOff>104775</xdr:rowOff>
    </xdr:to>
    <xdr:pic>
      <xdr:nvPicPr>
        <xdr:cNvPr id="4" name="Рисунок 3" descr="все с-панели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04775" y="6477000"/>
          <a:ext cx="142875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</xdr:row>
      <xdr:rowOff>114300</xdr:rowOff>
    </xdr:from>
    <xdr:to>
      <xdr:col>6</xdr:col>
      <xdr:colOff>428625</xdr:colOff>
      <xdr:row>13</xdr:row>
      <xdr:rowOff>68326</xdr:rowOff>
    </xdr:to>
    <xdr:pic>
      <xdr:nvPicPr>
        <xdr:cNvPr id="5" name="Рисунок 4" descr="woodgrain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04975" y="5467350"/>
          <a:ext cx="1190625" cy="1173226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5</xdr:row>
      <xdr:rowOff>123824</xdr:rowOff>
    </xdr:from>
    <xdr:to>
      <xdr:col>19</xdr:col>
      <xdr:colOff>117062</xdr:colOff>
      <xdr:row>14</xdr:row>
      <xdr:rowOff>142875</xdr:rowOff>
    </xdr:to>
    <xdr:pic>
      <xdr:nvPicPr>
        <xdr:cNvPr id="6" name="Рисунок 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429125" y="5286374"/>
          <a:ext cx="3717512" cy="15811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510268</xdr:colOff>
      <xdr:row>16</xdr:row>
      <xdr:rowOff>167694</xdr:rowOff>
    </xdr:from>
    <xdr:to>
      <xdr:col>3</xdr:col>
      <xdr:colOff>289703</xdr:colOff>
      <xdr:row>21</xdr:row>
      <xdr:rowOff>23051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122589" y="10590765"/>
          <a:ext cx="1493935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16</xdr:row>
      <xdr:rowOff>152400</xdr:rowOff>
    </xdr:from>
    <xdr:to>
      <xdr:col>6</xdr:col>
      <xdr:colOff>457672</xdr:colOff>
      <xdr:row>21</xdr:row>
      <xdr:rowOff>7757</xdr:rowOff>
    </xdr:to>
    <xdr:pic>
      <xdr:nvPicPr>
        <xdr:cNvPr id="4" name="Рисунок 3" descr="все с-панели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261633" y="10575471"/>
          <a:ext cx="1400646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272144</xdr:colOff>
      <xdr:row>16</xdr:row>
      <xdr:rowOff>155120</xdr:rowOff>
    </xdr:from>
    <xdr:to>
      <xdr:col>8</xdr:col>
      <xdr:colOff>552570</xdr:colOff>
      <xdr:row>21</xdr:row>
      <xdr:rowOff>10477</xdr:rowOff>
    </xdr:to>
    <xdr:pic>
      <xdr:nvPicPr>
        <xdr:cNvPr id="5" name="Рисунок 4" descr="woodgrain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884965" y="10578191"/>
          <a:ext cx="1069640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557893</xdr:colOff>
      <xdr:row>16</xdr:row>
      <xdr:rowOff>83001</xdr:rowOff>
    </xdr:from>
    <xdr:to>
      <xdr:col>13</xdr:col>
      <xdr:colOff>68036</xdr:colOff>
      <xdr:row>22</xdr:row>
      <xdr:rowOff>183694</xdr:rowOff>
    </xdr:to>
    <xdr:pic>
      <xdr:nvPicPr>
        <xdr:cNvPr id="6" name="Рисунок 5" descr="10-2 стандартных цветов.jp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905750" y="10506072"/>
          <a:ext cx="734786" cy="1570265"/>
        </a:xfrm>
        <a:prstGeom prst="rect">
          <a:avLst/>
        </a:prstGeom>
      </xdr:spPr>
    </xdr:pic>
    <xdr:clientData/>
  </xdr:twoCellAnchor>
  <xdr:twoCellAnchor editAs="oneCell">
    <xdr:from>
      <xdr:col>10</xdr:col>
      <xdr:colOff>32657</xdr:colOff>
      <xdr:row>3</xdr:row>
      <xdr:rowOff>336099</xdr:rowOff>
    </xdr:from>
    <xdr:to>
      <xdr:col>13</xdr:col>
      <xdr:colOff>585107</xdr:colOff>
      <xdr:row>5</xdr:row>
      <xdr:rowOff>911678</xdr:rowOff>
    </xdr:to>
    <xdr:pic>
      <xdr:nvPicPr>
        <xdr:cNvPr id="28" name="Рисунок 27"/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904264" y="2622099"/>
          <a:ext cx="2457450" cy="18682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0</xdr:col>
      <xdr:colOff>32657</xdr:colOff>
      <xdr:row>7</xdr:row>
      <xdr:rowOff>13608</xdr:rowOff>
    </xdr:from>
    <xdr:to>
      <xdr:col>3</xdr:col>
      <xdr:colOff>544286</xdr:colOff>
      <xdr:row>7</xdr:row>
      <xdr:rowOff>1442358</xdr:rowOff>
    </xdr:to>
    <xdr:pic>
      <xdr:nvPicPr>
        <xdr:cNvPr id="29" name="Рисунок 28"/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44978" y="4694465"/>
          <a:ext cx="2226129" cy="1428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10</xdr:col>
      <xdr:colOff>14967</xdr:colOff>
      <xdr:row>7</xdr:row>
      <xdr:rowOff>10887</xdr:rowOff>
    </xdr:from>
    <xdr:to>
      <xdr:col>13</xdr:col>
      <xdr:colOff>585107</xdr:colOff>
      <xdr:row>7</xdr:row>
      <xdr:rowOff>1455964</xdr:rowOff>
    </xdr:to>
    <xdr:pic>
      <xdr:nvPicPr>
        <xdr:cNvPr id="30" name="Рисунок 29"/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886574" y="4691744"/>
          <a:ext cx="2475140" cy="144507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0</xdr:col>
      <xdr:colOff>40822</xdr:colOff>
      <xdr:row>9</xdr:row>
      <xdr:rowOff>40822</xdr:rowOff>
    </xdr:from>
    <xdr:to>
      <xdr:col>3</xdr:col>
      <xdr:colOff>557893</xdr:colOff>
      <xdr:row>9</xdr:row>
      <xdr:rowOff>1864178</xdr:rowOff>
    </xdr:to>
    <xdr:pic>
      <xdr:nvPicPr>
        <xdr:cNvPr id="31" name="Рисунок 30"/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53143" y="6354536"/>
          <a:ext cx="2231571" cy="18233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10</xdr:col>
      <xdr:colOff>27212</xdr:colOff>
      <xdr:row>9</xdr:row>
      <xdr:rowOff>27212</xdr:rowOff>
    </xdr:from>
    <xdr:to>
      <xdr:col>14</xdr:col>
      <xdr:colOff>0</xdr:colOff>
      <xdr:row>9</xdr:row>
      <xdr:rowOff>1864177</xdr:rowOff>
    </xdr:to>
    <xdr:pic>
      <xdr:nvPicPr>
        <xdr:cNvPr id="32" name="Рисунок 31"/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6898819" y="6340926"/>
          <a:ext cx="2490109" cy="1836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0</xdr:col>
      <xdr:colOff>27214</xdr:colOff>
      <xdr:row>2</xdr:row>
      <xdr:rowOff>13606</xdr:rowOff>
    </xdr:from>
    <xdr:to>
      <xdr:col>3</xdr:col>
      <xdr:colOff>557894</xdr:colOff>
      <xdr:row>2</xdr:row>
      <xdr:rowOff>1660071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39535" y="625927"/>
          <a:ext cx="2245180" cy="16464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3</xdr:col>
      <xdr:colOff>557893</xdr:colOff>
      <xdr:row>5</xdr:row>
      <xdr:rowOff>925285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2320" y="2626179"/>
          <a:ext cx="2272393" cy="1877785"/>
        </a:xfrm>
        <a:prstGeom prst="rect">
          <a:avLst/>
        </a:prstGeom>
      </xdr:spPr>
    </xdr:pic>
    <xdr:clientData/>
  </xdr:twoCellAnchor>
  <xdr:twoCellAnchor editAs="oneCell">
    <xdr:from>
      <xdr:col>17</xdr:col>
      <xdr:colOff>149678</xdr:colOff>
      <xdr:row>11</xdr:row>
      <xdr:rowOff>95250</xdr:rowOff>
    </xdr:from>
    <xdr:to>
      <xdr:col>19</xdr:col>
      <xdr:colOff>136070</xdr:colOff>
      <xdr:row>12</xdr:row>
      <xdr:rowOff>625928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375571" y="8640536"/>
          <a:ext cx="1211035" cy="1211035"/>
        </a:xfrm>
        <a:prstGeom prst="rect">
          <a:avLst/>
        </a:prstGeom>
      </xdr:spPr>
    </xdr:pic>
    <xdr:clientData/>
  </xdr:twoCellAnchor>
  <xdr:twoCellAnchor editAs="oneCell">
    <xdr:from>
      <xdr:col>14</xdr:col>
      <xdr:colOff>530680</xdr:colOff>
      <xdr:row>16</xdr:row>
      <xdr:rowOff>54431</xdr:rowOff>
    </xdr:from>
    <xdr:to>
      <xdr:col>19</xdr:col>
      <xdr:colOff>176894</xdr:colOff>
      <xdr:row>22</xdr:row>
      <xdr:rowOff>199137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307287" y="10654395"/>
          <a:ext cx="2707821" cy="16142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Q48"/>
  <sheetViews>
    <sheetView showGridLines="0" view="pageBreakPreview" zoomScaleSheetLayoutView="100" workbookViewId="0">
      <selection activeCell="A16" sqref="A16:Q16"/>
    </sheetView>
  </sheetViews>
  <sheetFormatPr defaultRowHeight="15"/>
  <cols>
    <col min="1" max="6" width="6.140625" customWidth="1"/>
    <col min="7" max="7" width="8" customWidth="1"/>
    <col min="8" max="17" width="6.140625" customWidth="1"/>
  </cols>
  <sheetData>
    <row r="1" spans="1:17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</row>
    <row r="2" spans="1:17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</row>
    <row r="3" spans="1:17">
      <c r="A3" s="176"/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</row>
    <row r="4" spans="1:17" ht="17.25" customHeight="1">
      <c r="A4" s="624" t="s">
        <v>643</v>
      </c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</row>
    <row r="5" spans="1:17">
      <c r="A5" s="625"/>
      <c r="B5" s="625"/>
      <c r="C5" s="625"/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</row>
    <row r="6" spans="1:17">
      <c r="A6" s="177" t="s">
        <v>606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</row>
    <row r="7" spans="1:17" ht="16.5" customHeight="1">
      <c r="A7" s="627" t="s">
        <v>436</v>
      </c>
      <c r="B7" s="627"/>
      <c r="C7" s="627"/>
      <c r="D7" s="627"/>
      <c r="E7" s="627"/>
      <c r="F7" s="627"/>
      <c r="G7" s="627"/>
      <c r="H7" s="627"/>
      <c r="I7" s="627"/>
      <c r="J7" s="627"/>
      <c r="K7" s="627"/>
      <c r="L7" s="627"/>
      <c r="M7" s="627"/>
      <c r="N7" s="627"/>
      <c r="O7" s="627"/>
      <c r="P7" s="627"/>
      <c r="Q7" s="627"/>
    </row>
    <row r="8" spans="1:17" s="168" customFormat="1" ht="15" hidden="1" customHeight="1">
      <c r="A8" s="618" t="s">
        <v>471</v>
      </c>
      <c r="B8" s="618"/>
      <c r="C8" s="618"/>
      <c r="D8" s="618"/>
      <c r="E8" s="618"/>
      <c r="F8" s="618"/>
      <c r="G8" s="619"/>
      <c r="H8" s="413">
        <v>1</v>
      </c>
      <c r="J8" s="65"/>
      <c r="K8" s="65"/>
      <c r="L8" s="65"/>
      <c r="M8" s="65"/>
      <c r="N8" s="65"/>
      <c r="O8" s="65"/>
      <c r="P8" s="65"/>
      <c r="Q8" s="65"/>
    </row>
    <row r="9" spans="1:17" s="168" customFormat="1">
      <c r="A9" s="620" t="s">
        <v>475</v>
      </c>
      <c r="B9" s="620"/>
      <c r="C9" s="620"/>
      <c r="D9" s="620"/>
      <c r="E9" s="620"/>
      <c r="F9" s="620"/>
      <c r="G9" s="621"/>
      <c r="H9" s="178">
        <v>0.03</v>
      </c>
      <c r="I9" s="179"/>
      <c r="J9" s="620" t="s">
        <v>477</v>
      </c>
      <c r="K9" s="620"/>
      <c r="L9" s="620"/>
      <c r="M9" s="620"/>
      <c r="N9" s="620"/>
      <c r="O9" s="620"/>
      <c r="P9" s="621"/>
      <c r="Q9" s="178">
        <v>0</v>
      </c>
    </row>
    <row r="10" spans="1:17" s="168" customFormat="1">
      <c r="A10" s="620" t="s">
        <v>472</v>
      </c>
      <c r="B10" s="620"/>
      <c r="C10" s="620"/>
      <c r="D10" s="620"/>
      <c r="E10" s="620"/>
      <c r="F10" s="620"/>
      <c r="G10" s="621"/>
      <c r="H10" s="178">
        <v>0</v>
      </c>
      <c r="I10" s="179"/>
      <c r="J10" s="620" t="s">
        <v>650</v>
      </c>
      <c r="K10" s="620"/>
      <c r="L10" s="620"/>
      <c r="M10" s="620"/>
      <c r="N10" s="620"/>
      <c r="O10" s="620"/>
      <c r="P10" s="621"/>
      <c r="Q10" s="178">
        <v>0</v>
      </c>
    </row>
    <row r="11" spans="1:17" s="168" customFormat="1">
      <c r="A11" s="620" t="s">
        <v>473</v>
      </c>
      <c r="B11" s="620"/>
      <c r="C11" s="620"/>
      <c r="D11" s="620"/>
      <c r="E11" s="620"/>
      <c r="F11" s="620"/>
      <c r="G11" s="621"/>
      <c r="H11" s="178">
        <v>0</v>
      </c>
      <c r="I11" s="179"/>
      <c r="J11" s="620" t="s">
        <v>474</v>
      </c>
      <c r="K11" s="620"/>
      <c r="L11" s="620"/>
      <c r="M11" s="620"/>
      <c r="N11" s="620"/>
      <c r="O11" s="620"/>
      <c r="P11" s="621"/>
      <c r="Q11" s="178">
        <v>0</v>
      </c>
    </row>
    <row r="12" spans="1:17" s="168" customFormat="1">
      <c r="A12" s="179"/>
      <c r="B12" s="179"/>
      <c r="C12" s="179"/>
      <c r="D12" s="179"/>
      <c r="E12" s="179"/>
      <c r="F12" s="179"/>
      <c r="G12" s="179"/>
      <c r="H12" s="179"/>
      <c r="I12" s="179"/>
      <c r="J12" s="180"/>
      <c r="K12" s="180"/>
      <c r="L12" s="180"/>
      <c r="M12" s="180"/>
      <c r="N12" s="180"/>
      <c r="O12" s="180"/>
      <c r="P12" s="180"/>
      <c r="Q12" s="180"/>
    </row>
    <row r="13" spans="1:17" s="168" customFormat="1">
      <c r="A13" s="179"/>
      <c r="B13" s="179"/>
      <c r="C13" s="179"/>
      <c r="D13" s="179"/>
      <c r="E13" s="179"/>
      <c r="F13" s="179"/>
      <c r="G13" s="179"/>
      <c r="H13" s="179"/>
      <c r="I13" s="179"/>
      <c r="J13" s="180"/>
      <c r="K13" s="180"/>
      <c r="L13" s="180"/>
      <c r="M13" s="180"/>
      <c r="N13" s="180"/>
      <c r="O13" s="180"/>
      <c r="P13" s="180"/>
      <c r="Q13" s="180"/>
    </row>
    <row r="14" spans="1:17">
      <c r="A14" s="179"/>
      <c r="B14" s="179"/>
      <c r="C14" s="179"/>
      <c r="D14" s="179"/>
      <c r="E14" s="179"/>
      <c r="F14" s="179"/>
      <c r="G14" s="179"/>
      <c r="H14" s="179"/>
      <c r="I14" s="179"/>
      <c r="J14" s="176"/>
      <c r="K14" s="176"/>
      <c r="L14" s="176"/>
      <c r="M14" s="176"/>
      <c r="N14" s="176"/>
      <c r="O14" s="176"/>
      <c r="P14" s="176"/>
      <c r="Q14" s="176"/>
    </row>
    <row r="15" spans="1:17" ht="15.75">
      <c r="A15" s="181" t="s">
        <v>426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</row>
    <row r="16" spans="1:17">
      <c r="A16" s="617" t="s">
        <v>861</v>
      </c>
      <c r="B16" s="617"/>
      <c r="C16" s="617"/>
      <c r="D16" s="617"/>
      <c r="E16" s="617"/>
      <c r="F16" s="617"/>
      <c r="G16" s="617"/>
      <c r="H16" s="617"/>
      <c r="I16" s="617"/>
      <c r="J16" s="617"/>
      <c r="K16" s="617"/>
      <c r="L16" s="617"/>
      <c r="M16" s="617"/>
      <c r="N16" s="617"/>
      <c r="O16" s="617"/>
      <c r="P16" s="617"/>
      <c r="Q16" s="617"/>
    </row>
    <row r="17" spans="1:17">
      <c r="A17" s="616" t="s">
        <v>859</v>
      </c>
      <c r="B17" s="616"/>
      <c r="C17" s="616"/>
      <c r="D17" s="616"/>
      <c r="E17" s="616"/>
      <c r="F17" s="616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</row>
    <row r="18" spans="1:17">
      <c r="A18" s="628" t="s">
        <v>802</v>
      </c>
      <c r="B18" s="628"/>
      <c r="C18" s="628"/>
      <c r="D18" s="628"/>
      <c r="E18" s="628"/>
      <c r="F18" s="628"/>
      <c r="G18" s="628"/>
      <c r="H18" s="628"/>
      <c r="I18" s="628"/>
      <c r="J18" s="628"/>
      <c r="K18" s="628"/>
      <c r="L18" s="628"/>
      <c r="M18" s="628"/>
      <c r="N18" s="628"/>
      <c r="O18" s="628"/>
      <c r="P18" s="628"/>
      <c r="Q18" s="628"/>
    </row>
    <row r="19" spans="1:17">
      <c r="A19" s="617" t="s">
        <v>803</v>
      </c>
      <c r="B19" s="617"/>
      <c r="C19" s="617"/>
      <c r="D19" s="617"/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617"/>
      <c r="P19" s="617"/>
      <c r="Q19" s="617"/>
    </row>
    <row r="20" spans="1:17">
      <c r="A20" s="629" t="s">
        <v>862</v>
      </c>
      <c r="B20" s="629"/>
      <c r="C20" s="629"/>
      <c r="D20" s="629"/>
      <c r="E20" s="629"/>
      <c r="F20" s="629"/>
      <c r="G20" s="629"/>
      <c r="H20" s="629"/>
      <c r="I20" s="629"/>
      <c r="J20" s="629"/>
      <c r="K20" s="629"/>
      <c r="L20" s="629"/>
      <c r="M20" s="629"/>
      <c r="N20" s="629"/>
      <c r="O20" s="629"/>
      <c r="P20" s="629"/>
      <c r="Q20" s="629"/>
    </row>
    <row r="21" spans="1:17">
      <c r="A21" s="616" t="s">
        <v>860</v>
      </c>
      <c r="B21" s="616"/>
      <c r="C21" s="616"/>
      <c r="D21" s="616"/>
      <c r="E21" s="616"/>
      <c r="F21" s="616"/>
      <c r="G21" s="616"/>
      <c r="H21" s="616"/>
      <c r="I21" s="616"/>
      <c r="J21" s="616"/>
      <c r="K21" s="616"/>
      <c r="L21" s="616"/>
      <c r="M21" s="616"/>
      <c r="N21" s="616"/>
      <c r="O21" s="616"/>
      <c r="P21" s="616"/>
      <c r="Q21" s="616"/>
    </row>
    <row r="22" spans="1:17" ht="15.75">
      <c r="A22" s="181" t="s">
        <v>427</v>
      </c>
      <c r="B22" s="176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</row>
    <row r="23" spans="1:17">
      <c r="A23" s="617" t="s">
        <v>425</v>
      </c>
      <c r="B23" s="617"/>
      <c r="C23" s="617"/>
      <c r="D23" s="617"/>
      <c r="E23" s="617"/>
      <c r="F23" s="617"/>
      <c r="G23" s="617"/>
      <c r="H23" s="617"/>
      <c r="I23" s="617"/>
      <c r="J23" s="617"/>
      <c r="K23" s="617"/>
      <c r="L23" s="617"/>
      <c r="M23" s="617"/>
      <c r="N23" s="617"/>
      <c r="O23" s="617"/>
      <c r="P23" s="617"/>
      <c r="Q23" s="617"/>
    </row>
    <row r="24" spans="1:17" s="490" customFormat="1">
      <c r="A24" s="617" t="s">
        <v>959</v>
      </c>
      <c r="B24" s="617"/>
      <c r="C24" s="617"/>
      <c r="D24" s="617"/>
      <c r="E24" s="617"/>
      <c r="F24" s="617"/>
      <c r="G24" s="617"/>
      <c r="H24" s="617"/>
      <c r="I24" s="617"/>
      <c r="J24" s="617"/>
      <c r="K24" s="617"/>
      <c r="L24" s="617"/>
      <c r="M24" s="617"/>
      <c r="N24" s="617"/>
      <c r="O24" s="617"/>
      <c r="P24" s="617"/>
      <c r="Q24" s="617"/>
    </row>
    <row r="25" spans="1:17">
      <c r="A25" s="617" t="s">
        <v>960</v>
      </c>
      <c r="B25" s="617"/>
      <c r="C25" s="617"/>
      <c r="D25" s="617"/>
      <c r="E25" s="617"/>
      <c r="F25" s="617"/>
      <c r="G25" s="617"/>
      <c r="H25" s="617"/>
      <c r="I25" s="617"/>
      <c r="J25" s="617"/>
      <c r="K25" s="617"/>
      <c r="L25" s="617"/>
      <c r="M25" s="617"/>
      <c r="N25" s="617"/>
      <c r="O25" s="617"/>
      <c r="P25" s="617"/>
      <c r="Q25" s="617"/>
    </row>
    <row r="26" spans="1:17">
      <c r="A26" s="617" t="s">
        <v>961</v>
      </c>
      <c r="B26" s="617"/>
      <c r="C26" s="617"/>
      <c r="D26" s="617"/>
      <c r="E26" s="617"/>
      <c r="F26" s="617"/>
      <c r="G26" s="617"/>
      <c r="H26" s="617"/>
      <c r="I26" s="617"/>
      <c r="J26" s="617"/>
      <c r="K26" s="617"/>
      <c r="L26" s="617"/>
      <c r="M26" s="617"/>
      <c r="N26" s="617"/>
      <c r="O26" s="617"/>
      <c r="P26" s="617"/>
      <c r="Q26" s="617"/>
    </row>
    <row r="27" spans="1:17">
      <c r="A27" s="617" t="s">
        <v>962</v>
      </c>
      <c r="B27" s="617"/>
      <c r="C27" s="617"/>
      <c r="D27" s="617"/>
      <c r="E27" s="617"/>
      <c r="F27" s="617"/>
      <c r="G27" s="617"/>
      <c r="H27" s="617"/>
      <c r="I27" s="617"/>
      <c r="J27" s="617"/>
      <c r="K27" s="617"/>
      <c r="L27" s="617"/>
      <c r="M27" s="617"/>
      <c r="N27" s="617"/>
      <c r="O27" s="617"/>
      <c r="P27" s="617"/>
      <c r="Q27" s="617"/>
    </row>
    <row r="28" spans="1:17">
      <c r="A28" s="617" t="s">
        <v>963</v>
      </c>
      <c r="B28" s="617"/>
      <c r="C28" s="617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17"/>
      <c r="P28" s="617"/>
      <c r="Q28" s="617"/>
    </row>
    <row r="29" spans="1:17" s="490" customFormat="1">
      <c r="A29" s="617" t="s">
        <v>964</v>
      </c>
      <c r="B29" s="617"/>
      <c r="C29" s="617"/>
      <c r="D29" s="617"/>
      <c r="E29" s="617"/>
      <c r="F29" s="617"/>
      <c r="G29" s="617"/>
      <c r="H29" s="617"/>
      <c r="I29" s="617"/>
      <c r="J29" s="617"/>
      <c r="K29" s="617"/>
      <c r="L29" s="617"/>
      <c r="M29" s="617"/>
      <c r="N29" s="617"/>
      <c r="O29" s="617"/>
      <c r="P29" s="617"/>
      <c r="Q29" s="617"/>
    </row>
    <row r="30" spans="1:17" s="490" customFormat="1">
      <c r="A30" s="617" t="s">
        <v>971</v>
      </c>
      <c r="B30" s="617"/>
      <c r="C30" s="617"/>
      <c r="D30" s="617"/>
      <c r="E30" s="617"/>
      <c r="F30" s="617"/>
      <c r="G30" s="617"/>
      <c r="H30" s="617"/>
      <c r="I30" s="617"/>
      <c r="J30" s="617"/>
      <c r="K30" s="617"/>
      <c r="L30" s="617"/>
      <c r="M30" s="617"/>
      <c r="N30" s="617"/>
      <c r="O30" s="617"/>
      <c r="P30" s="617"/>
      <c r="Q30" s="617"/>
    </row>
    <row r="31" spans="1:17">
      <c r="A31" s="617" t="s">
        <v>965</v>
      </c>
      <c r="B31" s="617"/>
      <c r="C31" s="617"/>
      <c r="D31" s="617"/>
      <c r="E31" s="617"/>
      <c r="F31" s="617"/>
      <c r="G31" s="617"/>
      <c r="H31" s="617"/>
      <c r="I31" s="617"/>
      <c r="J31" s="617"/>
      <c r="K31" s="617"/>
      <c r="L31" s="617"/>
      <c r="M31" s="617"/>
      <c r="N31" s="617"/>
      <c r="O31" s="617"/>
      <c r="P31" s="617"/>
      <c r="Q31" s="617"/>
    </row>
    <row r="32" spans="1:17">
      <c r="A32" s="617" t="s">
        <v>966</v>
      </c>
      <c r="B32" s="617"/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17"/>
      <c r="P32" s="617"/>
      <c r="Q32" s="617"/>
    </row>
    <row r="33" spans="1:17">
      <c r="A33" s="617" t="s">
        <v>967</v>
      </c>
      <c r="B33" s="617"/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617"/>
      <c r="N33" s="617"/>
      <c r="O33" s="617"/>
      <c r="P33" s="617"/>
      <c r="Q33" s="617"/>
    </row>
    <row r="34" spans="1:17">
      <c r="A34" s="617" t="s">
        <v>968</v>
      </c>
      <c r="B34" s="617"/>
      <c r="C34" s="617"/>
      <c r="D34" s="617"/>
      <c r="E34" s="617"/>
      <c r="F34" s="617"/>
      <c r="G34" s="617"/>
      <c r="H34" s="617"/>
      <c r="I34" s="617"/>
      <c r="J34" s="617"/>
      <c r="K34" s="617"/>
      <c r="L34" s="617"/>
      <c r="M34" s="617"/>
      <c r="N34" s="617"/>
      <c r="O34" s="617"/>
      <c r="P34" s="617"/>
      <c r="Q34" s="617"/>
    </row>
    <row r="35" spans="1:17">
      <c r="A35" s="626" t="s">
        <v>969</v>
      </c>
      <c r="B35" s="626"/>
      <c r="C35" s="626"/>
      <c r="D35" s="626"/>
      <c r="E35" s="626"/>
      <c r="F35" s="626"/>
      <c r="G35" s="626"/>
      <c r="H35" s="626"/>
      <c r="I35" s="626"/>
      <c r="J35" s="626"/>
      <c r="K35" s="626"/>
      <c r="L35" s="626"/>
      <c r="M35" s="626"/>
      <c r="N35" s="626"/>
      <c r="O35" s="626"/>
      <c r="P35" s="626"/>
      <c r="Q35" s="626"/>
    </row>
    <row r="36" spans="1:17" s="138" customFormat="1">
      <c r="A36" s="626" t="s">
        <v>970</v>
      </c>
      <c r="B36" s="626"/>
      <c r="C36" s="626"/>
      <c r="D36" s="626"/>
      <c r="E36" s="626"/>
      <c r="F36" s="626"/>
      <c r="G36" s="626"/>
      <c r="H36" s="626"/>
      <c r="I36" s="626"/>
      <c r="J36" s="626"/>
      <c r="K36" s="626"/>
      <c r="L36" s="626"/>
      <c r="M36" s="626"/>
      <c r="N36" s="626"/>
      <c r="O36" s="626"/>
      <c r="P36" s="626"/>
      <c r="Q36" s="626"/>
    </row>
    <row r="37" spans="1:17" s="138" customFormat="1">
      <c r="A37" s="176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ht="15.75">
      <c r="A38" s="181" t="s">
        <v>428</v>
      </c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</row>
    <row r="39" spans="1:17">
      <c r="A39" s="617" t="s">
        <v>646</v>
      </c>
      <c r="B39" s="617"/>
      <c r="C39" s="617"/>
      <c r="D39" s="617"/>
      <c r="E39" s="617"/>
      <c r="F39" s="617"/>
      <c r="G39" s="617"/>
      <c r="H39" s="617"/>
      <c r="I39" s="617"/>
      <c r="J39" s="617"/>
      <c r="K39" s="617"/>
      <c r="L39" s="617"/>
      <c r="M39" s="617"/>
      <c r="N39" s="617"/>
      <c r="O39" s="617"/>
      <c r="P39" s="617"/>
      <c r="Q39" s="617"/>
    </row>
    <row r="40" spans="1:17">
      <c r="A40" s="623" t="s">
        <v>644</v>
      </c>
      <c r="B40" s="623"/>
      <c r="C40" s="623"/>
      <c r="D40" s="623"/>
      <c r="E40" s="623"/>
      <c r="F40" s="623"/>
      <c r="G40" s="623"/>
      <c r="H40" s="623"/>
      <c r="I40" s="623"/>
      <c r="J40" s="623"/>
      <c r="K40" s="623"/>
      <c r="L40" s="623"/>
      <c r="M40" s="623"/>
      <c r="N40" s="623"/>
      <c r="O40" s="623"/>
      <c r="P40" s="623"/>
      <c r="Q40" s="623"/>
    </row>
    <row r="41" spans="1:17">
      <c r="A41" s="623" t="s">
        <v>648</v>
      </c>
      <c r="B41" s="623"/>
      <c r="C41" s="623"/>
      <c r="D41" s="623"/>
      <c r="E41" s="623"/>
      <c r="F41" s="623"/>
      <c r="G41" s="623"/>
      <c r="H41" s="623"/>
      <c r="I41" s="623"/>
      <c r="J41" s="623"/>
      <c r="K41" s="623"/>
      <c r="L41" s="623"/>
      <c r="M41" s="623"/>
      <c r="N41" s="623"/>
      <c r="O41" s="623"/>
      <c r="P41" s="623"/>
      <c r="Q41" s="623"/>
    </row>
    <row r="42" spans="1:17">
      <c r="A42" s="623" t="s">
        <v>647</v>
      </c>
      <c r="B42" s="623"/>
      <c r="C42" s="623"/>
      <c r="D42" s="623"/>
      <c r="E42" s="623"/>
      <c r="F42" s="623"/>
      <c r="G42" s="623"/>
      <c r="H42" s="623"/>
      <c r="I42" s="623"/>
      <c r="J42" s="623"/>
      <c r="K42" s="623"/>
      <c r="L42" s="623"/>
      <c r="M42" s="623"/>
      <c r="N42" s="623"/>
      <c r="O42" s="623"/>
      <c r="P42" s="623"/>
      <c r="Q42" s="623"/>
    </row>
    <row r="43" spans="1:17">
      <c r="A43" s="176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>
      <c r="A44" s="617" t="s">
        <v>649</v>
      </c>
      <c r="B44" s="617"/>
      <c r="C44" s="617"/>
      <c r="D44" s="617"/>
      <c r="E44" s="617"/>
      <c r="F44" s="617"/>
      <c r="G44" s="617"/>
      <c r="H44" s="617"/>
      <c r="I44" s="617"/>
      <c r="J44" s="617"/>
      <c r="K44" s="617"/>
      <c r="L44" s="617"/>
      <c r="M44" s="617"/>
      <c r="N44" s="617"/>
      <c r="O44" s="617"/>
      <c r="P44" s="617"/>
      <c r="Q44" s="617"/>
    </row>
    <row r="45" spans="1:17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</row>
    <row r="46" spans="1:17" ht="15.75">
      <c r="A46" s="181"/>
    </row>
    <row r="47" spans="1:17">
      <c r="A47" s="622"/>
      <c r="B47" s="622"/>
      <c r="C47" s="622"/>
      <c r="D47" s="622"/>
      <c r="E47" s="622"/>
      <c r="F47" s="622"/>
      <c r="G47" s="622"/>
      <c r="H47" s="622"/>
      <c r="I47" s="622"/>
      <c r="J47" s="622"/>
      <c r="K47" s="622"/>
      <c r="L47" s="622"/>
      <c r="M47" s="622"/>
      <c r="N47" s="622"/>
      <c r="O47" s="622"/>
      <c r="P47" s="622"/>
      <c r="Q47" s="622"/>
    </row>
    <row r="48" spans="1:17">
      <c r="A48" s="622"/>
      <c r="B48" s="622"/>
      <c r="C48" s="622"/>
      <c r="D48" s="622"/>
      <c r="E48" s="622"/>
      <c r="F48" s="622"/>
      <c r="G48" s="622"/>
      <c r="H48" s="622"/>
      <c r="I48" s="622"/>
      <c r="J48" s="622"/>
      <c r="K48" s="622"/>
      <c r="L48" s="622"/>
      <c r="M48" s="622"/>
      <c r="N48" s="622"/>
      <c r="O48" s="622"/>
      <c r="P48" s="622"/>
      <c r="Q48" s="622"/>
    </row>
  </sheetData>
  <sheetProtection selectLockedCells="1"/>
  <mergeCells count="36">
    <mergeCell ref="A30:Q30"/>
    <mergeCell ref="A29:Q29"/>
    <mergeCell ref="A41:Q41"/>
    <mergeCell ref="A42:Q42"/>
    <mergeCell ref="A47:Q47"/>
    <mergeCell ref="A33:Q33"/>
    <mergeCell ref="A34:Q34"/>
    <mergeCell ref="A48:Q48"/>
    <mergeCell ref="A39:Q39"/>
    <mergeCell ref="A40:Q40"/>
    <mergeCell ref="A4:Q5"/>
    <mergeCell ref="A44:Q44"/>
    <mergeCell ref="A27:Q27"/>
    <mergeCell ref="A28:Q28"/>
    <mergeCell ref="A31:Q31"/>
    <mergeCell ref="A32:Q32"/>
    <mergeCell ref="A35:Q35"/>
    <mergeCell ref="A36:Q36"/>
    <mergeCell ref="A7:Q7"/>
    <mergeCell ref="A16:Q16"/>
    <mergeCell ref="A18:Q18"/>
    <mergeCell ref="A19:Q19"/>
    <mergeCell ref="A20:Q20"/>
    <mergeCell ref="A8:G8"/>
    <mergeCell ref="J11:P11"/>
    <mergeCell ref="J10:P10"/>
    <mergeCell ref="J9:P9"/>
    <mergeCell ref="A11:G11"/>
    <mergeCell ref="A10:G10"/>
    <mergeCell ref="A9:G9"/>
    <mergeCell ref="A21:Q21"/>
    <mergeCell ref="A23:Q23"/>
    <mergeCell ref="A25:Q25"/>
    <mergeCell ref="A26:Q26"/>
    <mergeCell ref="A17:Q17"/>
    <mergeCell ref="A24:Q24"/>
  </mergeCells>
  <hyperlinks>
    <hyperlink ref="A16" location="'1.1 Описание Гараж. ворот'!A1" display="1.1 Описание конструкции гаражных секционных ворот"/>
    <hyperlink ref="A18" location="'1.2 Типы монтажа ГВ'!A1" display="1.2 Типы монтажа гаражных секционных ворот"/>
    <hyperlink ref="A23" location="'2.1 Описание Пром. ворот'!A1" display="2.1 Описание конструкции промышленных секционных ворот"/>
    <hyperlink ref="A25" location="'2.2 Описание Панорамных ворот'!A1" display="2.2 Описание конструкции панорамных секционных ворот"/>
    <hyperlink ref="A26" location="'2.3 Типы монтажа ПВ 1 вал'!A1" display="2.3 Типы монтажа промышленных и панорамных ворот с одновальной системой балансировки"/>
    <hyperlink ref="A27" location="'2.4 Типы монтажа ПВ 2 вала'!A1" display="2.4 Типы монтажа промышленных и панорамных ворот с двухвальной системой балансировки"/>
    <hyperlink ref="A28" location="'2.5 ProPlus'!A1" display="2.5 Прайс-лист на промышленные ворота серии ProPlus"/>
    <hyperlink ref="A31" location="'2.7 AluPro (АЛП)'!A1" display="2.7 Прайс-лист на панорамные ворота серии AluPro (тип полотна АЛП)"/>
    <hyperlink ref="A32" location="'2.8 AluPro (АЛПС)'!A1" display="2.8 Прайс-лист на панорамные ворота серии AluPro (тип полотна АЛПС)"/>
    <hyperlink ref="A33" location="'2.9 AluTherm (АЛП)'!A1" display="2.9 Прайс-лист на панорамные ворота серии AluTherm (тип полотна АЛП)"/>
    <hyperlink ref="A34" location="'2.10 AluTherm (АЛПС)'!A1" display="2.10 Прайс-лист на панорамные ворота серии AluTherm (тип полотна АЛПC)"/>
    <hyperlink ref="A44" location="'4 Доп.опции'!A1" display="4. Дополнительные опции для секционных ворот и двери боковой"/>
    <hyperlink ref="A35:Q35" location="'2.13 AluTrend (АЛП)'!A1" display="2.13 Прайс-лист на панорамные ворота AluTrend (тип полотна АЛП) "/>
    <hyperlink ref="A36:Q36" location="'2.14 AluTrend (АЛПС)'!A1" display="2.14 Прайс-лист на панорамные ворота AluTrend (тип полотна АЛПС)"/>
    <hyperlink ref="A39:Q39" location="'3.1 Описание дверей боковых'!A1" display="3.1 Описание конструкции дверей боковых"/>
    <hyperlink ref="A40:Q40" location="'3.2 Дверь боковая SDN-1'!A1" display="3.2. Прайс-лист на дверь боковую SDN-1"/>
    <hyperlink ref="A41:Q42" location="'3.2 Дверь боковая'!A1" display="3.2. Прайс-лист на дверь боковую"/>
    <hyperlink ref="A41:Q41" location="'3.3 Дверь боковая SDN-2'!A1" display="3.3. Прайс-лист на дверь боковую SDN-2"/>
    <hyperlink ref="A42:Q42" location="'3.4 Дверь боковая SD-Thermo'!A1" display="3.4. Прайс-лист на дверь боковую SD-Thermo"/>
    <hyperlink ref="A19" location="'1.3 Встроенный монтаж ГВ'!A1" display="1.3 Встроенный монтаж гаражных секционных ворот"/>
    <hyperlink ref="A20:Q20" location="'1.5 Prestige'!A1" display="1.5 Прайс-лист на гаражные секционные ворота серии Prestige"/>
    <hyperlink ref="A21:Q21" location="'1.6 Trend'!A1" display="1.6 Прайс-лист на гаражные секционные ворота Trend"/>
    <hyperlink ref="A16:Q16" location="'1.1 Описание ГВ  Prestige'!A1" display="1.1 Описание  гаражных секционных ворот Prestige"/>
    <hyperlink ref="A17:Q17" location="'1.2 Описание ГВ Trend'!A1" display="1.2 Описание гаражных ворот  Trend"/>
    <hyperlink ref="A18:Q18" location="'1.3 Типы монтажа ГВ'!A1" display="1.3 Типы монтажа гаражных секционных ворот"/>
    <hyperlink ref="A19:Q19" location="'1.4 Встроенный монтаж ГВ'!A1" display="1.4 Встроенный монтаж гаражных секционных ворот"/>
    <hyperlink ref="A24" location="'2.3 Типы монтажа ПВ 1 вал'!A1" display="2.3 Типы монтажа промышленных и панорамных ворот с одновальной системой балансировки"/>
    <hyperlink ref="A30" location="'2.6 ProTrend'!A1" display="2.6 Прайс-лист на промышленные ворота серии ProTrend"/>
    <hyperlink ref="A25:Q25" location="'2.3 Описание Панорамных ворот'!A1" display="2.3 Описание конструкции панорамных секционных ворот"/>
    <hyperlink ref="A24:Q24" location="'2.2 Описание ворот ProMax'!A1" display="2.2 Описание конструкции секционных ворот ProMax"/>
    <hyperlink ref="A26:Q26" location="'2.4 Типы монтажа ПВ 1 вал'!A1" display="2.4 Типы монтажа промышленных и панорамных ворот с одновальной системой балансировки"/>
    <hyperlink ref="A27:Q27" location="'2.5 Типы монтажа ПВ 2 вала'!A1" display="2.5 Типы монтажа промышленных и панорамных ворот с двухвальной системой балансировки"/>
    <hyperlink ref="A28:Q28" location="'2.6 ProPlus'!A1" display="2.6 Прайс-лист на промышленные ворота серии ProPlus"/>
    <hyperlink ref="A31:Q31" location="'2.9 AluPro (АЛП)'!A1" display="2.9 Прайс-лист на панорамные ворота серии AluPro (тип полотна АЛП)"/>
    <hyperlink ref="A32:Q32" location="'2.10 AluPro (АЛПС)'!A1" display="2.10 Прайс-лист на панорамные ворота серии AluPro (тип полотна АЛПС)"/>
    <hyperlink ref="A33:Q33" location="'2.11 AluTherm (АЛП)'!A1" display="2.11 Прайс-лист на панорамные ворота серии AluTherm (тип полотна АЛП)"/>
    <hyperlink ref="A34:Q34" location="'2.12 AluTherm (АЛПС)'!A1" display="2.12 Прайс-лист на панорамные ворота серии AluTherm (тип полотна АЛПC)"/>
    <hyperlink ref="A29" location="'2.6 ProTrend'!A1" display="2.6 Прайс-лист на промышленные ворота серии ProTrend"/>
    <hyperlink ref="A29:Q29" location="'2.7 ProTrend'!A1" display="2.7 Прайс-лист на промышленные ворота серии ProTrend"/>
    <hyperlink ref="A30:Q30" location="'2.8 ProMax'!A1" display="2.8 Прайс-лист на промышленные ворота серии ProMax"/>
  </hyperlinks>
  <pageMargins left="0.7" right="0.7" top="0.75" bottom="0.75" header="0.3" footer="0.3"/>
  <pageSetup paperSize="9" scale="76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>
    <tabColor rgb="FF0070C0"/>
  </sheetPr>
  <dimension ref="A1:AE69"/>
  <sheetViews>
    <sheetView view="pageBreakPreview" zoomScaleSheetLayoutView="100" workbookViewId="0">
      <pane ySplit="1" topLeftCell="A2" activePane="bottomLeft" state="frozen"/>
      <selection pane="bottomLeft" sqref="A1:D1"/>
    </sheetView>
  </sheetViews>
  <sheetFormatPr defaultColWidth="6.140625" defaultRowHeight="15"/>
  <cols>
    <col min="1" max="1" width="6.140625" style="394"/>
    <col min="2" max="2" width="6.42578125" style="394" customWidth="1"/>
    <col min="3" max="3" width="7.42578125" style="394" customWidth="1"/>
    <col min="4" max="7" width="6.140625" style="394"/>
    <col min="8" max="8" width="7.85546875" style="394" customWidth="1"/>
    <col min="9" max="20" width="6.140625" style="394"/>
    <col min="21" max="21" width="7.28515625" style="394" customWidth="1"/>
    <col min="22" max="16384" width="6.140625" style="394"/>
  </cols>
  <sheetData>
    <row r="1" spans="1:21" ht="21">
      <c r="A1" s="677" t="s">
        <v>64</v>
      </c>
      <c r="B1" s="677"/>
      <c r="C1" s="677"/>
      <c r="D1" s="677"/>
      <c r="E1" s="21"/>
      <c r="F1" s="21" t="s">
        <v>232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1" ht="15.75">
      <c r="A2" s="159"/>
      <c r="B2" s="159"/>
      <c r="C2" s="81" t="s">
        <v>236</v>
      </c>
      <c r="D2" s="159"/>
      <c r="E2" s="159"/>
      <c r="F2" s="159"/>
      <c r="G2" s="159"/>
      <c r="H2" s="159"/>
      <c r="I2" s="159"/>
      <c r="K2" s="81" t="s">
        <v>234</v>
      </c>
      <c r="L2" s="159"/>
      <c r="M2" s="159"/>
      <c r="O2" s="159"/>
      <c r="Q2" s="159"/>
      <c r="R2" s="81" t="s">
        <v>233</v>
      </c>
      <c r="T2" s="159"/>
      <c r="U2" s="159"/>
    </row>
    <row r="3" spans="1:2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</row>
    <row r="4" spans="1:2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</row>
    <row r="5" spans="1:21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</row>
    <row r="6" spans="1:21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</row>
    <row r="7" spans="1:21" ht="13.5" customHeight="1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</row>
    <row r="8" spans="1:21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</row>
    <row r="9" spans="1:2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</row>
    <row r="10" spans="1:21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</row>
    <row r="11" spans="1:21">
      <c r="A11" s="159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</row>
    <row r="12" spans="1:21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</row>
    <row r="13" spans="1:21" ht="15" customHeight="1">
      <c r="A13" s="982" t="s">
        <v>237</v>
      </c>
      <c r="B13" s="982"/>
      <c r="C13" s="982"/>
      <c r="D13" s="982"/>
      <c r="E13" s="982"/>
      <c r="F13" s="159"/>
      <c r="G13" s="159"/>
      <c r="H13" s="159"/>
      <c r="I13" s="982" t="s">
        <v>237</v>
      </c>
      <c r="J13" s="983"/>
      <c r="K13" s="983"/>
      <c r="L13" s="983"/>
      <c r="M13" s="392"/>
      <c r="N13" s="392"/>
      <c r="O13" s="392"/>
      <c r="P13" s="982" t="s">
        <v>235</v>
      </c>
      <c r="Q13" s="982"/>
      <c r="R13" s="982"/>
      <c r="S13" s="982"/>
      <c r="T13" s="982"/>
      <c r="U13" s="392"/>
    </row>
    <row r="14" spans="1:21">
      <c r="A14" s="982"/>
      <c r="B14" s="982"/>
      <c r="C14" s="982"/>
      <c r="D14" s="982"/>
      <c r="E14" s="982"/>
      <c r="F14" s="159"/>
      <c r="G14" s="159"/>
      <c r="H14" s="159"/>
      <c r="I14" s="983"/>
      <c r="J14" s="983"/>
      <c r="K14" s="983"/>
      <c r="L14" s="983"/>
      <c r="M14" s="392"/>
      <c r="N14" s="392"/>
      <c r="O14" s="392"/>
      <c r="P14" s="982"/>
      <c r="Q14" s="982"/>
      <c r="R14" s="982"/>
      <c r="S14" s="982"/>
      <c r="T14" s="982"/>
      <c r="U14" s="392"/>
    </row>
    <row r="15" spans="1:21">
      <c r="A15" s="984" t="s">
        <v>238</v>
      </c>
      <c r="B15" s="984"/>
      <c r="C15" s="984"/>
      <c r="D15" s="984"/>
      <c r="E15" s="984"/>
      <c r="F15" s="159"/>
      <c r="G15" s="159"/>
      <c r="H15" s="159"/>
      <c r="I15" s="17" t="s">
        <v>247</v>
      </c>
      <c r="J15" s="17"/>
      <c r="K15" s="17"/>
      <c r="L15" s="17"/>
      <c r="M15" s="17"/>
      <c r="N15" s="392"/>
      <c r="O15" s="392"/>
      <c r="P15" s="984" t="s">
        <v>238</v>
      </c>
      <c r="Q15" s="984"/>
      <c r="R15" s="984"/>
      <c r="S15" s="984"/>
      <c r="T15" s="984"/>
      <c r="U15" s="393"/>
    </row>
    <row r="16" spans="1:21" ht="15" customHeight="1">
      <c r="A16" s="986" t="s">
        <v>852</v>
      </c>
      <c r="B16" s="986"/>
      <c r="C16" s="986"/>
      <c r="D16" s="986"/>
      <c r="E16" s="986"/>
      <c r="F16" s="986"/>
      <c r="G16" s="986"/>
      <c r="H16" s="986"/>
      <c r="I16" s="986"/>
      <c r="J16" s="986"/>
      <c r="K16" s="986"/>
      <c r="L16" s="986"/>
      <c r="M16" s="986"/>
      <c r="N16" s="986"/>
      <c r="O16" s="986"/>
      <c r="P16" s="986"/>
      <c r="Q16" s="986"/>
      <c r="R16" s="986"/>
      <c r="S16" s="986"/>
      <c r="T16" s="986"/>
      <c r="U16" s="986"/>
    </row>
    <row r="17" spans="1:21">
      <c r="A17" s="986"/>
      <c r="B17" s="986"/>
      <c r="C17" s="986"/>
      <c r="D17" s="986"/>
      <c r="E17" s="986"/>
      <c r="F17" s="986"/>
      <c r="G17" s="986"/>
      <c r="H17" s="986"/>
      <c r="I17" s="986"/>
      <c r="J17" s="986"/>
      <c r="K17" s="986"/>
      <c r="L17" s="986"/>
      <c r="M17" s="986"/>
      <c r="N17" s="986"/>
      <c r="O17" s="986"/>
      <c r="P17" s="986"/>
      <c r="Q17" s="986"/>
      <c r="R17" s="986"/>
      <c r="S17" s="986"/>
      <c r="T17" s="986"/>
      <c r="U17" s="986"/>
    </row>
    <row r="18" spans="1:21" ht="33" customHeight="1">
      <c r="A18" s="986"/>
      <c r="B18" s="986"/>
      <c r="C18" s="986"/>
      <c r="D18" s="986"/>
      <c r="E18" s="986"/>
      <c r="F18" s="986"/>
      <c r="G18" s="986"/>
      <c r="H18" s="986"/>
      <c r="I18" s="986"/>
      <c r="J18" s="986"/>
      <c r="K18" s="986"/>
      <c r="L18" s="986"/>
      <c r="M18" s="986"/>
      <c r="N18" s="986"/>
      <c r="O18" s="986"/>
      <c r="P18" s="986"/>
      <c r="Q18" s="986"/>
      <c r="R18" s="986"/>
      <c r="S18" s="986"/>
      <c r="T18" s="986"/>
      <c r="U18" s="986"/>
    </row>
    <row r="19" spans="1:21" ht="15.75">
      <c r="A19" s="49"/>
      <c r="B19" s="77"/>
      <c r="C19" s="49"/>
      <c r="D19" s="77"/>
      <c r="E19" s="77"/>
      <c r="F19" s="77"/>
      <c r="G19" s="77"/>
      <c r="H19" s="77"/>
      <c r="I19" s="77" t="s">
        <v>239</v>
      </c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</row>
    <row r="20" spans="1:21">
      <c r="A20" s="159"/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</row>
    <row r="21" spans="1:21">
      <c r="A21" s="159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</row>
    <row r="22" spans="1:21">
      <c r="A22" s="159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</row>
    <row r="23" spans="1:21">
      <c r="A23" s="159"/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</row>
    <row r="24" spans="1:21">
      <c r="A24" s="159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</row>
    <row r="25" spans="1:21">
      <c r="A25" s="159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</row>
    <row r="26" spans="1:21" ht="45" customHeight="1">
      <c r="A26" s="987" t="s">
        <v>253</v>
      </c>
      <c r="B26" s="987"/>
      <c r="C26" s="987"/>
      <c r="D26" s="987"/>
      <c r="E26" s="987"/>
      <c r="F26" s="987"/>
      <c r="G26" s="987"/>
      <c r="H26" s="988" t="s">
        <v>551</v>
      </c>
      <c r="I26" s="987"/>
      <c r="J26" s="987"/>
      <c r="K26" s="987"/>
      <c r="L26" s="987"/>
      <c r="M26" s="987"/>
      <c r="N26" s="987"/>
      <c r="O26" s="988" t="s">
        <v>254</v>
      </c>
      <c r="P26" s="987"/>
      <c r="Q26" s="987"/>
      <c r="R26" s="987"/>
      <c r="S26" s="987"/>
      <c r="T26" s="987"/>
      <c r="U26" s="987"/>
    </row>
    <row r="27" spans="1:21" ht="16.5" customHeight="1">
      <c r="A27" s="82"/>
      <c r="B27" s="82"/>
      <c r="C27" s="82"/>
      <c r="D27" s="989" t="s">
        <v>244</v>
      </c>
      <c r="E27" s="989"/>
      <c r="F27" s="989"/>
      <c r="G27" s="989"/>
      <c r="H27" s="989"/>
      <c r="I27" s="989"/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</row>
    <row r="28" spans="1:21" ht="16.5" customHeight="1">
      <c r="A28" s="82"/>
      <c r="B28" s="82"/>
      <c r="C28" s="82"/>
      <c r="D28" s="891" t="s">
        <v>252</v>
      </c>
      <c r="E28" s="891"/>
      <c r="F28" s="891"/>
      <c r="G28" s="891"/>
      <c r="H28" s="891"/>
      <c r="I28" s="891" t="s">
        <v>234</v>
      </c>
      <c r="J28" s="891"/>
      <c r="K28" s="891" t="s">
        <v>248</v>
      </c>
      <c r="L28" s="891"/>
      <c r="M28" s="891" t="s">
        <v>233</v>
      </c>
      <c r="N28" s="891"/>
      <c r="O28" s="985"/>
      <c r="P28" s="985"/>
      <c r="Q28" s="83"/>
      <c r="R28" s="83"/>
      <c r="S28" s="83"/>
      <c r="T28" s="83"/>
      <c r="U28" s="83"/>
    </row>
    <row r="29" spans="1:21" ht="16.5" customHeight="1">
      <c r="A29" s="82"/>
      <c r="B29" s="82"/>
      <c r="C29" s="82"/>
      <c r="D29" s="990" t="s">
        <v>241</v>
      </c>
      <c r="E29" s="990"/>
      <c r="F29" s="990"/>
      <c r="G29" s="990"/>
      <c r="H29" s="990"/>
      <c r="I29" s="991" t="s">
        <v>255</v>
      </c>
      <c r="J29" s="992"/>
      <c r="K29" s="991" t="s">
        <v>255</v>
      </c>
      <c r="L29" s="992"/>
      <c r="M29" s="993" t="s">
        <v>255</v>
      </c>
      <c r="N29" s="993"/>
      <c r="O29" s="994"/>
      <c r="P29" s="994"/>
      <c r="Q29" s="83"/>
      <c r="R29" s="83"/>
      <c r="S29" s="83"/>
      <c r="T29" s="83"/>
      <c r="U29" s="83"/>
    </row>
    <row r="30" spans="1:21" ht="16.5" customHeight="1">
      <c r="A30" s="82"/>
      <c r="B30" s="82"/>
      <c r="C30" s="82"/>
      <c r="D30" s="990" t="s">
        <v>242</v>
      </c>
      <c r="E30" s="990"/>
      <c r="F30" s="990"/>
      <c r="G30" s="990"/>
      <c r="H30" s="990"/>
      <c r="I30" s="991" t="s">
        <v>255</v>
      </c>
      <c r="J30" s="992"/>
      <c r="K30" s="991" t="s">
        <v>255</v>
      </c>
      <c r="L30" s="992"/>
      <c r="M30" s="993" t="s">
        <v>255</v>
      </c>
      <c r="N30" s="993"/>
      <c r="O30" s="994"/>
      <c r="P30" s="994"/>
      <c r="Q30" s="83"/>
      <c r="R30" s="83"/>
      <c r="S30" s="83"/>
      <c r="T30" s="83"/>
      <c r="U30" s="83"/>
    </row>
    <row r="31" spans="1:21" ht="16.5" customHeight="1">
      <c r="A31" s="82"/>
      <c r="B31" s="82"/>
      <c r="C31" s="82"/>
      <c r="D31" s="990" t="s">
        <v>243</v>
      </c>
      <c r="E31" s="990"/>
      <c r="F31" s="990"/>
      <c r="G31" s="990"/>
      <c r="H31" s="990"/>
      <c r="I31" s="991" t="s">
        <v>255</v>
      </c>
      <c r="J31" s="992"/>
      <c r="K31" s="991" t="s">
        <v>255</v>
      </c>
      <c r="L31" s="992"/>
      <c r="M31" s="993" t="s">
        <v>255</v>
      </c>
      <c r="N31" s="993"/>
      <c r="O31" s="994"/>
      <c r="P31" s="994"/>
      <c r="Q31" s="83"/>
      <c r="R31" s="83"/>
      <c r="S31" s="83"/>
      <c r="T31" s="83"/>
      <c r="U31" s="83"/>
    </row>
    <row r="32" spans="1:21" ht="16.5" customHeight="1">
      <c r="A32" s="82"/>
      <c r="B32" s="82"/>
      <c r="C32" s="82"/>
      <c r="D32" s="159"/>
      <c r="E32" s="159"/>
      <c r="F32" s="159"/>
      <c r="G32" s="159"/>
      <c r="H32" s="159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</row>
    <row r="33" spans="1:31" ht="15.75">
      <c r="A33" s="49"/>
      <c r="B33" s="77"/>
      <c r="C33" s="49"/>
      <c r="D33" s="77"/>
      <c r="E33" s="77"/>
      <c r="F33" s="77"/>
      <c r="G33" s="77"/>
      <c r="H33" s="77"/>
      <c r="I33" s="77" t="s">
        <v>240</v>
      </c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</row>
    <row r="34" spans="1:31" ht="15.75">
      <c r="B34" s="159"/>
      <c r="C34" s="81" t="s">
        <v>236</v>
      </c>
      <c r="D34" s="159"/>
      <c r="E34" s="159"/>
      <c r="F34" s="159"/>
      <c r="H34" s="159"/>
      <c r="I34" s="81" t="s">
        <v>234</v>
      </c>
      <c r="J34" s="159"/>
      <c r="K34" s="159"/>
      <c r="L34" s="159"/>
      <c r="N34" s="995" t="s">
        <v>233</v>
      </c>
      <c r="O34" s="995"/>
      <c r="P34" s="995"/>
      <c r="Q34" s="995"/>
      <c r="R34" s="995"/>
      <c r="S34" s="995"/>
      <c r="T34" s="995"/>
      <c r="U34" s="995"/>
    </row>
    <row r="35" spans="1:31">
      <c r="A35" s="143"/>
      <c r="B35" s="33"/>
      <c r="C35" s="33"/>
      <c r="D35" s="33"/>
      <c r="E35" s="33"/>
      <c r="F35" s="144"/>
      <c r="G35" s="143"/>
      <c r="H35" s="33"/>
      <c r="I35" s="33"/>
      <c r="J35" s="33"/>
      <c r="K35" s="33"/>
      <c r="L35" s="33"/>
      <c r="M35" s="144"/>
      <c r="N35" s="690"/>
      <c r="O35" s="690"/>
      <c r="P35" s="690"/>
      <c r="Q35" s="690"/>
      <c r="R35" s="690"/>
      <c r="S35" s="690"/>
      <c r="T35" s="690"/>
      <c r="U35" s="690"/>
    </row>
    <row r="36" spans="1:31">
      <c r="A36" s="70"/>
      <c r="B36" s="13"/>
      <c r="C36" s="13"/>
      <c r="D36" s="13"/>
      <c r="E36" s="13"/>
      <c r="F36" s="145"/>
      <c r="G36" s="70"/>
      <c r="H36" s="13"/>
      <c r="I36" s="13"/>
      <c r="J36" s="13"/>
      <c r="K36" s="13"/>
      <c r="L36" s="13"/>
      <c r="M36" s="145"/>
      <c r="N36" s="690"/>
      <c r="O36" s="690"/>
      <c r="P36" s="690"/>
      <c r="Q36" s="690"/>
      <c r="R36" s="690"/>
      <c r="S36" s="690"/>
      <c r="T36" s="690"/>
      <c r="U36" s="690"/>
    </row>
    <row r="37" spans="1:31">
      <c r="A37" s="70"/>
      <c r="B37" s="13"/>
      <c r="C37" s="13"/>
      <c r="D37" s="13"/>
      <c r="E37" s="13"/>
      <c r="F37" s="145"/>
      <c r="G37" s="70"/>
      <c r="H37" s="13"/>
      <c r="I37" s="13"/>
      <c r="J37" s="13"/>
      <c r="K37" s="13"/>
      <c r="L37" s="13"/>
      <c r="M37" s="145"/>
      <c r="N37" s="690"/>
      <c r="O37" s="690"/>
      <c r="P37" s="690"/>
      <c r="Q37" s="690"/>
      <c r="R37" s="690"/>
      <c r="S37" s="690"/>
      <c r="T37" s="690"/>
      <c r="U37" s="690"/>
    </row>
    <row r="38" spans="1:31" ht="15.75">
      <c r="A38" s="70"/>
      <c r="B38" s="13"/>
      <c r="C38" s="13"/>
      <c r="D38" s="13"/>
      <c r="E38" s="13"/>
      <c r="F38" s="145"/>
      <c r="G38" s="70"/>
      <c r="H38" s="13"/>
      <c r="I38" s="13"/>
      <c r="J38" s="13"/>
      <c r="K38" s="13"/>
      <c r="L38" s="13"/>
      <c r="M38" s="145"/>
      <c r="N38" s="690"/>
      <c r="O38" s="690"/>
      <c r="P38" s="690"/>
      <c r="Q38" s="690"/>
      <c r="R38" s="690"/>
      <c r="S38" s="690"/>
      <c r="T38" s="690"/>
      <c r="U38" s="690"/>
      <c r="AE38" s="80"/>
    </row>
    <row r="39" spans="1:31">
      <c r="A39" s="70"/>
      <c r="B39" s="13"/>
      <c r="C39" s="13"/>
      <c r="D39" s="13"/>
      <c r="E39" s="13"/>
      <c r="F39" s="145"/>
      <c r="G39" s="70"/>
      <c r="H39" s="13"/>
      <c r="I39" s="13"/>
      <c r="J39" s="13"/>
      <c r="K39" s="13"/>
      <c r="L39" s="13"/>
      <c r="M39" s="145"/>
      <c r="N39" s="690"/>
      <c r="O39" s="690"/>
      <c r="P39" s="690"/>
      <c r="Q39" s="690"/>
      <c r="R39" s="690"/>
      <c r="S39" s="690"/>
      <c r="T39" s="690"/>
      <c r="U39" s="690"/>
    </row>
    <row r="40" spans="1:31">
      <c r="A40" s="70"/>
      <c r="B40" s="13"/>
      <c r="C40" s="13"/>
      <c r="D40" s="13"/>
      <c r="E40" s="13"/>
      <c r="F40" s="145"/>
      <c r="G40" s="70"/>
      <c r="H40" s="13"/>
      <c r="I40" s="13"/>
      <c r="J40" s="13"/>
      <c r="K40" s="13"/>
      <c r="L40" s="13"/>
      <c r="M40" s="145"/>
      <c r="N40" s="690"/>
      <c r="O40" s="690"/>
      <c r="P40" s="690"/>
      <c r="Q40" s="690"/>
      <c r="R40" s="690"/>
      <c r="S40" s="690"/>
      <c r="T40" s="690"/>
      <c r="U40" s="690"/>
    </row>
    <row r="41" spans="1:31">
      <c r="A41" s="70"/>
      <c r="B41" s="13"/>
      <c r="C41" s="13"/>
      <c r="D41" s="13"/>
      <c r="E41" s="13"/>
      <c r="F41" s="145"/>
      <c r="G41" s="70"/>
      <c r="H41" s="13"/>
      <c r="I41" s="13"/>
      <c r="J41" s="13"/>
      <c r="K41" s="13"/>
      <c r="L41" s="13"/>
      <c r="M41" s="145"/>
      <c r="N41" s="690"/>
      <c r="O41" s="690"/>
      <c r="P41" s="690"/>
      <c r="Q41" s="690"/>
      <c r="R41" s="690"/>
      <c r="S41" s="690"/>
      <c r="T41" s="690"/>
      <c r="U41" s="690"/>
    </row>
    <row r="42" spans="1:31">
      <c r="A42" s="70"/>
      <c r="B42" s="146" t="s">
        <v>466</v>
      </c>
      <c r="C42" s="13"/>
      <c r="D42" s="13"/>
      <c r="E42" s="13"/>
      <c r="F42" s="145"/>
      <c r="G42" s="70"/>
      <c r="H42" s="13"/>
      <c r="I42" s="13"/>
      <c r="J42" s="13"/>
      <c r="K42" s="13"/>
      <c r="L42" s="13"/>
      <c r="M42" s="145"/>
      <c r="N42" s="690"/>
      <c r="O42" s="690"/>
      <c r="P42" s="690"/>
      <c r="Q42" s="690"/>
      <c r="R42" s="690"/>
      <c r="S42" s="690"/>
      <c r="T42" s="690"/>
      <c r="U42" s="690"/>
    </row>
    <row r="43" spans="1:31">
      <c r="A43" s="58"/>
      <c r="B43" s="59"/>
      <c r="C43" s="59"/>
      <c r="D43" s="59"/>
      <c r="E43" s="59"/>
      <c r="F43" s="60"/>
      <c r="G43" s="58"/>
      <c r="H43" s="59"/>
      <c r="I43" s="59"/>
      <c r="J43" s="59"/>
      <c r="K43" s="59"/>
      <c r="L43" s="59"/>
      <c r="M43" s="60"/>
      <c r="N43" s="690"/>
      <c r="O43" s="690"/>
      <c r="P43" s="690"/>
      <c r="Q43" s="690"/>
      <c r="R43" s="690"/>
      <c r="S43" s="690"/>
      <c r="T43" s="690"/>
      <c r="U43" s="690"/>
    </row>
    <row r="44" spans="1:31">
      <c r="A44" s="159" t="s">
        <v>85</v>
      </c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</row>
    <row r="45" spans="1:31">
      <c r="A45" s="631" t="s">
        <v>664</v>
      </c>
      <c r="B45" s="631"/>
      <c r="C45" s="631"/>
      <c r="D45" s="631"/>
      <c r="E45" s="631"/>
      <c r="F45" s="631"/>
      <c r="G45" s="631"/>
      <c r="H45" s="631"/>
      <c r="I45" s="631"/>
      <c r="J45" s="631"/>
      <c r="K45" s="631"/>
      <c r="L45" s="631"/>
      <c r="M45" s="631"/>
      <c r="N45" s="631"/>
      <c r="O45" s="631"/>
      <c r="P45" s="631"/>
      <c r="Q45" s="631"/>
      <c r="R45" s="631"/>
      <c r="S45" s="631"/>
      <c r="T45" s="631"/>
      <c r="U45" s="159"/>
    </row>
    <row r="46" spans="1:31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</row>
    <row r="47" spans="1:31" ht="11.25" customHeight="1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</row>
    <row r="48" spans="1:31" ht="11.25" customHeight="1">
      <c r="A48" s="159"/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</row>
    <row r="49" spans="1:21" ht="11.25" customHeight="1">
      <c r="A49" s="65" t="s">
        <v>245</v>
      </c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</row>
    <row r="50" spans="1:21" ht="4.5" customHeight="1"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159"/>
    </row>
    <row r="51" spans="1:21" ht="13.5" customHeight="1">
      <c r="A51" s="714" t="s">
        <v>246</v>
      </c>
      <c r="B51" s="714"/>
      <c r="C51" s="714"/>
      <c r="D51" s="714"/>
      <c r="E51" s="714"/>
      <c r="F51" s="714"/>
      <c r="G51" s="714"/>
      <c r="H51" s="714"/>
      <c r="I51" s="714"/>
      <c r="J51" s="714"/>
      <c r="K51" s="714"/>
      <c r="L51" s="714"/>
      <c r="M51" s="714"/>
      <c r="N51" s="714"/>
      <c r="O51" s="714"/>
      <c r="P51" s="714"/>
      <c r="Q51" s="714"/>
      <c r="R51" s="714"/>
      <c r="S51" s="714"/>
      <c r="T51" s="714"/>
      <c r="U51" s="714"/>
    </row>
    <row r="52" spans="1:21" ht="2.25" customHeight="1">
      <c r="A52" s="390"/>
      <c r="B52" s="390"/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390"/>
    </row>
    <row r="53" spans="1:21" ht="13.5" customHeight="1">
      <c r="A53" s="390"/>
      <c r="B53" s="390"/>
      <c r="C53" s="1000" t="s">
        <v>27</v>
      </c>
      <c r="D53" s="1001"/>
      <c r="E53" s="1001"/>
      <c r="F53" s="1001"/>
      <c r="G53" s="1001"/>
      <c r="H53" s="1001"/>
      <c r="I53" s="1001"/>
      <c r="J53" s="1001"/>
      <c r="K53" s="1002"/>
      <c r="L53" s="891" t="s">
        <v>248</v>
      </c>
      <c r="M53" s="891"/>
      <c r="N53" s="891"/>
      <c r="O53" s="891"/>
      <c r="P53" s="891" t="s">
        <v>233</v>
      </c>
      <c r="Q53" s="891"/>
      <c r="R53" s="723" t="s">
        <v>234</v>
      </c>
      <c r="S53" s="723"/>
      <c r="T53" s="390"/>
      <c r="U53" s="390"/>
    </row>
    <row r="54" spans="1:21" ht="13.5" customHeight="1">
      <c r="A54" s="390"/>
      <c r="B54" s="390"/>
      <c r="C54" s="1003"/>
      <c r="D54" s="1004"/>
      <c r="E54" s="1004"/>
      <c r="F54" s="1004"/>
      <c r="G54" s="1004"/>
      <c r="H54" s="1004"/>
      <c r="I54" s="1004"/>
      <c r="J54" s="1004"/>
      <c r="K54" s="1005"/>
      <c r="L54" s="891" t="s">
        <v>147</v>
      </c>
      <c r="M54" s="891"/>
      <c r="N54" s="891" t="s">
        <v>148</v>
      </c>
      <c r="O54" s="891"/>
      <c r="P54" s="891"/>
      <c r="Q54" s="891"/>
      <c r="R54" s="723"/>
      <c r="S54" s="723"/>
      <c r="T54" s="390"/>
      <c r="U54" s="390"/>
    </row>
    <row r="55" spans="1:21" ht="29.25" customHeight="1">
      <c r="A55" s="159"/>
      <c r="B55" s="159"/>
      <c r="C55" s="996" t="s">
        <v>552</v>
      </c>
      <c r="D55" s="997"/>
      <c r="E55" s="997"/>
      <c r="F55" s="997"/>
      <c r="G55" s="997"/>
      <c r="H55" s="997"/>
      <c r="I55" s="997"/>
      <c r="J55" s="997"/>
      <c r="K55" s="998"/>
      <c r="L55" s="999" t="s">
        <v>481</v>
      </c>
      <c r="M55" s="999"/>
      <c r="N55" s="999" t="s">
        <v>250</v>
      </c>
      <c r="O55" s="999"/>
      <c r="P55" s="999" t="s">
        <v>251</v>
      </c>
      <c r="Q55" s="999"/>
      <c r="R55" s="999" t="s">
        <v>525</v>
      </c>
      <c r="S55" s="999"/>
      <c r="T55" s="159"/>
      <c r="U55" s="159"/>
    </row>
    <row r="56" spans="1:21" ht="33" customHeight="1">
      <c r="A56" s="159"/>
      <c r="B56" s="159"/>
      <c r="C56" s="996" t="s">
        <v>534</v>
      </c>
      <c r="D56" s="997"/>
      <c r="E56" s="997"/>
      <c r="F56" s="997"/>
      <c r="G56" s="997"/>
      <c r="H56" s="997"/>
      <c r="I56" s="997"/>
      <c r="J56" s="997"/>
      <c r="K56" s="998"/>
      <c r="L56" s="999" t="s">
        <v>665</v>
      </c>
      <c r="M56" s="999"/>
      <c r="N56" s="999"/>
      <c r="O56" s="999"/>
      <c r="P56" s="999"/>
      <c r="Q56" s="999"/>
      <c r="R56" s="719" t="s">
        <v>666</v>
      </c>
      <c r="S56" s="719"/>
      <c r="T56" s="159"/>
      <c r="U56" s="159"/>
    </row>
    <row r="57" spans="1:21">
      <c r="A57" s="159"/>
      <c r="B57" s="159"/>
      <c r="C57" s="1007" t="s">
        <v>249</v>
      </c>
      <c r="D57" s="1008"/>
      <c r="E57" s="1008"/>
      <c r="F57" s="1008"/>
      <c r="G57" s="1008"/>
      <c r="H57" s="1008"/>
      <c r="I57" s="1008"/>
      <c r="J57" s="1008"/>
      <c r="K57" s="1009"/>
      <c r="L57" s="1010">
        <v>18.5</v>
      </c>
      <c r="M57" s="1010"/>
      <c r="N57" s="1010"/>
      <c r="O57" s="1010"/>
      <c r="P57" s="1010"/>
      <c r="Q57" s="1010"/>
      <c r="R57" s="690">
        <v>18.3</v>
      </c>
      <c r="S57" s="690"/>
      <c r="T57" s="159"/>
      <c r="U57" s="159"/>
    </row>
    <row r="58" spans="1:21">
      <c r="A58" s="159"/>
      <c r="B58" s="159"/>
      <c r="C58" s="159" t="s">
        <v>150</v>
      </c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</row>
    <row r="59" spans="1:21">
      <c r="A59" s="159"/>
      <c r="B59" s="159"/>
      <c r="C59" s="630" t="s">
        <v>784</v>
      </c>
      <c r="D59" s="630"/>
      <c r="E59" s="630"/>
      <c r="F59" s="630"/>
      <c r="G59" s="630"/>
      <c r="H59" s="630"/>
      <c r="I59" s="630"/>
      <c r="J59" s="630"/>
      <c r="K59" s="630"/>
      <c r="L59" s="630"/>
      <c r="M59" s="630"/>
      <c r="N59" s="630"/>
      <c r="O59" s="630"/>
      <c r="P59" s="630"/>
      <c r="Q59" s="630"/>
      <c r="R59" s="630"/>
      <c r="S59" s="630"/>
      <c r="T59" s="159"/>
      <c r="U59" s="159"/>
    </row>
    <row r="60" spans="1:21">
      <c r="A60" s="159"/>
      <c r="B60" s="159"/>
      <c r="C60" s="26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</row>
    <row r="61" spans="1:21">
      <c r="A61" s="1011" t="s">
        <v>257</v>
      </c>
      <c r="B61" s="1011"/>
      <c r="C61" s="1011"/>
      <c r="D61" s="1011"/>
      <c r="E61" s="1011"/>
      <c r="F61" s="1011"/>
      <c r="G61" s="1011"/>
      <c r="H61" s="1011"/>
      <c r="I61" s="1011"/>
      <c r="J61" s="1011"/>
      <c r="K61" s="1011"/>
      <c r="L61" s="1011"/>
      <c r="M61" s="1011"/>
      <c r="N61" s="1011"/>
      <c r="O61" s="1011"/>
      <c r="P61" s="1011"/>
      <c r="Q61" s="1011"/>
      <c r="R61" s="1011"/>
      <c r="S61" s="1011"/>
      <c r="T61" s="1011"/>
      <c r="U61" s="1011"/>
    </row>
    <row r="62" spans="1:21" ht="5.25" customHeight="1">
      <c r="A62" s="359"/>
      <c r="B62" s="359"/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</row>
    <row r="63" spans="1:21">
      <c r="A63" s="159"/>
      <c r="B63" s="159"/>
      <c r="C63" s="1006" t="s">
        <v>258</v>
      </c>
      <c r="D63" s="1006"/>
      <c r="E63" s="1006"/>
      <c r="F63" s="1006"/>
      <c r="G63" s="1006"/>
      <c r="H63" s="1006"/>
      <c r="I63" s="891" t="s">
        <v>234</v>
      </c>
      <c r="J63" s="891"/>
      <c r="K63" s="891" t="s">
        <v>248</v>
      </c>
      <c r="L63" s="891"/>
      <c r="M63" s="891" t="s">
        <v>233</v>
      </c>
      <c r="N63" s="891"/>
      <c r="O63" s="985"/>
      <c r="P63" s="985"/>
      <c r="Q63" s="159"/>
      <c r="R63" s="159"/>
      <c r="S63" s="159"/>
      <c r="T63" s="159"/>
      <c r="U63" s="159"/>
    </row>
    <row r="64" spans="1:21" ht="15" customHeight="1">
      <c r="A64" s="159"/>
      <c r="B64" s="159"/>
      <c r="C64" s="1012" t="s">
        <v>553</v>
      </c>
      <c r="D64" s="1013"/>
      <c r="E64" s="1013"/>
      <c r="F64" s="1013"/>
      <c r="G64" s="1013"/>
      <c r="H64" s="1014"/>
      <c r="I64" s="993" t="s">
        <v>255</v>
      </c>
      <c r="J64" s="993"/>
      <c r="K64" s="993" t="s">
        <v>255</v>
      </c>
      <c r="L64" s="993"/>
      <c r="M64" s="993"/>
      <c r="N64" s="993"/>
      <c r="O64" s="1015" t="s">
        <v>530</v>
      </c>
      <c r="P64" s="994"/>
      <c r="Q64" s="994"/>
      <c r="R64" s="994"/>
      <c r="S64" s="994"/>
      <c r="T64" s="994"/>
      <c r="U64" s="994"/>
    </row>
    <row r="65" spans="1:21" ht="18.75">
      <c r="A65" s="159"/>
      <c r="B65" s="159"/>
      <c r="C65" s="990" t="s">
        <v>554</v>
      </c>
      <c r="D65" s="990"/>
      <c r="E65" s="990"/>
      <c r="F65" s="990"/>
      <c r="G65" s="990"/>
      <c r="H65" s="990"/>
      <c r="I65" s="993" t="s">
        <v>255</v>
      </c>
      <c r="J65" s="993"/>
      <c r="K65" s="993" t="s">
        <v>255</v>
      </c>
      <c r="L65" s="993"/>
      <c r="M65" s="993" t="s">
        <v>255</v>
      </c>
      <c r="N65" s="993"/>
      <c r="O65" s="1015"/>
      <c r="P65" s="994"/>
      <c r="Q65" s="994"/>
      <c r="R65" s="994"/>
      <c r="S65" s="994"/>
      <c r="T65" s="994"/>
      <c r="U65" s="994"/>
    </row>
    <row r="66" spans="1:21" ht="18.75">
      <c r="A66" s="159"/>
      <c r="B66" s="159"/>
      <c r="C66" s="990" t="s">
        <v>555</v>
      </c>
      <c r="D66" s="990"/>
      <c r="E66" s="990"/>
      <c r="F66" s="990"/>
      <c r="G66" s="990"/>
      <c r="H66" s="990"/>
      <c r="I66" s="786"/>
      <c r="J66" s="1016"/>
      <c r="K66" s="786"/>
      <c r="L66" s="1016"/>
      <c r="M66" s="993" t="s">
        <v>255</v>
      </c>
      <c r="N66" s="993"/>
      <c r="O66" s="1015"/>
      <c r="P66" s="994"/>
      <c r="Q66" s="994"/>
      <c r="R66" s="994"/>
      <c r="S66" s="994"/>
      <c r="T66" s="994"/>
      <c r="U66" s="994"/>
    </row>
    <row r="67" spans="1:21" ht="18.75">
      <c r="A67" s="159"/>
      <c r="B67" s="159"/>
      <c r="C67" s="990" t="s">
        <v>259</v>
      </c>
      <c r="D67" s="990"/>
      <c r="E67" s="990"/>
      <c r="F67" s="990"/>
      <c r="G67" s="990"/>
      <c r="H67" s="990"/>
      <c r="I67" s="993" t="s">
        <v>255</v>
      </c>
      <c r="J67" s="993"/>
      <c r="K67" s="993" t="s">
        <v>255</v>
      </c>
      <c r="L67" s="993"/>
      <c r="M67" s="690"/>
      <c r="N67" s="690"/>
      <c r="O67" s="1015"/>
      <c r="P67" s="994"/>
      <c r="Q67" s="994"/>
      <c r="R67" s="994"/>
      <c r="S67" s="994"/>
      <c r="T67" s="994"/>
      <c r="U67" s="994"/>
    </row>
    <row r="68" spans="1:21" ht="18.75">
      <c r="A68" s="159"/>
      <c r="B68" s="159"/>
      <c r="C68" s="990" t="s">
        <v>260</v>
      </c>
      <c r="D68" s="990"/>
      <c r="E68" s="990"/>
      <c r="F68" s="990"/>
      <c r="G68" s="990"/>
      <c r="H68" s="990"/>
      <c r="I68" s="993" t="s">
        <v>255</v>
      </c>
      <c r="J68" s="993"/>
      <c r="K68" s="993" t="s">
        <v>255</v>
      </c>
      <c r="L68" s="993"/>
      <c r="M68" s="993" t="s">
        <v>255</v>
      </c>
      <c r="N68" s="993"/>
      <c r="O68" s="1015"/>
      <c r="P68" s="994"/>
      <c r="Q68" s="994"/>
      <c r="R68" s="994"/>
      <c r="S68" s="994"/>
      <c r="T68" s="994"/>
      <c r="U68" s="994"/>
    </row>
    <row r="69" spans="1:21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</row>
  </sheetData>
  <protectedRanges>
    <protectedRange sqref="K55:K56 J55 C55:I56" name="Диапазон1_8_1"/>
    <protectedRange sqref="L56:M56 O55:S55 M55 P56:S56" name="Диапазон1_8_1_1"/>
  </protectedRanges>
  <mergeCells count="79">
    <mergeCell ref="M66:N66"/>
    <mergeCell ref="C67:H67"/>
    <mergeCell ref="I67:J67"/>
    <mergeCell ref="K67:L67"/>
    <mergeCell ref="M67:N67"/>
    <mergeCell ref="C64:H64"/>
    <mergeCell ref="I64:J64"/>
    <mergeCell ref="K64:L64"/>
    <mergeCell ref="M64:N64"/>
    <mergeCell ref="O64:U68"/>
    <mergeCell ref="C65:H65"/>
    <mergeCell ref="I65:J65"/>
    <mergeCell ref="K65:L65"/>
    <mergeCell ref="M65:N65"/>
    <mergeCell ref="C66:H66"/>
    <mergeCell ref="C68:H68"/>
    <mergeCell ref="I68:J68"/>
    <mergeCell ref="K68:L68"/>
    <mergeCell ref="M68:N68"/>
    <mergeCell ref="I66:J66"/>
    <mergeCell ref="K66:L66"/>
    <mergeCell ref="C57:K57"/>
    <mergeCell ref="L57:Q57"/>
    <mergeCell ref="R57:S57"/>
    <mergeCell ref="C59:S59"/>
    <mergeCell ref="A61:U61"/>
    <mergeCell ref="C63:H63"/>
    <mergeCell ref="I63:J63"/>
    <mergeCell ref="K63:L63"/>
    <mergeCell ref="M63:N63"/>
    <mergeCell ref="O63:P63"/>
    <mergeCell ref="C56:K56"/>
    <mergeCell ref="L56:Q56"/>
    <mergeCell ref="R56:S56"/>
    <mergeCell ref="A45:T45"/>
    <mergeCell ref="A51:U51"/>
    <mergeCell ref="C53:K54"/>
    <mergeCell ref="L53:O53"/>
    <mergeCell ref="P53:Q54"/>
    <mergeCell ref="R53:S54"/>
    <mergeCell ref="L54:M54"/>
    <mergeCell ref="N54:O54"/>
    <mergeCell ref="C55:K55"/>
    <mergeCell ref="L55:M55"/>
    <mergeCell ref="N55:O55"/>
    <mergeCell ref="P55:Q55"/>
    <mergeCell ref="R55:S55"/>
    <mergeCell ref="N35:U43"/>
    <mergeCell ref="D29:H29"/>
    <mergeCell ref="I29:J29"/>
    <mergeCell ref="K29:L29"/>
    <mergeCell ref="M29:N29"/>
    <mergeCell ref="O29:P29"/>
    <mergeCell ref="D30:H30"/>
    <mergeCell ref="I30:J30"/>
    <mergeCell ref="K30:L30"/>
    <mergeCell ref="M30:N30"/>
    <mergeCell ref="O30:P31"/>
    <mergeCell ref="D31:H31"/>
    <mergeCell ref="I31:J31"/>
    <mergeCell ref="K31:L31"/>
    <mergeCell ref="M31:N31"/>
    <mergeCell ref="N34:U34"/>
    <mergeCell ref="A16:U18"/>
    <mergeCell ref="A26:G26"/>
    <mergeCell ref="H26:N26"/>
    <mergeCell ref="O26:U26"/>
    <mergeCell ref="D27:U27"/>
    <mergeCell ref="D28:H28"/>
    <mergeCell ref="I28:J28"/>
    <mergeCell ref="K28:L28"/>
    <mergeCell ref="M28:N28"/>
    <mergeCell ref="O28:P28"/>
    <mergeCell ref="A1:D1"/>
    <mergeCell ref="A13:E14"/>
    <mergeCell ref="I13:L14"/>
    <mergeCell ref="P13:T14"/>
    <mergeCell ref="A15:E15"/>
    <mergeCell ref="P15:T1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5" fitToHeight="2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2">
    <tabColor rgb="FF0070C0"/>
    <pageSetUpPr fitToPage="1"/>
  </sheetPr>
  <dimension ref="A1:R65"/>
  <sheetViews>
    <sheetView view="pageBreakPreview" zoomScaleSheetLayoutView="100" workbookViewId="0">
      <pane ySplit="1" topLeftCell="A2" activePane="bottomLeft" state="frozen"/>
      <selection pane="bottomLeft" sqref="A1:E1"/>
    </sheetView>
  </sheetViews>
  <sheetFormatPr defaultRowHeight="15"/>
  <cols>
    <col min="1" max="1" width="1.7109375" customWidth="1"/>
    <col min="2" max="3" width="6.140625" customWidth="1"/>
    <col min="4" max="4" width="5.5703125" customWidth="1"/>
    <col min="5" max="5" width="5.140625" customWidth="1"/>
    <col min="6" max="6" width="9.42578125" customWidth="1"/>
    <col min="7" max="7" width="9.5703125" customWidth="1"/>
    <col min="8" max="8" width="4.42578125" customWidth="1"/>
    <col min="9" max="9" width="8.5703125" customWidth="1"/>
    <col min="10" max="10" width="7.42578125" customWidth="1"/>
    <col min="11" max="11" width="6.140625" customWidth="1"/>
    <col min="12" max="12" width="8.42578125" customWidth="1"/>
    <col min="13" max="13" width="8" customWidth="1"/>
    <col min="14" max="14" width="7.85546875" customWidth="1"/>
    <col min="15" max="15" width="10.85546875" customWidth="1"/>
    <col min="16" max="16" width="6.85546875" customWidth="1"/>
    <col min="17" max="17" width="6" customWidth="1"/>
    <col min="18" max="18" width="0.7109375" style="1" customWidth="1"/>
  </cols>
  <sheetData>
    <row r="1" spans="1:17" ht="21">
      <c r="A1" s="677" t="s">
        <v>64</v>
      </c>
      <c r="B1" s="677"/>
      <c r="C1" s="677"/>
      <c r="D1" s="677"/>
      <c r="E1" s="677"/>
      <c r="F1" s="21" t="s">
        <v>178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>
      <c r="A2" s="714" t="s">
        <v>164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</row>
    <row r="3" spans="1:17">
      <c r="A3" s="159" t="s">
        <v>556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>
      <c r="A4" s="1" t="s">
        <v>165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>
      <c r="A5" s="1"/>
      <c r="B5" s="1020" t="s">
        <v>34</v>
      </c>
      <c r="C5" s="1021"/>
      <c r="D5" s="1021"/>
      <c r="E5" s="1021"/>
      <c r="F5" s="1021"/>
      <c r="G5" s="1021"/>
      <c r="H5" s="1021"/>
      <c r="I5" s="1019" t="s">
        <v>189</v>
      </c>
      <c r="J5" s="1019"/>
      <c r="K5" s="1019"/>
      <c r="L5" s="1019" t="s">
        <v>188</v>
      </c>
      <c r="M5" s="1019"/>
      <c r="N5" s="1019"/>
      <c r="O5" s="1019" t="s">
        <v>214</v>
      </c>
      <c r="P5" s="1019"/>
      <c r="Q5" s="1019"/>
    </row>
    <row r="6" spans="1:17" ht="36.75" customHeight="1">
      <c r="A6" s="1"/>
      <c r="B6" s="1022"/>
      <c r="C6" s="1023"/>
      <c r="D6" s="1023"/>
      <c r="E6" s="1023"/>
      <c r="F6" s="1023"/>
      <c r="G6" s="1023"/>
      <c r="H6" s="1023"/>
      <c r="I6" s="188" t="s">
        <v>179</v>
      </c>
      <c r="J6" s="1012" t="s">
        <v>180</v>
      </c>
      <c r="K6" s="1014"/>
      <c r="L6" s="188" t="s">
        <v>179</v>
      </c>
      <c r="M6" s="1012" t="s">
        <v>180</v>
      </c>
      <c r="N6" s="1014"/>
      <c r="O6" s="188" t="s">
        <v>179</v>
      </c>
      <c r="P6" s="1012" t="s">
        <v>180</v>
      </c>
      <c r="Q6" s="1014"/>
    </row>
    <row r="7" spans="1:17">
      <c r="A7" s="1"/>
      <c r="B7" s="715" t="s">
        <v>166</v>
      </c>
      <c r="C7" s="715"/>
      <c r="D7" s="715"/>
      <c r="E7" s="715"/>
      <c r="F7" s="715"/>
      <c r="G7" s="715"/>
      <c r="H7" s="715"/>
      <c r="I7" s="293" t="s">
        <v>181</v>
      </c>
      <c r="J7" s="1017" t="s">
        <v>627</v>
      </c>
      <c r="K7" s="1018"/>
      <c r="L7" s="1044" t="s">
        <v>603</v>
      </c>
      <c r="M7" s="719" t="s">
        <v>604</v>
      </c>
      <c r="N7" s="719"/>
      <c r="O7" s="690">
        <v>410</v>
      </c>
      <c r="P7" s="690"/>
      <c r="Q7" s="690"/>
    </row>
    <row r="8" spans="1:17">
      <c r="A8" s="1"/>
      <c r="B8" s="715" t="s">
        <v>167</v>
      </c>
      <c r="C8" s="715"/>
      <c r="D8" s="715"/>
      <c r="E8" s="715"/>
      <c r="F8" s="715"/>
      <c r="G8" s="715"/>
      <c r="H8" s="715"/>
      <c r="I8" s="719">
        <v>5000</v>
      </c>
      <c r="J8" s="719"/>
      <c r="K8" s="719"/>
      <c r="L8" s="1045"/>
      <c r="M8" s="719"/>
      <c r="N8" s="719"/>
      <c r="O8" s="690">
        <v>230</v>
      </c>
      <c r="P8" s="690"/>
      <c r="Q8" s="690"/>
    </row>
    <row r="9" spans="1:17">
      <c r="A9" s="1"/>
      <c r="B9" s="715" t="s">
        <v>168</v>
      </c>
      <c r="C9" s="715"/>
      <c r="D9" s="715"/>
      <c r="E9" s="715"/>
      <c r="F9" s="715"/>
      <c r="G9" s="715"/>
      <c r="H9" s="715"/>
      <c r="I9" s="293" t="s">
        <v>182</v>
      </c>
      <c r="J9" s="1017" t="s">
        <v>627</v>
      </c>
      <c r="K9" s="1018"/>
      <c r="L9" s="1045"/>
      <c r="M9" s="719"/>
      <c r="N9" s="719"/>
      <c r="O9" s="690">
        <v>900</v>
      </c>
      <c r="P9" s="690"/>
      <c r="Q9" s="690"/>
    </row>
    <row r="10" spans="1:17">
      <c r="A10" s="1"/>
      <c r="B10" s="715" t="s">
        <v>169</v>
      </c>
      <c r="C10" s="715"/>
      <c r="D10" s="715"/>
      <c r="E10" s="715"/>
      <c r="F10" s="715"/>
      <c r="G10" s="715"/>
      <c r="H10" s="715"/>
      <c r="I10" s="719">
        <v>5500</v>
      </c>
      <c r="J10" s="719"/>
      <c r="K10" s="719"/>
      <c r="L10" s="1045"/>
      <c r="M10" s="719"/>
      <c r="N10" s="719"/>
      <c r="O10" s="690">
        <v>1795</v>
      </c>
      <c r="P10" s="690"/>
      <c r="Q10" s="690"/>
    </row>
    <row r="11" spans="1:17">
      <c r="A11" s="1"/>
      <c r="B11" s="715" t="s">
        <v>170</v>
      </c>
      <c r="C11" s="715"/>
      <c r="D11" s="715"/>
      <c r="E11" s="715"/>
      <c r="F11" s="715"/>
      <c r="G11" s="715"/>
      <c r="H11" s="715"/>
      <c r="I11" s="293" t="s">
        <v>182</v>
      </c>
      <c r="J11" s="1017" t="s">
        <v>627</v>
      </c>
      <c r="K11" s="1018"/>
      <c r="L11" s="1045"/>
      <c r="M11" s="719"/>
      <c r="N11" s="719"/>
      <c r="O11" s="766" t="s">
        <v>176</v>
      </c>
      <c r="P11" s="767"/>
      <c r="Q11" s="1024"/>
    </row>
    <row r="12" spans="1:17">
      <c r="A12" s="1"/>
      <c r="B12" s="715" t="s">
        <v>171</v>
      </c>
      <c r="C12" s="715"/>
      <c r="D12" s="715"/>
      <c r="E12" s="715"/>
      <c r="F12" s="715"/>
      <c r="G12" s="715"/>
      <c r="H12" s="715"/>
      <c r="I12" s="719">
        <v>5500</v>
      </c>
      <c r="J12" s="719"/>
      <c r="K12" s="719"/>
      <c r="L12" s="1045"/>
      <c r="M12" s="719"/>
      <c r="N12" s="719"/>
      <c r="O12" s="770"/>
      <c r="P12" s="771"/>
      <c r="Q12" s="1025"/>
    </row>
    <row r="13" spans="1:17">
      <c r="A13" s="1"/>
      <c r="B13" s="715" t="s">
        <v>172</v>
      </c>
      <c r="C13" s="715"/>
      <c r="D13" s="715"/>
      <c r="E13" s="715"/>
      <c r="F13" s="715"/>
      <c r="G13" s="715"/>
      <c r="H13" s="715"/>
      <c r="I13" s="293" t="s">
        <v>182</v>
      </c>
      <c r="J13" s="1017" t="s">
        <v>627</v>
      </c>
      <c r="K13" s="1018"/>
      <c r="L13" s="1045"/>
      <c r="M13" s="719"/>
      <c r="N13" s="719"/>
      <c r="O13" s="690">
        <v>490</v>
      </c>
      <c r="P13" s="690"/>
      <c r="Q13" s="690"/>
    </row>
    <row r="14" spans="1:17">
      <c r="A14" s="1"/>
      <c r="B14" s="715" t="s">
        <v>173</v>
      </c>
      <c r="C14" s="715"/>
      <c r="D14" s="715"/>
      <c r="E14" s="715"/>
      <c r="F14" s="715"/>
      <c r="G14" s="715"/>
      <c r="H14" s="715"/>
      <c r="I14" s="719">
        <v>5000</v>
      </c>
      <c r="J14" s="719"/>
      <c r="K14" s="719"/>
      <c r="L14" s="1045"/>
      <c r="M14" s="719"/>
      <c r="N14" s="719"/>
      <c r="O14" s="690">
        <v>230</v>
      </c>
      <c r="P14" s="690"/>
      <c r="Q14" s="690"/>
    </row>
    <row r="15" spans="1:17" ht="25.5" customHeight="1">
      <c r="A15" s="1"/>
      <c r="B15" s="1034" t="s">
        <v>174</v>
      </c>
      <c r="C15" s="1034"/>
      <c r="D15" s="1034"/>
      <c r="E15" s="1034"/>
      <c r="F15" s="1034"/>
      <c r="G15" s="1034"/>
      <c r="H15" s="1034"/>
      <c r="I15" s="293" t="s">
        <v>181</v>
      </c>
      <c r="J15" s="1017" t="s">
        <v>627</v>
      </c>
      <c r="K15" s="1018"/>
      <c r="L15" s="1045"/>
      <c r="M15" s="719"/>
      <c r="N15" s="719"/>
      <c r="O15" s="690">
        <v>900</v>
      </c>
      <c r="P15" s="690"/>
      <c r="Q15" s="690"/>
    </row>
    <row r="16" spans="1:17" ht="26.25" customHeight="1">
      <c r="A16" s="1"/>
      <c r="B16" s="1034" t="s">
        <v>175</v>
      </c>
      <c r="C16" s="1034"/>
      <c r="D16" s="1034"/>
      <c r="E16" s="1034"/>
      <c r="F16" s="1034"/>
      <c r="G16" s="1034"/>
      <c r="H16" s="1034"/>
      <c r="I16" s="719">
        <v>5500</v>
      </c>
      <c r="J16" s="719"/>
      <c r="K16" s="719"/>
      <c r="L16" s="1045"/>
      <c r="M16" s="719"/>
      <c r="N16" s="719"/>
      <c r="O16" s="690">
        <v>1795</v>
      </c>
      <c r="P16" s="690"/>
      <c r="Q16" s="690"/>
    </row>
    <row r="17" spans="1:18" s="245" customFormat="1">
      <c r="A17" s="159"/>
      <c r="B17" s="1041" t="s">
        <v>667</v>
      </c>
      <c r="C17" s="1042"/>
      <c r="D17" s="1042"/>
      <c r="E17" s="1042"/>
      <c r="F17" s="1042"/>
      <c r="G17" s="1042"/>
      <c r="H17" s="1043"/>
      <c r="I17" s="311" t="s">
        <v>181</v>
      </c>
      <c r="J17" s="1017" t="s">
        <v>627</v>
      </c>
      <c r="K17" s="1018"/>
      <c r="L17" s="1046"/>
      <c r="M17" s="719"/>
      <c r="N17" s="719"/>
      <c r="O17" s="786">
        <v>250</v>
      </c>
      <c r="P17" s="787"/>
      <c r="Q17" s="1016"/>
      <c r="R17" s="159"/>
    </row>
    <row r="18" spans="1:18">
      <c r="A18" s="1"/>
      <c r="B18" s="20" t="s">
        <v>183</v>
      </c>
      <c r="C18" s="20"/>
      <c r="D18" s="20"/>
      <c r="E18" s="20"/>
      <c r="F18" s="20"/>
      <c r="G18" s="20"/>
      <c r="H18" s="20"/>
      <c r="I18" s="61"/>
      <c r="J18" s="61"/>
      <c r="K18" s="61"/>
      <c r="L18" s="20" t="s">
        <v>628</v>
      </c>
      <c r="M18" s="61"/>
      <c r="N18" s="61"/>
      <c r="O18" s="61"/>
      <c r="P18" s="61"/>
      <c r="Q18" s="61"/>
    </row>
    <row r="19" spans="1:18" ht="12.75" customHeight="1">
      <c r="A19" s="1"/>
      <c r="B19" s="1" t="s">
        <v>184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8" ht="12.75" customHeight="1">
      <c r="A20" s="1"/>
      <c r="B20" s="26" t="s">
        <v>185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8">
      <c r="A21" s="714" t="s">
        <v>177</v>
      </c>
      <c r="B21" s="714"/>
      <c r="C21" s="714"/>
      <c r="D21" s="714"/>
      <c r="E21" s="714"/>
      <c r="F21" s="714"/>
      <c r="G21" s="714"/>
      <c r="H21" s="714"/>
      <c r="I21" s="714"/>
      <c r="J21" s="714"/>
      <c r="K21" s="714"/>
      <c r="L21" s="714"/>
      <c r="M21" s="714"/>
      <c r="N21" s="714"/>
      <c r="O21" s="714"/>
      <c r="P21" s="714"/>
      <c r="Q21" s="714"/>
    </row>
    <row r="22" spans="1:18">
      <c r="A22" s="1"/>
      <c r="B22" s="1"/>
      <c r="C22" s="1"/>
      <c r="D22" s="1"/>
      <c r="E22" s="25" t="s">
        <v>61</v>
      </c>
      <c r="F22" s="25"/>
      <c r="G22" s="25"/>
      <c r="H22" s="25"/>
      <c r="I22" s="25"/>
      <c r="J22" s="1"/>
      <c r="K22" s="1"/>
      <c r="L22" s="1"/>
      <c r="M22" s="25" t="s">
        <v>62</v>
      </c>
      <c r="N22" s="25"/>
      <c r="O22" s="25"/>
      <c r="P22" s="25"/>
      <c r="Q22" s="25"/>
    </row>
    <row r="23" spans="1:18" ht="30.75" customHeight="1">
      <c r="A23" s="1"/>
      <c r="B23" s="1"/>
      <c r="C23" s="1"/>
      <c r="D23" s="1"/>
      <c r="E23" s="1039" t="s">
        <v>186</v>
      </c>
      <c r="F23" s="1039"/>
      <c r="G23" s="1039" t="s">
        <v>44</v>
      </c>
      <c r="H23" s="1039"/>
      <c r="I23" s="1"/>
      <c r="J23" s="1"/>
      <c r="K23" s="1"/>
      <c r="L23" s="1"/>
      <c r="M23" s="1036" t="s">
        <v>186</v>
      </c>
      <c r="N23" s="1037"/>
      <c r="O23" s="1039" t="s">
        <v>44</v>
      </c>
      <c r="P23" s="1039"/>
      <c r="Q23" s="1"/>
    </row>
    <row r="24" spans="1:18" ht="27" customHeight="1">
      <c r="A24" s="1"/>
      <c r="B24" s="1"/>
      <c r="C24" s="1"/>
      <c r="D24" s="1"/>
      <c r="E24" s="1032" t="s">
        <v>187</v>
      </c>
      <c r="F24" s="1032"/>
      <c r="G24" s="1038" t="s">
        <v>59</v>
      </c>
      <c r="H24" s="1038"/>
      <c r="I24" s="1"/>
      <c r="J24" s="1"/>
      <c r="K24" s="1"/>
      <c r="L24" s="1"/>
      <c r="M24" s="1032" t="s">
        <v>192</v>
      </c>
      <c r="N24" s="1032"/>
      <c r="O24" s="1040" t="s">
        <v>194</v>
      </c>
      <c r="P24" s="1040"/>
      <c r="Q24" s="1"/>
    </row>
    <row r="25" spans="1:18" ht="24.75" customHeight="1">
      <c r="A25" s="1"/>
      <c r="B25" s="1"/>
      <c r="C25" s="1"/>
      <c r="D25" s="1"/>
      <c r="E25" s="1032" t="s">
        <v>190</v>
      </c>
      <c r="F25" s="1033"/>
      <c r="G25" s="1038"/>
      <c r="H25" s="1038"/>
      <c r="I25" s="1"/>
      <c r="J25" s="1"/>
      <c r="K25" s="1"/>
      <c r="L25" s="1"/>
      <c r="M25" s="1032" t="s">
        <v>193</v>
      </c>
      <c r="N25" s="1032"/>
      <c r="O25" s="1040"/>
      <c r="P25" s="1040"/>
      <c r="Q25" s="1"/>
    </row>
    <row r="26" spans="1:18" ht="22.5" customHeight="1">
      <c r="A26" s="1"/>
      <c r="B26" s="1"/>
      <c r="C26" s="1"/>
      <c r="D26" s="1"/>
      <c r="E26" s="1032" t="s">
        <v>191</v>
      </c>
      <c r="F26" s="1033"/>
      <c r="G26" s="1038"/>
      <c r="H26" s="1038"/>
      <c r="I26" s="1"/>
      <c r="J26" s="1"/>
      <c r="K26" s="1"/>
      <c r="L26" s="1"/>
      <c r="M26" s="1"/>
      <c r="N26" s="1"/>
      <c r="O26" s="1"/>
      <c r="P26" s="1"/>
      <c r="Q26" s="1"/>
    </row>
    <row r="27" spans="1:1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8" ht="15" customHeight="1">
      <c r="A30" s="1"/>
      <c r="B30" s="1"/>
      <c r="C30" s="1"/>
      <c r="D30" s="1"/>
      <c r="E30" s="1029" t="s">
        <v>168</v>
      </c>
      <c r="F30" s="1030"/>
      <c r="G30" s="1030"/>
      <c r="H30" s="1030"/>
      <c r="I30" s="1"/>
      <c r="J30" s="1"/>
      <c r="K30" s="1"/>
      <c r="L30" s="1"/>
      <c r="M30" s="1029" t="s">
        <v>196</v>
      </c>
      <c r="N30" s="1029"/>
      <c r="O30" s="1029"/>
      <c r="P30" s="1029"/>
      <c r="Q30" s="1"/>
    </row>
    <row r="31" spans="1:18" ht="18" customHeight="1">
      <c r="A31" s="1"/>
      <c r="B31" s="1"/>
      <c r="C31" s="1"/>
      <c r="D31" s="1"/>
      <c r="E31" s="1031"/>
      <c r="F31" s="1031"/>
      <c r="G31" s="1031"/>
      <c r="H31" s="1031"/>
      <c r="I31" s="1"/>
      <c r="J31" s="1"/>
      <c r="K31" s="1"/>
      <c r="L31" s="1"/>
      <c r="M31" s="1035"/>
      <c r="N31" s="1035"/>
      <c r="O31" s="1035"/>
      <c r="P31" s="1035"/>
      <c r="Q31" s="1"/>
    </row>
    <row r="32" spans="1:18" ht="32.25" customHeight="1">
      <c r="A32" s="1"/>
      <c r="B32" s="1"/>
      <c r="C32" s="1"/>
      <c r="D32" s="1"/>
      <c r="E32" s="1028" t="s">
        <v>186</v>
      </c>
      <c r="F32" s="1028"/>
      <c r="G32" s="1028" t="s">
        <v>44</v>
      </c>
      <c r="H32" s="1028"/>
      <c r="I32" s="1"/>
      <c r="J32" s="1"/>
      <c r="K32" s="1"/>
      <c r="L32" s="1"/>
      <c r="M32" s="1028" t="s">
        <v>186</v>
      </c>
      <c r="N32" s="1028"/>
      <c r="O32" s="1028" t="s">
        <v>44</v>
      </c>
      <c r="P32" s="1028"/>
      <c r="Q32" s="1"/>
    </row>
    <row r="33" spans="1:17">
      <c r="A33" s="1"/>
      <c r="B33" s="1"/>
      <c r="C33" s="1"/>
      <c r="D33" s="1"/>
      <c r="E33" s="1026">
        <v>900</v>
      </c>
      <c r="F33" s="1027"/>
      <c r="G33" s="1026" t="s">
        <v>195</v>
      </c>
      <c r="H33" s="1027"/>
      <c r="I33" s="1"/>
      <c r="J33" s="1"/>
      <c r="K33" s="1"/>
      <c r="L33" s="1"/>
      <c r="M33" s="1026">
        <v>1795</v>
      </c>
      <c r="N33" s="1027"/>
      <c r="O33" s="1026" t="s">
        <v>195</v>
      </c>
      <c r="P33" s="1027"/>
      <c r="Q33" s="1"/>
    </row>
    <row r="34" spans="1:1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1029" t="s">
        <v>170</v>
      </c>
      <c r="F37" s="1030"/>
      <c r="G37" s="1030"/>
      <c r="H37" s="1030"/>
      <c r="I37" s="1"/>
      <c r="J37" s="1"/>
      <c r="K37" s="1"/>
      <c r="L37" s="1"/>
      <c r="M37" s="1029" t="s">
        <v>198</v>
      </c>
      <c r="N37" s="1029"/>
      <c r="O37" s="1029"/>
      <c r="P37" s="1029"/>
      <c r="Q37" s="1"/>
    </row>
    <row r="38" spans="1:17">
      <c r="A38" s="1"/>
      <c r="B38" s="1"/>
      <c r="C38" s="1"/>
      <c r="D38" s="1"/>
      <c r="E38" s="1031"/>
      <c r="F38" s="1031"/>
      <c r="G38" s="1031"/>
      <c r="H38" s="1031"/>
      <c r="I38" s="1"/>
      <c r="J38" s="1"/>
      <c r="K38" s="1"/>
      <c r="L38" s="1"/>
      <c r="M38" s="1035"/>
      <c r="N38" s="1035"/>
      <c r="O38" s="1035"/>
      <c r="P38" s="1035"/>
      <c r="Q38" s="1"/>
    </row>
    <row r="39" spans="1:17" ht="30.75" customHeight="1">
      <c r="A39" s="1"/>
      <c r="B39" s="1"/>
      <c r="C39" s="1"/>
      <c r="D39" s="1"/>
      <c r="E39" s="1028" t="s">
        <v>186</v>
      </c>
      <c r="F39" s="1028"/>
      <c r="G39" s="1028" t="s">
        <v>44</v>
      </c>
      <c r="H39" s="1028"/>
      <c r="I39" s="1"/>
      <c r="J39" s="1"/>
      <c r="K39" s="1"/>
      <c r="L39" s="1"/>
      <c r="M39" s="1028" t="s">
        <v>186</v>
      </c>
      <c r="N39" s="1028"/>
      <c r="O39" s="1028" t="s">
        <v>44</v>
      </c>
      <c r="P39" s="1028"/>
      <c r="Q39" s="1"/>
    </row>
    <row r="40" spans="1:17">
      <c r="A40" s="1"/>
      <c r="B40" s="1"/>
      <c r="C40" s="1"/>
      <c r="D40" s="1"/>
      <c r="E40" s="1026" t="s">
        <v>197</v>
      </c>
      <c r="F40" s="1027"/>
      <c r="G40" s="1026" t="s">
        <v>195</v>
      </c>
      <c r="H40" s="1027"/>
      <c r="I40" s="1"/>
      <c r="J40" s="1"/>
      <c r="K40" s="1"/>
      <c r="L40" s="1"/>
      <c r="M40" s="1026" t="s">
        <v>197</v>
      </c>
      <c r="N40" s="1027"/>
      <c r="O40" s="1026" t="s">
        <v>195</v>
      </c>
      <c r="P40" s="1027"/>
      <c r="Q40" s="1"/>
    </row>
    <row r="41" spans="1:1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ht="14.25" customHeight="1">
      <c r="A44" s="1"/>
      <c r="B44" s="1"/>
      <c r="C44" s="1"/>
      <c r="D44" s="1"/>
      <c r="E44" s="1"/>
      <c r="F44" s="1"/>
      <c r="G44" s="65"/>
      <c r="H44" s="65"/>
      <c r="I44" s="1"/>
      <c r="J44" s="1"/>
      <c r="K44" s="1"/>
      <c r="L44" s="1"/>
      <c r="M44" s="1"/>
      <c r="N44" s="1"/>
      <c r="O44" s="1"/>
      <c r="P44" s="1"/>
      <c r="Q44" s="1"/>
    </row>
    <row r="45" spans="1:17" ht="15" customHeight="1">
      <c r="A45" s="1"/>
      <c r="B45" s="1"/>
      <c r="C45" s="1"/>
      <c r="D45" s="1"/>
      <c r="E45" s="1047" t="s">
        <v>172</v>
      </c>
      <c r="F45" s="1047"/>
      <c r="G45" s="66"/>
      <c r="H45" s="66"/>
      <c r="I45" s="1"/>
      <c r="J45" s="1"/>
      <c r="K45" s="1"/>
      <c r="L45" s="1"/>
      <c r="M45" s="25" t="s">
        <v>173</v>
      </c>
      <c r="N45" s="63"/>
      <c r="O45" s="63"/>
      <c r="P45" s="63"/>
      <c r="Q45" s="1"/>
    </row>
    <row r="46" spans="1:17" ht="30" customHeight="1">
      <c r="A46" s="1"/>
      <c r="B46" s="1"/>
      <c r="C46" s="1"/>
      <c r="D46" s="1"/>
      <c r="E46" s="1028" t="s">
        <v>186</v>
      </c>
      <c r="F46" s="1028"/>
      <c r="G46" s="1028" t="s">
        <v>44</v>
      </c>
      <c r="H46" s="1028"/>
      <c r="I46" s="1"/>
      <c r="J46" s="1"/>
      <c r="K46" s="1"/>
      <c r="L46" s="1"/>
      <c r="M46" s="1036" t="s">
        <v>186</v>
      </c>
      <c r="N46" s="1037"/>
      <c r="O46" s="1039" t="s">
        <v>44</v>
      </c>
      <c r="P46" s="1039"/>
      <c r="Q46" s="1"/>
    </row>
    <row r="47" spans="1:17" ht="25.5" customHeight="1">
      <c r="A47" s="1"/>
      <c r="B47" s="1"/>
      <c r="C47" s="1"/>
      <c r="D47" s="1"/>
      <c r="E47" s="1040" t="s">
        <v>199</v>
      </c>
      <c r="F47" s="1040"/>
      <c r="G47" s="1040" t="s">
        <v>195</v>
      </c>
      <c r="H47" s="1040"/>
      <c r="I47" s="1"/>
      <c r="J47" s="1"/>
      <c r="K47" s="1"/>
      <c r="L47" s="1"/>
      <c r="M47" s="1032" t="s">
        <v>192</v>
      </c>
      <c r="N47" s="1032"/>
      <c r="O47" s="1040" t="s">
        <v>194</v>
      </c>
      <c r="P47" s="1040"/>
      <c r="Q47" s="1"/>
    </row>
    <row r="48" spans="1:17" ht="27" customHeight="1">
      <c r="A48" s="1"/>
      <c r="B48" s="1"/>
      <c r="C48" s="1"/>
      <c r="D48" s="1"/>
      <c r="E48" s="721" t="s">
        <v>200</v>
      </c>
      <c r="F48" s="721"/>
      <c r="G48" s="1040"/>
      <c r="H48" s="1040"/>
      <c r="I48" s="1"/>
      <c r="J48" s="1"/>
      <c r="K48" s="1"/>
      <c r="L48" s="1"/>
      <c r="M48" s="1032" t="s">
        <v>193</v>
      </c>
      <c r="N48" s="1032"/>
      <c r="O48" s="1040"/>
      <c r="P48" s="1040"/>
      <c r="Q48" s="1"/>
    </row>
    <row r="49" spans="1:1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67"/>
      <c r="N49" s="67"/>
      <c r="O49" s="68"/>
      <c r="P49" s="68"/>
      <c r="Q49" s="1"/>
    </row>
    <row r="50" spans="1:1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8" ht="15" customHeight="1">
      <c r="A51" s="1"/>
      <c r="B51" s="1"/>
      <c r="C51" s="1"/>
      <c r="D51" s="1"/>
      <c r="E51" s="1029" t="s">
        <v>174</v>
      </c>
      <c r="F51" s="1029"/>
      <c r="G51" s="1029"/>
      <c r="H51" s="1029"/>
      <c r="I51" s="1"/>
      <c r="J51" s="1"/>
      <c r="K51" s="1"/>
      <c r="L51" s="1"/>
      <c r="M51" s="1029" t="s">
        <v>175</v>
      </c>
      <c r="N51" s="1029"/>
      <c r="O51" s="1029"/>
      <c r="P51" s="1029"/>
      <c r="Q51" s="1"/>
    </row>
    <row r="52" spans="1:18">
      <c r="A52" s="1"/>
      <c r="B52" s="1"/>
      <c r="C52" s="1"/>
      <c r="D52" s="1"/>
      <c r="E52" s="1029"/>
      <c r="F52" s="1029"/>
      <c r="G52" s="1029"/>
      <c r="H52" s="1029"/>
      <c r="I52" s="1"/>
      <c r="J52" s="1"/>
      <c r="K52" s="1"/>
      <c r="L52" s="1"/>
      <c r="M52" s="1029"/>
      <c r="N52" s="1029"/>
      <c r="O52" s="1029"/>
      <c r="P52" s="1029"/>
      <c r="Q52" s="1"/>
    </row>
    <row r="53" spans="1:18" ht="15" customHeight="1">
      <c r="A53" s="1"/>
      <c r="B53" s="1"/>
      <c r="C53" s="1"/>
      <c r="D53" s="1"/>
      <c r="E53" s="1035"/>
      <c r="F53" s="1035"/>
      <c r="G53" s="1035"/>
      <c r="H53" s="1035"/>
      <c r="I53" s="1"/>
      <c r="J53" s="1"/>
      <c r="K53" s="1"/>
      <c r="L53" s="1"/>
      <c r="M53" s="1035"/>
      <c r="N53" s="1035"/>
      <c r="O53" s="1035"/>
      <c r="P53" s="1035"/>
      <c r="Q53" s="1"/>
    </row>
    <row r="54" spans="1:18" ht="30.75" customHeight="1">
      <c r="A54" s="1"/>
      <c r="B54" s="1"/>
      <c r="C54" s="1"/>
      <c r="D54" s="1"/>
      <c r="E54" s="1028" t="s">
        <v>186</v>
      </c>
      <c r="F54" s="1028"/>
      <c r="G54" s="1028" t="s">
        <v>44</v>
      </c>
      <c r="H54" s="1028"/>
      <c r="I54" s="1"/>
      <c r="J54" s="1"/>
      <c r="K54" s="1"/>
      <c r="L54" s="1"/>
      <c r="M54" s="1028" t="s">
        <v>186</v>
      </c>
      <c r="N54" s="1028"/>
      <c r="O54" s="1028" t="s">
        <v>44</v>
      </c>
      <c r="P54" s="1028"/>
      <c r="Q54" s="1"/>
    </row>
    <row r="55" spans="1:18" ht="24" customHeight="1">
      <c r="A55" s="1"/>
      <c r="B55" s="1"/>
      <c r="C55" s="1"/>
      <c r="D55" s="1"/>
      <c r="E55" s="1026">
        <v>900</v>
      </c>
      <c r="F55" s="1027"/>
      <c r="G55" s="1026" t="s">
        <v>195</v>
      </c>
      <c r="H55" s="1027"/>
      <c r="I55" s="1"/>
      <c r="J55" s="1"/>
      <c r="K55" s="1"/>
      <c r="L55" s="1"/>
      <c r="M55" s="1026">
        <v>1795</v>
      </c>
      <c r="N55" s="1027"/>
      <c r="O55" s="1026" t="s">
        <v>195</v>
      </c>
      <c r="P55" s="1027"/>
      <c r="Q55" s="1"/>
    </row>
    <row r="56" spans="1:1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59"/>
      <c r="P57" s="1"/>
      <c r="Q57" s="1"/>
    </row>
    <row r="58" spans="1:18">
      <c r="A58" s="159"/>
      <c r="B58" s="159"/>
      <c r="C58" s="159"/>
      <c r="D58" s="159"/>
      <c r="E58" s="25" t="s">
        <v>668</v>
      </c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</row>
    <row r="59" spans="1:18" ht="36" customHeight="1">
      <c r="A59" s="159"/>
      <c r="B59" s="159"/>
      <c r="C59" s="159"/>
      <c r="D59" s="159"/>
      <c r="E59" s="1028" t="s">
        <v>186</v>
      </c>
      <c r="F59" s="1028"/>
      <c r="G59" s="159"/>
      <c r="H59" s="1028" t="s">
        <v>44</v>
      </c>
      <c r="I59" s="1028"/>
      <c r="J59" s="1028" t="s">
        <v>669</v>
      </c>
      <c r="K59" s="1028"/>
      <c r="L59" s="1028" t="s">
        <v>670</v>
      </c>
      <c r="M59" s="1028"/>
      <c r="N59" s="1028"/>
      <c r="O59" s="1028" t="s">
        <v>44</v>
      </c>
      <c r="P59" s="1028"/>
      <c r="Q59" s="159"/>
      <c r="R59" s="159"/>
    </row>
    <row r="60" spans="1:18">
      <c r="A60" s="159"/>
      <c r="B60" s="159"/>
      <c r="C60" s="159"/>
      <c r="D60" s="159"/>
      <c r="E60" s="323" t="s">
        <v>671</v>
      </c>
      <c r="F60" s="16"/>
      <c r="G60" s="159"/>
      <c r="H60" s="1038" t="s">
        <v>672</v>
      </c>
      <c r="I60" s="1038"/>
      <c r="J60" s="1038" t="s">
        <v>673</v>
      </c>
      <c r="K60" s="1038"/>
      <c r="L60" s="1038" t="s">
        <v>36</v>
      </c>
      <c r="M60" s="1038"/>
      <c r="N60" s="1038"/>
      <c r="O60" s="1038" t="s">
        <v>674</v>
      </c>
      <c r="P60" s="1038"/>
      <c r="Q60" s="159"/>
      <c r="R60" s="159"/>
    </row>
    <row r="61" spans="1:18">
      <c r="A61" s="159"/>
      <c r="B61" s="159"/>
      <c r="C61" s="159"/>
      <c r="D61" s="159"/>
      <c r="E61" s="323" t="s">
        <v>675</v>
      </c>
      <c r="F61" s="16"/>
      <c r="G61" s="159"/>
      <c r="H61" s="1038"/>
      <c r="I61" s="1038"/>
      <c r="J61" s="1038"/>
      <c r="K61" s="1038"/>
      <c r="L61" s="1038" t="s">
        <v>676</v>
      </c>
      <c r="M61" s="1038"/>
      <c r="N61" s="1038"/>
      <c r="O61" s="1038" t="s">
        <v>677</v>
      </c>
      <c r="P61" s="1038"/>
      <c r="Q61" s="159"/>
      <c r="R61" s="159"/>
    </row>
    <row r="62" spans="1:18">
      <c r="A62" s="159"/>
      <c r="B62" s="159"/>
      <c r="C62" s="159"/>
      <c r="D62" s="159"/>
      <c r="E62" s="159"/>
      <c r="F62" s="159"/>
      <c r="G62" s="159"/>
      <c r="H62" s="1038"/>
      <c r="I62" s="1038"/>
      <c r="J62" s="1038" t="s">
        <v>678</v>
      </c>
      <c r="K62" s="1038"/>
      <c r="L62" s="1038" t="s">
        <v>36</v>
      </c>
      <c r="M62" s="1038"/>
      <c r="N62" s="1038"/>
      <c r="O62" s="1038" t="s">
        <v>679</v>
      </c>
      <c r="P62" s="1038"/>
      <c r="Q62" s="159"/>
      <c r="R62" s="159"/>
    </row>
    <row r="63" spans="1:18">
      <c r="A63" s="159"/>
      <c r="B63" s="159"/>
      <c r="C63" s="159"/>
      <c r="D63" s="159"/>
      <c r="E63" s="159"/>
      <c r="F63" s="159"/>
      <c r="G63" s="159"/>
      <c r="H63" s="1038"/>
      <c r="I63" s="1038"/>
      <c r="J63" s="1038"/>
      <c r="K63" s="1038"/>
      <c r="L63" s="1038" t="s">
        <v>676</v>
      </c>
      <c r="M63" s="1038"/>
      <c r="N63" s="1038"/>
      <c r="O63" s="1038" t="s">
        <v>680</v>
      </c>
      <c r="P63" s="1038"/>
      <c r="Q63" s="159"/>
      <c r="R63" s="159"/>
    </row>
    <row r="64" spans="1:18">
      <c r="A64" s="159"/>
      <c r="B64" s="159"/>
      <c r="C64" s="159"/>
      <c r="D64" s="159"/>
      <c r="E64" s="159"/>
      <c r="F64" s="159"/>
      <c r="G64" s="159"/>
      <c r="H64" s="1038" t="s">
        <v>681</v>
      </c>
      <c r="I64" s="1038"/>
      <c r="J64" s="1038" t="s">
        <v>60</v>
      </c>
      <c r="K64" s="1038"/>
      <c r="L64" s="1038" t="s">
        <v>36</v>
      </c>
      <c r="M64" s="1038"/>
      <c r="N64" s="1038"/>
      <c r="O64" s="1038" t="s">
        <v>679</v>
      </c>
      <c r="P64" s="1038"/>
      <c r="Q64" s="159"/>
      <c r="R64" s="159"/>
    </row>
    <row r="65" spans="1:18">
      <c r="A65" s="159"/>
      <c r="B65" s="29" t="s">
        <v>682</v>
      </c>
      <c r="C65" s="159"/>
      <c r="D65" s="159"/>
      <c r="E65" s="159"/>
      <c r="F65" s="159"/>
      <c r="G65" s="159"/>
      <c r="H65" s="1038"/>
      <c r="I65" s="1038"/>
      <c r="J65" s="1038"/>
      <c r="K65" s="1038"/>
      <c r="L65" s="1038" t="s">
        <v>676</v>
      </c>
      <c r="M65" s="1038"/>
      <c r="N65" s="1038"/>
      <c r="O65" s="1038" t="s">
        <v>680</v>
      </c>
      <c r="P65" s="1038"/>
      <c r="Q65" s="159"/>
      <c r="R65" s="159"/>
    </row>
  </sheetData>
  <mergeCells count="118">
    <mergeCell ref="H64:I65"/>
    <mergeCell ref="J64:K65"/>
    <mergeCell ref="L64:N64"/>
    <mergeCell ref="O64:P64"/>
    <mergeCell ref="L65:N65"/>
    <mergeCell ref="O65:P65"/>
    <mergeCell ref="H60:I63"/>
    <mergeCell ref="J60:K61"/>
    <mergeCell ref="L60:N60"/>
    <mergeCell ref="O60:P60"/>
    <mergeCell ref="L61:N61"/>
    <mergeCell ref="O61:P61"/>
    <mergeCell ref="J62:K63"/>
    <mergeCell ref="L62:N62"/>
    <mergeCell ref="O62:P62"/>
    <mergeCell ref="L63:N63"/>
    <mergeCell ref="O63:P63"/>
    <mergeCell ref="E59:F59"/>
    <mergeCell ref="H59:I59"/>
    <mergeCell ref="J59:K59"/>
    <mergeCell ref="L59:N59"/>
    <mergeCell ref="O59:P59"/>
    <mergeCell ref="B17:H17"/>
    <mergeCell ref="J17:K17"/>
    <mergeCell ref="O17:Q17"/>
    <mergeCell ref="M7:N17"/>
    <mergeCell ref="L7:L17"/>
    <mergeCell ref="E40:F40"/>
    <mergeCell ref="G40:H40"/>
    <mergeCell ref="M51:P53"/>
    <mergeCell ref="E54:F54"/>
    <mergeCell ref="G54:H54"/>
    <mergeCell ref="E51:H53"/>
    <mergeCell ref="E45:F45"/>
    <mergeCell ref="E46:F46"/>
    <mergeCell ref="G46:H46"/>
    <mergeCell ref="E47:F47"/>
    <mergeCell ref="E48:F48"/>
    <mergeCell ref="G47:H48"/>
    <mergeCell ref="M47:N47"/>
    <mergeCell ref="M48:N48"/>
    <mergeCell ref="M46:N46"/>
    <mergeCell ref="O46:P46"/>
    <mergeCell ref="E55:F55"/>
    <mergeCell ref="G55:H55"/>
    <mergeCell ref="M54:N54"/>
    <mergeCell ref="O54:P54"/>
    <mergeCell ref="M55:N55"/>
    <mergeCell ref="O55:P55"/>
    <mergeCell ref="O47:P48"/>
    <mergeCell ref="M37:P38"/>
    <mergeCell ref="M39:N39"/>
    <mergeCell ref="O39:P39"/>
    <mergeCell ref="M40:N40"/>
    <mergeCell ref="O40:P40"/>
    <mergeCell ref="E25:F25"/>
    <mergeCell ref="E24:F24"/>
    <mergeCell ref="M23:N23"/>
    <mergeCell ref="M24:N24"/>
    <mergeCell ref="M25:N25"/>
    <mergeCell ref="G24:H26"/>
    <mergeCell ref="E23:F23"/>
    <mergeCell ref="G23:H23"/>
    <mergeCell ref="O23:P23"/>
    <mergeCell ref="O24:P25"/>
    <mergeCell ref="E37:H38"/>
    <mergeCell ref="E39:F39"/>
    <mergeCell ref="G39:H39"/>
    <mergeCell ref="G33:H33"/>
    <mergeCell ref="E33:F33"/>
    <mergeCell ref="M30:P31"/>
    <mergeCell ref="M32:N32"/>
    <mergeCell ref="O32:P32"/>
    <mergeCell ref="M33:N33"/>
    <mergeCell ref="O33:P33"/>
    <mergeCell ref="E32:F32"/>
    <mergeCell ref="G32:H32"/>
    <mergeCell ref="E30:H31"/>
    <mergeCell ref="E26:F26"/>
    <mergeCell ref="B16:H16"/>
    <mergeCell ref="B15:H15"/>
    <mergeCell ref="O16:Q16"/>
    <mergeCell ref="O15:Q15"/>
    <mergeCell ref="O14:Q14"/>
    <mergeCell ref="J15:K15"/>
    <mergeCell ref="A21:Q21"/>
    <mergeCell ref="I16:K16"/>
    <mergeCell ref="I14:K14"/>
    <mergeCell ref="I12:K12"/>
    <mergeCell ref="I10:K10"/>
    <mergeCell ref="B14:H14"/>
    <mergeCell ref="B13:H13"/>
    <mergeCell ref="B12:H12"/>
    <mergeCell ref="O13:Q13"/>
    <mergeCell ref="O11:Q12"/>
    <mergeCell ref="B10:H10"/>
    <mergeCell ref="J13:K13"/>
    <mergeCell ref="J11:K11"/>
    <mergeCell ref="O10:Q10"/>
    <mergeCell ref="B11:H11"/>
    <mergeCell ref="A1:E1"/>
    <mergeCell ref="I8:K8"/>
    <mergeCell ref="B8:H8"/>
    <mergeCell ref="B7:H7"/>
    <mergeCell ref="O9:Q9"/>
    <mergeCell ref="O8:Q8"/>
    <mergeCell ref="J7:K7"/>
    <mergeCell ref="J9:K9"/>
    <mergeCell ref="B9:H9"/>
    <mergeCell ref="O7:Q7"/>
    <mergeCell ref="A2:Q2"/>
    <mergeCell ref="O5:Q5"/>
    <mergeCell ref="L5:N5"/>
    <mergeCell ref="I5:K5"/>
    <mergeCell ref="B5:H6"/>
    <mergeCell ref="J6:K6"/>
    <mergeCell ref="M6:N6"/>
    <mergeCell ref="P6:Q6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2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3">
    <tabColor rgb="FF0070C0"/>
    <pageSetUpPr fitToPage="1"/>
  </sheetPr>
  <dimension ref="A1:R53"/>
  <sheetViews>
    <sheetView view="pageBreakPreview" zoomScaleSheetLayoutView="100" workbookViewId="0">
      <pane ySplit="1" topLeftCell="A2" activePane="bottomLeft" state="frozen"/>
      <selection pane="bottomLeft" sqref="A1:E1"/>
    </sheetView>
  </sheetViews>
  <sheetFormatPr defaultColWidth="9.140625" defaultRowHeight="15"/>
  <cols>
    <col min="1" max="1" width="1.7109375" style="64" customWidth="1"/>
    <col min="2" max="3" width="6.140625" style="64" customWidth="1"/>
    <col min="4" max="4" width="5.5703125" style="64" customWidth="1"/>
    <col min="5" max="5" width="4.42578125" style="64" customWidth="1"/>
    <col min="6" max="6" width="8.7109375" style="64" customWidth="1"/>
    <col min="7" max="7" width="9.5703125" style="64" customWidth="1"/>
    <col min="8" max="8" width="4.42578125" style="64" customWidth="1"/>
    <col min="9" max="9" width="8.5703125" style="64" customWidth="1"/>
    <col min="10" max="10" width="7.42578125" style="64" customWidth="1"/>
    <col min="11" max="11" width="6.140625" style="64" customWidth="1"/>
    <col min="12" max="12" width="8.42578125" style="64" customWidth="1"/>
    <col min="13" max="13" width="8" style="64" customWidth="1"/>
    <col min="14" max="14" width="5.42578125" style="64" customWidth="1"/>
    <col min="15" max="15" width="13" style="64" customWidth="1"/>
    <col min="16" max="16" width="7.5703125" style="64" customWidth="1"/>
    <col min="17" max="17" width="6.7109375" style="64" customWidth="1"/>
    <col min="18" max="18" width="0.7109375" style="1" customWidth="1"/>
    <col min="19" max="16384" width="9.140625" style="64"/>
  </cols>
  <sheetData>
    <row r="1" spans="1:17" ht="21">
      <c r="A1" s="677" t="s">
        <v>64</v>
      </c>
      <c r="B1" s="677"/>
      <c r="C1" s="677"/>
      <c r="D1" s="677"/>
      <c r="E1" s="677"/>
      <c r="F1" s="21" t="s">
        <v>178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>
      <c r="A2" s="714" t="s">
        <v>164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</row>
    <row r="3" spans="1:17">
      <c r="A3" s="1" t="s">
        <v>201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>
      <c r="A4" s="1" t="s">
        <v>165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>
      <c r="A5" s="1"/>
      <c r="B5" s="1020" t="s">
        <v>34</v>
      </c>
      <c r="C5" s="1021"/>
      <c r="D5" s="1021"/>
      <c r="E5" s="1021"/>
      <c r="F5" s="1021"/>
      <c r="G5" s="1021"/>
      <c r="H5" s="1021"/>
      <c r="I5" s="1019" t="s">
        <v>189</v>
      </c>
      <c r="J5" s="1019"/>
      <c r="K5" s="1019"/>
      <c r="L5" s="1019" t="s">
        <v>188</v>
      </c>
      <c r="M5" s="1019"/>
      <c r="N5" s="1019"/>
      <c r="O5" s="1019" t="s">
        <v>214</v>
      </c>
      <c r="P5" s="1019"/>
      <c r="Q5" s="1019"/>
    </row>
    <row r="6" spans="1:17" ht="36.75" customHeight="1">
      <c r="A6" s="1"/>
      <c r="B6" s="1022"/>
      <c r="C6" s="1023"/>
      <c r="D6" s="1023"/>
      <c r="E6" s="1023"/>
      <c r="F6" s="1023"/>
      <c r="G6" s="1023"/>
      <c r="H6" s="1023"/>
      <c r="I6" s="294" t="s">
        <v>139</v>
      </c>
      <c r="J6" s="1012" t="s">
        <v>202</v>
      </c>
      <c r="K6" s="1014"/>
      <c r="L6" s="294" t="s">
        <v>139</v>
      </c>
      <c r="M6" s="1012" t="s">
        <v>202</v>
      </c>
      <c r="N6" s="1014"/>
      <c r="O6" s="294" t="s">
        <v>139</v>
      </c>
      <c r="P6" s="1012" t="s">
        <v>202</v>
      </c>
      <c r="Q6" s="1014"/>
    </row>
    <row r="7" spans="1:17">
      <c r="A7" s="1"/>
      <c r="B7" s="715" t="s">
        <v>166</v>
      </c>
      <c r="C7" s="715"/>
      <c r="D7" s="715"/>
      <c r="E7" s="715"/>
      <c r="F7" s="715"/>
      <c r="G7" s="715"/>
      <c r="H7" s="715"/>
      <c r="I7" s="293" t="s">
        <v>181</v>
      </c>
      <c r="J7" s="1017" t="s">
        <v>627</v>
      </c>
      <c r="K7" s="1018"/>
      <c r="L7" s="719" t="s">
        <v>603</v>
      </c>
      <c r="M7" s="1044" t="s">
        <v>604</v>
      </c>
      <c r="N7" s="1051"/>
      <c r="O7" s="690">
        <v>840</v>
      </c>
      <c r="P7" s="690"/>
      <c r="Q7" s="690"/>
    </row>
    <row r="8" spans="1:17" s="1" customFormat="1">
      <c r="B8" s="715" t="s">
        <v>204</v>
      </c>
      <c r="C8" s="715"/>
      <c r="D8" s="715"/>
      <c r="E8" s="715"/>
      <c r="F8" s="715"/>
      <c r="G8" s="715"/>
      <c r="H8" s="715"/>
      <c r="I8" s="293" t="s">
        <v>182</v>
      </c>
      <c r="J8" s="1017" t="s">
        <v>627</v>
      </c>
      <c r="K8" s="1018"/>
      <c r="L8" s="719"/>
      <c r="M8" s="1045"/>
      <c r="N8" s="1052"/>
      <c r="O8" s="690">
        <v>1275</v>
      </c>
      <c r="P8" s="690"/>
      <c r="Q8" s="690"/>
    </row>
    <row r="9" spans="1:17" s="1" customFormat="1">
      <c r="B9" s="715" t="s">
        <v>205</v>
      </c>
      <c r="C9" s="715"/>
      <c r="D9" s="715"/>
      <c r="E9" s="715"/>
      <c r="F9" s="715"/>
      <c r="G9" s="715"/>
      <c r="H9" s="715"/>
      <c r="I9" s="719">
        <v>5500</v>
      </c>
      <c r="J9" s="719"/>
      <c r="K9" s="719"/>
      <c r="L9" s="719"/>
      <c r="M9" s="1045"/>
      <c r="N9" s="1052"/>
      <c r="O9" s="690">
        <v>2100</v>
      </c>
      <c r="P9" s="690"/>
      <c r="Q9" s="690"/>
    </row>
    <row r="10" spans="1:17" s="1" customFormat="1" ht="15" customHeight="1">
      <c r="B10" s="715" t="s">
        <v>206</v>
      </c>
      <c r="C10" s="715"/>
      <c r="D10" s="715"/>
      <c r="E10" s="715"/>
      <c r="F10" s="715"/>
      <c r="G10" s="715"/>
      <c r="H10" s="715"/>
      <c r="I10" s="293" t="s">
        <v>182</v>
      </c>
      <c r="J10" s="1017" t="s">
        <v>627</v>
      </c>
      <c r="K10" s="1018"/>
      <c r="L10" s="719"/>
      <c r="M10" s="1045"/>
      <c r="N10" s="1052"/>
      <c r="O10" s="766" t="s">
        <v>203</v>
      </c>
      <c r="P10" s="767"/>
      <c r="Q10" s="1024"/>
    </row>
    <row r="11" spans="1:17" s="1" customFormat="1">
      <c r="B11" s="715" t="s">
        <v>207</v>
      </c>
      <c r="C11" s="715"/>
      <c r="D11" s="715"/>
      <c r="E11" s="715"/>
      <c r="F11" s="715"/>
      <c r="G11" s="715"/>
      <c r="H11" s="715"/>
      <c r="I11" s="719">
        <v>5500</v>
      </c>
      <c r="J11" s="719"/>
      <c r="K11" s="719"/>
      <c r="L11" s="719"/>
      <c r="M11" s="1045"/>
      <c r="N11" s="1052"/>
      <c r="O11" s="766" t="s">
        <v>176</v>
      </c>
      <c r="P11" s="767"/>
      <c r="Q11" s="1024"/>
    </row>
    <row r="12" spans="1:17" s="1" customFormat="1">
      <c r="B12" s="715" t="s">
        <v>172</v>
      </c>
      <c r="C12" s="715"/>
      <c r="D12" s="715"/>
      <c r="E12" s="715"/>
      <c r="F12" s="715"/>
      <c r="G12" s="715"/>
      <c r="H12" s="715"/>
      <c r="I12" s="293" t="s">
        <v>182</v>
      </c>
      <c r="J12" s="1017" t="s">
        <v>627</v>
      </c>
      <c r="K12" s="1018"/>
      <c r="L12" s="719"/>
      <c r="M12" s="1045"/>
      <c r="N12" s="1052"/>
      <c r="O12" s="690">
        <v>920</v>
      </c>
      <c r="P12" s="690"/>
      <c r="Q12" s="690"/>
    </row>
    <row r="13" spans="1:17" s="1" customFormat="1" ht="27" customHeight="1">
      <c r="B13" s="1034" t="s">
        <v>208</v>
      </c>
      <c r="C13" s="1034"/>
      <c r="D13" s="1034"/>
      <c r="E13" s="1034"/>
      <c r="F13" s="1034"/>
      <c r="G13" s="1034"/>
      <c r="H13" s="1034"/>
      <c r="I13" s="293" t="s">
        <v>181</v>
      </c>
      <c r="J13" s="1017" t="s">
        <v>627</v>
      </c>
      <c r="K13" s="1018"/>
      <c r="L13" s="719"/>
      <c r="M13" s="1045"/>
      <c r="N13" s="1052"/>
      <c r="O13" s="690">
        <v>1275</v>
      </c>
      <c r="P13" s="690"/>
      <c r="Q13" s="690"/>
    </row>
    <row r="14" spans="1:17" s="1" customFormat="1" ht="27.75" customHeight="1">
      <c r="B14" s="1034" t="s">
        <v>209</v>
      </c>
      <c r="C14" s="1034"/>
      <c r="D14" s="1034"/>
      <c r="E14" s="1034"/>
      <c r="F14" s="1034"/>
      <c r="G14" s="1034"/>
      <c r="H14" s="1034"/>
      <c r="I14" s="719">
        <v>5500</v>
      </c>
      <c r="J14" s="719"/>
      <c r="K14" s="719"/>
      <c r="L14" s="719"/>
      <c r="M14" s="1046"/>
      <c r="N14" s="1053"/>
      <c r="O14" s="690">
        <v>2100</v>
      </c>
      <c r="P14" s="690"/>
      <c r="Q14" s="690"/>
    </row>
    <row r="15" spans="1:17" s="1" customFormat="1">
      <c r="B15" s="20" t="s">
        <v>183</v>
      </c>
      <c r="C15" s="20"/>
      <c r="D15" s="20"/>
      <c r="E15" s="20"/>
      <c r="F15" s="20"/>
      <c r="G15" s="20"/>
      <c r="H15" s="20"/>
      <c r="I15" s="62"/>
      <c r="J15" s="62"/>
      <c r="K15" s="62"/>
      <c r="L15" s="20" t="s">
        <v>628</v>
      </c>
      <c r="M15" s="62"/>
      <c r="N15" s="62"/>
      <c r="O15" s="62"/>
      <c r="P15" s="62"/>
      <c r="Q15" s="62"/>
    </row>
    <row r="16" spans="1:17" s="1" customFormat="1" ht="12.75" customHeight="1">
      <c r="B16" s="1" t="s">
        <v>184</v>
      </c>
    </row>
    <row r="17" spans="1:17" s="1" customFormat="1" ht="12.75" customHeight="1">
      <c r="B17" s="26" t="s">
        <v>185</v>
      </c>
    </row>
    <row r="18" spans="1:17" s="1" customFormat="1">
      <c r="A18" s="714" t="s">
        <v>177</v>
      </c>
      <c r="B18" s="714"/>
      <c r="C18" s="714"/>
      <c r="D18" s="714"/>
      <c r="E18" s="714"/>
      <c r="F18" s="714"/>
      <c r="G18" s="714"/>
      <c r="H18" s="714"/>
      <c r="I18" s="714"/>
      <c r="J18" s="714"/>
      <c r="K18" s="714"/>
      <c r="L18" s="714"/>
      <c r="M18" s="714"/>
      <c r="N18" s="714"/>
      <c r="O18" s="714"/>
      <c r="P18" s="714"/>
      <c r="Q18" s="714"/>
    </row>
    <row r="19" spans="1:17" s="1" customFormat="1">
      <c r="E19" s="25" t="s">
        <v>61</v>
      </c>
      <c r="F19" s="25"/>
      <c r="G19" s="25"/>
      <c r="H19" s="25"/>
      <c r="I19" s="25"/>
      <c r="M19" s="1047" t="s">
        <v>172</v>
      </c>
      <c r="N19" s="1047"/>
      <c r="O19" s="66"/>
      <c r="P19" s="32"/>
      <c r="Q19" s="25"/>
    </row>
    <row r="20" spans="1:17" s="1" customFormat="1" ht="30.75" customHeight="1">
      <c r="E20" s="1028" t="s">
        <v>213</v>
      </c>
      <c r="F20" s="1028"/>
      <c r="G20" s="1028"/>
      <c r="M20" s="1028" t="s">
        <v>213</v>
      </c>
      <c r="N20" s="1028"/>
      <c r="O20" s="1028"/>
      <c r="P20" s="70"/>
    </row>
    <row r="21" spans="1:17" s="1" customFormat="1" ht="27" customHeight="1">
      <c r="E21" s="1040">
        <v>840</v>
      </c>
      <c r="F21" s="1040"/>
      <c r="G21" s="1040"/>
      <c r="M21" s="1026">
        <v>920</v>
      </c>
      <c r="N21" s="1050"/>
      <c r="O21" s="1027"/>
    </row>
    <row r="22" spans="1:17" s="1" customFormat="1" ht="24.75" customHeight="1"/>
    <row r="23" spans="1:17" s="1" customFormat="1" ht="22.5" customHeight="1"/>
    <row r="24" spans="1:17" s="1" customFormat="1"/>
    <row r="25" spans="1:17" s="1" customFormat="1"/>
    <row r="26" spans="1:17" s="1" customFormat="1"/>
    <row r="27" spans="1:17" s="1" customFormat="1" ht="15" customHeight="1">
      <c r="E27" s="1029" t="s">
        <v>204</v>
      </c>
      <c r="F27" s="1030"/>
      <c r="G27" s="1030"/>
      <c r="H27" s="1030"/>
      <c r="M27" s="1029" t="s">
        <v>210</v>
      </c>
      <c r="N27" s="1029"/>
      <c r="O27" s="1029"/>
      <c r="P27" s="1029"/>
    </row>
    <row r="28" spans="1:17" s="1" customFormat="1" ht="18" customHeight="1">
      <c r="E28" s="1031"/>
      <c r="F28" s="1031"/>
      <c r="G28" s="1031"/>
      <c r="H28" s="1049"/>
      <c r="M28" s="1035"/>
      <c r="N28" s="1035"/>
      <c r="O28" s="1035"/>
      <c r="P28" s="1048"/>
    </row>
    <row r="29" spans="1:17" s="1" customFormat="1" ht="32.25" customHeight="1">
      <c r="E29" s="1028" t="s">
        <v>213</v>
      </c>
      <c r="F29" s="1028"/>
      <c r="G29" s="1028"/>
      <c r="H29" s="70"/>
      <c r="M29" s="1028" t="s">
        <v>213</v>
      </c>
      <c r="N29" s="1028"/>
      <c r="O29" s="1028"/>
      <c r="P29" s="70"/>
    </row>
    <row r="30" spans="1:17" s="1" customFormat="1">
      <c r="E30" s="1040">
        <v>1275</v>
      </c>
      <c r="F30" s="1040"/>
      <c r="G30" s="1040"/>
      <c r="M30" s="1040">
        <v>2100</v>
      </c>
      <c r="N30" s="1040"/>
      <c r="O30" s="1040"/>
    </row>
    <row r="31" spans="1:17" s="1" customFormat="1"/>
    <row r="32" spans="1:17" s="1" customFormat="1"/>
    <row r="33" spans="5:16" s="1" customFormat="1"/>
    <row r="34" spans="5:16" s="1" customFormat="1">
      <c r="E34" s="1029" t="s">
        <v>206</v>
      </c>
      <c r="F34" s="1030"/>
      <c r="G34" s="1030"/>
      <c r="H34" s="1030"/>
      <c r="M34" s="1029" t="s">
        <v>211</v>
      </c>
      <c r="N34" s="1029"/>
      <c r="O34" s="1029"/>
      <c r="P34" s="1029"/>
    </row>
    <row r="35" spans="5:16" s="1" customFormat="1">
      <c r="E35" s="1031"/>
      <c r="F35" s="1031"/>
      <c r="G35" s="1031"/>
      <c r="H35" s="1049"/>
      <c r="M35" s="1035"/>
      <c r="N35" s="1035"/>
      <c r="O35" s="1035"/>
      <c r="P35" s="1048"/>
    </row>
    <row r="36" spans="5:16" s="1" customFormat="1" ht="30.75" customHeight="1">
      <c r="E36" s="1028" t="s">
        <v>213</v>
      </c>
      <c r="F36" s="1028"/>
      <c r="G36" s="1028"/>
      <c r="H36" s="70"/>
      <c r="M36" s="1028" t="s">
        <v>213</v>
      </c>
      <c r="N36" s="1028"/>
      <c r="O36" s="1028"/>
      <c r="P36" s="70"/>
    </row>
    <row r="37" spans="5:16" s="1" customFormat="1" ht="15" customHeight="1">
      <c r="E37" s="1040" t="s">
        <v>212</v>
      </c>
      <c r="F37" s="1040"/>
      <c r="G37" s="1040"/>
      <c r="M37" s="1040" t="s">
        <v>197</v>
      </c>
      <c r="N37" s="1040"/>
      <c r="O37" s="1040"/>
    </row>
    <row r="38" spans="5:16" s="1" customFormat="1"/>
    <row r="39" spans="5:16" s="1" customFormat="1"/>
    <row r="40" spans="5:16" s="1" customFormat="1"/>
    <row r="41" spans="5:16" s="1" customFormat="1"/>
    <row r="42" spans="5:16" s="1" customFormat="1" ht="15" customHeight="1">
      <c r="E42" s="1029" t="s">
        <v>208</v>
      </c>
      <c r="F42" s="1029"/>
      <c r="G42" s="1029"/>
      <c r="H42" s="1029"/>
      <c r="M42" s="1029" t="s">
        <v>209</v>
      </c>
      <c r="N42" s="1029"/>
      <c r="O42" s="1029"/>
      <c r="P42" s="1029"/>
    </row>
    <row r="43" spans="5:16" s="1" customFormat="1">
      <c r="E43" s="1029"/>
      <c r="F43" s="1029"/>
      <c r="G43" s="1029"/>
      <c r="H43" s="1029"/>
      <c r="M43" s="1029"/>
      <c r="N43" s="1029"/>
      <c r="O43" s="1029"/>
      <c r="P43" s="1029"/>
    </row>
    <row r="44" spans="5:16" s="1" customFormat="1" ht="15" customHeight="1">
      <c r="E44" s="1035"/>
      <c r="F44" s="1035"/>
      <c r="G44" s="1035"/>
      <c r="H44" s="1048"/>
      <c r="M44" s="1035"/>
      <c r="N44" s="1035"/>
      <c r="O44" s="1035"/>
      <c r="P44" s="1048"/>
    </row>
    <row r="45" spans="5:16" s="1" customFormat="1" ht="30.75" customHeight="1">
      <c r="E45" s="1028" t="s">
        <v>213</v>
      </c>
      <c r="F45" s="1028"/>
      <c r="G45" s="1028"/>
      <c r="H45" s="70"/>
      <c r="M45" s="1028" t="s">
        <v>213</v>
      </c>
      <c r="N45" s="1028"/>
      <c r="O45" s="1028"/>
      <c r="P45" s="70"/>
    </row>
    <row r="46" spans="5:16" s="1" customFormat="1" ht="24" customHeight="1">
      <c r="E46" s="1040">
        <v>1275</v>
      </c>
      <c r="F46" s="1040"/>
      <c r="G46" s="1040"/>
      <c r="M46" s="1040">
        <v>2100</v>
      </c>
      <c r="N46" s="1040"/>
      <c r="O46" s="1040"/>
    </row>
    <row r="47" spans="5:16" s="1" customFormat="1"/>
    <row r="48" spans="5:16" s="1" customFormat="1"/>
    <row r="49" s="1" customFormat="1"/>
    <row r="50" s="1" customFormat="1"/>
    <row r="51" s="1" customFormat="1"/>
    <row r="52" s="1" customFormat="1"/>
    <row r="53" s="1" customFormat="1"/>
  </sheetData>
  <mergeCells count="59">
    <mergeCell ref="B7:H7"/>
    <mergeCell ref="A2:Q2"/>
    <mergeCell ref="B5:H6"/>
    <mergeCell ref="I5:K5"/>
    <mergeCell ref="L5:N5"/>
    <mergeCell ref="O5:Q5"/>
    <mergeCell ref="J6:K6"/>
    <mergeCell ref="P6:Q6"/>
    <mergeCell ref="M6:N6"/>
    <mergeCell ref="L7:L14"/>
    <mergeCell ref="J12:K12"/>
    <mergeCell ref="J10:K10"/>
    <mergeCell ref="J8:K8"/>
    <mergeCell ref="J7:K7"/>
    <mergeCell ref="M21:O21"/>
    <mergeCell ref="M19:N19"/>
    <mergeCell ref="O7:Q7"/>
    <mergeCell ref="B12:H12"/>
    <mergeCell ref="O12:Q12"/>
    <mergeCell ref="B8:H8"/>
    <mergeCell ref="O8:Q8"/>
    <mergeCell ref="B9:H9"/>
    <mergeCell ref="I9:K9"/>
    <mergeCell ref="O9:Q9"/>
    <mergeCell ref="O10:Q10"/>
    <mergeCell ref="O11:Q11"/>
    <mergeCell ref="B10:H10"/>
    <mergeCell ref="B11:H11"/>
    <mergeCell ref="M7:N14"/>
    <mergeCell ref="J13:K13"/>
    <mergeCell ref="E34:H35"/>
    <mergeCell ref="M34:P35"/>
    <mergeCell ref="E30:G30"/>
    <mergeCell ref="M30:O30"/>
    <mergeCell ref="E27:H28"/>
    <mergeCell ref="M27:P28"/>
    <mergeCell ref="E29:G29"/>
    <mergeCell ref="M29:O29"/>
    <mergeCell ref="E46:G46"/>
    <mergeCell ref="M45:O45"/>
    <mergeCell ref="M46:O46"/>
    <mergeCell ref="E42:H44"/>
    <mergeCell ref="M42:P44"/>
    <mergeCell ref="A1:E1"/>
    <mergeCell ref="I11:K11"/>
    <mergeCell ref="M36:O36"/>
    <mergeCell ref="M37:O37"/>
    <mergeCell ref="E45:G45"/>
    <mergeCell ref="E36:G36"/>
    <mergeCell ref="E37:G37"/>
    <mergeCell ref="A18:Q18"/>
    <mergeCell ref="B13:H13"/>
    <mergeCell ref="O13:Q13"/>
    <mergeCell ref="B14:H14"/>
    <mergeCell ref="I14:K14"/>
    <mergeCell ref="O14:Q14"/>
    <mergeCell ref="E20:G20"/>
    <mergeCell ref="E21:G21"/>
    <mergeCell ref="M20:O20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3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4">
    <tabColor rgb="FF0070C0"/>
  </sheetPr>
  <dimension ref="A1:AZ122"/>
  <sheetViews>
    <sheetView view="pageBreakPreview" zoomScaleSheetLayoutView="100" workbookViewId="0">
      <pane ySplit="1" topLeftCell="A2" activePane="bottomLeft" state="frozen"/>
      <selection pane="bottomLeft" activeCell="B1" sqref="B1"/>
    </sheetView>
  </sheetViews>
  <sheetFormatPr defaultRowHeight="15" outlineLevelRow="1"/>
  <cols>
    <col min="1" max="1" width="9.28515625" customWidth="1"/>
    <col min="2" max="52" width="6.5703125" customWidth="1"/>
  </cols>
  <sheetData>
    <row r="1" spans="1:52" ht="21">
      <c r="A1" s="132" t="s">
        <v>64</v>
      </c>
      <c r="B1" s="132"/>
      <c r="C1" s="132"/>
      <c r="D1" s="132"/>
      <c r="F1" s="1"/>
      <c r="G1" s="1"/>
      <c r="H1" s="1"/>
      <c r="J1" s="21" t="s">
        <v>222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59"/>
      <c r="AC1" s="159"/>
      <c r="AD1" s="159"/>
      <c r="AE1" s="159"/>
      <c r="AF1" s="159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745" t="s">
        <v>94</v>
      </c>
      <c r="K3" s="745"/>
      <c r="L3" s="745"/>
      <c r="M3" s="745"/>
      <c r="N3" s="745"/>
      <c r="O3" s="745"/>
      <c r="P3" s="745"/>
      <c r="Q3" s="745"/>
      <c r="R3" s="745"/>
      <c r="S3" s="745"/>
      <c r="T3" s="745"/>
      <c r="U3" s="745"/>
      <c r="V3" s="745"/>
      <c r="W3" s="745"/>
      <c r="X3" s="745"/>
      <c r="Y3" s="745"/>
      <c r="Z3" s="745"/>
      <c r="AA3" s="745"/>
      <c r="AB3" s="745"/>
      <c r="AC3" s="745"/>
      <c r="AD3" s="745"/>
      <c r="AE3" s="745"/>
      <c r="AF3" s="745"/>
      <c r="AG3" s="745"/>
      <c r="AH3" s="745"/>
      <c r="AI3" s="745"/>
      <c r="AJ3" s="745"/>
      <c r="AK3" s="745"/>
      <c r="AL3" s="745"/>
      <c r="AM3" s="745"/>
      <c r="AN3" s="745"/>
      <c r="AO3" s="745"/>
      <c r="AP3" s="745"/>
      <c r="AQ3" s="745"/>
      <c r="AR3" s="745"/>
      <c r="AS3" s="745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746" t="s">
        <v>95</v>
      </c>
      <c r="K4" s="746"/>
      <c r="L4" s="746"/>
      <c r="M4" s="746"/>
      <c r="N4" s="746"/>
      <c r="O4" s="746"/>
      <c r="P4" s="746"/>
      <c r="Q4" s="746"/>
      <c r="R4" s="746"/>
      <c r="S4" s="746"/>
      <c r="T4" s="746"/>
      <c r="U4" s="746"/>
      <c r="V4" s="746"/>
      <c r="W4" s="746"/>
      <c r="X4" s="746"/>
      <c r="Y4" s="746"/>
      <c r="Z4" s="746"/>
      <c r="AA4" s="746"/>
      <c r="AB4" s="746"/>
      <c r="AC4" s="746"/>
      <c r="AD4" s="746"/>
      <c r="AE4" s="746"/>
      <c r="AF4" s="746"/>
      <c r="AG4" s="746"/>
      <c r="AH4" s="746"/>
      <c r="AI4" s="746"/>
      <c r="AJ4" s="746"/>
      <c r="AK4" s="746"/>
      <c r="AL4" s="746"/>
      <c r="AM4" s="746"/>
      <c r="AN4" s="746"/>
      <c r="AO4" s="746"/>
      <c r="AP4" s="746"/>
      <c r="AQ4" s="746"/>
      <c r="AR4" s="746"/>
      <c r="AS4" s="746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745" t="s">
        <v>96</v>
      </c>
      <c r="K5" s="745"/>
      <c r="L5" s="745"/>
      <c r="M5" s="745"/>
      <c r="N5" s="745"/>
      <c r="O5" s="745"/>
      <c r="P5" s="745"/>
      <c r="Q5" s="745"/>
      <c r="R5" s="745"/>
      <c r="S5" s="745"/>
      <c r="T5" s="745"/>
      <c r="U5" s="745"/>
      <c r="V5" s="745"/>
      <c r="W5" s="745"/>
      <c r="X5" s="745"/>
      <c r="Y5" s="745"/>
      <c r="Z5" s="745"/>
      <c r="AA5" s="745"/>
      <c r="AB5" s="745"/>
      <c r="AC5" s="745"/>
      <c r="AD5" s="745"/>
      <c r="AE5" s="745"/>
      <c r="AF5" s="745"/>
      <c r="AG5" s="745"/>
      <c r="AH5" s="745"/>
      <c r="AI5" s="745"/>
      <c r="AJ5" s="745"/>
      <c r="AK5" s="745"/>
      <c r="AL5" s="745"/>
      <c r="AM5" s="745"/>
      <c r="AN5" s="745"/>
      <c r="AO5" s="745"/>
      <c r="AP5" s="745"/>
      <c r="AQ5" s="745"/>
      <c r="AR5" s="745"/>
      <c r="AS5" s="745"/>
      <c r="AT5" s="988" t="s">
        <v>688</v>
      </c>
      <c r="AU5" s="988"/>
      <c r="AV5" s="988"/>
      <c r="AW5" s="988"/>
      <c r="AX5" s="988"/>
      <c r="AY5" s="988"/>
      <c r="AZ5" s="988"/>
    </row>
    <row r="6" spans="1:52">
      <c r="A6" s="1"/>
      <c r="B6" s="1"/>
      <c r="C6" s="1"/>
      <c r="D6" s="1"/>
      <c r="E6" s="1"/>
      <c r="F6" s="1"/>
      <c r="G6" s="1"/>
      <c r="H6" s="1"/>
      <c r="I6" s="1"/>
      <c r="J6" s="747" t="s">
        <v>97</v>
      </c>
      <c r="K6" s="747"/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  <c r="AJ6" s="747"/>
      <c r="AK6" s="747"/>
      <c r="AL6" s="747"/>
      <c r="AM6" s="747"/>
      <c r="AN6" s="747"/>
      <c r="AO6" s="747"/>
      <c r="AP6" s="747"/>
      <c r="AQ6" s="747"/>
      <c r="AR6" s="747"/>
      <c r="AS6" s="747"/>
      <c r="AT6" s="988"/>
      <c r="AU6" s="988"/>
      <c r="AV6" s="988"/>
      <c r="AW6" s="988"/>
      <c r="AX6" s="988"/>
      <c r="AY6" s="988"/>
      <c r="AZ6" s="988"/>
    </row>
    <row r="7" spans="1:52" ht="15" customHeight="1">
      <c r="A7" s="1"/>
      <c r="B7" s="1"/>
      <c r="C7" s="1"/>
      <c r="D7" s="1"/>
      <c r="E7" s="1"/>
      <c r="F7" s="1"/>
      <c r="G7" s="1"/>
      <c r="H7" s="1"/>
      <c r="I7" s="1"/>
      <c r="J7" s="745" t="s">
        <v>557</v>
      </c>
      <c r="K7" s="745"/>
      <c r="L7" s="745"/>
      <c r="M7" s="745"/>
      <c r="N7" s="745"/>
      <c r="O7" s="745"/>
      <c r="P7" s="745"/>
      <c r="Q7" s="745"/>
      <c r="R7" s="745"/>
      <c r="S7" s="745"/>
      <c r="T7" s="745"/>
      <c r="U7" s="745"/>
      <c r="V7" s="745"/>
      <c r="W7" s="745"/>
      <c r="X7" s="745"/>
      <c r="Y7" s="745"/>
      <c r="Z7" s="745"/>
      <c r="AA7" s="745"/>
      <c r="AB7" s="745"/>
      <c r="AC7" s="745"/>
      <c r="AD7" s="745"/>
      <c r="AE7" s="745"/>
      <c r="AF7" s="745"/>
      <c r="AG7" s="745"/>
      <c r="AH7" s="745"/>
      <c r="AI7" s="745"/>
      <c r="AJ7" s="745"/>
      <c r="AK7" s="745"/>
      <c r="AL7" s="745"/>
      <c r="AM7" s="745"/>
      <c r="AN7" s="745"/>
      <c r="AO7" s="745"/>
      <c r="AP7" s="745"/>
      <c r="AQ7" s="745"/>
      <c r="AR7" s="745"/>
      <c r="AS7" s="745"/>
      <c r="AT7" s="988"/>
      <c r="AU7" s="988"/>
      <c r="AV7" s="988"/>
      <c r="AW7" s="988"/>
      <c r="AX7" s="988"/>
      <c r="AY7" s="988"/>
      <c r="AZ7" s="988"/>
    </row>
    <row r="8" spans="1:52">
      <c r="A8" s="1"/>
      <c r="C8" s="1"/>
      <c r="D8" s="1"/>
      <c r="F8" s="1"/>
      <c r="G8" s="1"/>
      <c r="H8" s="1"/>
      <c r="I8" s="1"/>
      <c r="J8" s="313" t="s">
        <v>98</v>
      </c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42"/>
      <c r="AB8" s="313"/>
      <c r="AC8" s="313" t="s">
        <v>218</v>
      </c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988"/>
      <c r="AU8" s="988"/>
      <c r="AV8" s="988"/>
      <c r="AW8" s="988"/>
      <c r="AX8" s="988"/>
      <c r="AY8" s="988"/>
      <c r="AZ8" s="988"/>
    </row>
    <row r="9" spans="1:52">
      <c r="A9" s="1"/>
      <c r="B9" s="29" t="s">
        <v>2</v>
      </c>
      <c r="C9" s="1"/>
      <c r="D9" s="1"/>
      <c r="E9" s="1"/>
      <c r="F9" s="29" t="s">
        <v>215</v>
      </c>
      <c r="G9" s="1"/>
      <c r="H9" s="1"/>
      <c r="I9" s="1"/>
      <c r="J9" s="41" t="s">
        <v>216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314"/>
      <c r="AB9" s="41"/>
      <c r="AC9" s="41" t="s">
        <v>219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988"/>
      <c r="AU9" s="988"/>
      <c r="AV9" s="988"/>
      <c r="AW9" s="988"/>
      <c r="AX9" s="988"/>
      <c r="AY9" s="988"/>
      <c r="AZ9" s="988"/>
    </row>
    <row r="10" spans="1:52" s="69" customFormat="1">
      <c r="A10" s="1"/>
      <c r="B10" s="29" t="s">
        <v>140</v>
      </c>
      <c r="C10" s="1"/>
      <c r="D10" s="1"/>
      <c r="E10" s="1"/>
      <c r="F10" s="29" t="s">
        <v>140</v>
      </c>
      <c r="G10" s="1"/>
      <c r="H10" s="1"/>
      <c r="I10" s="1"/>
      <c r="J10" s="313" t="s">
        <v>229</v>
      </c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42"/>
      <c r="AB10" s="313"/>
      <c r="AC10" s="313" t="s">
        <v>220</v>
      </c>
      <c r="AD10" s="313"/>
      <c r="AE10" s="313"/>
      <c r="AF10" s="313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988"/>
      <c r="AU10" s="988"/>
      <c r="AV10" s="988"/>
      <c r="AW10" s="988"/>
      <c r="AX10" s="988"/>
      <c r="AY10" s="988"/>
      <c r="AZ10" s="988"/>
    </row>
    <row r="11" spans="1:52" s="69" customFormat="1" ht="23.25" customHeight="1">
      <c r="A11" s="1"/>
      <c r="B11" s="29"/>
      <c r="C11" s="1"/>
      <c r="D11" s="1"/>
      <c r="F11" s="29"/>
      <c r="G11" s="1"/>
      <c r="H11" s="1"/>
      <c r="I11" s="1"/>
      <c r="J11" s="748" t="s">
        <v>601</v>
      </c>
      <c r="K11" s="748"/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8"/>
      <c r="W11" s="748"/>
      <c r="X11" s="748"/>
      <c r="Y11" s="748"/>
      <c r="Z11" s="748"/>
      <c r="AA11" s="748"/>
      <c r="AB11" s="748"/>
      <c r="AC11" s="41" t="s">
        <v>221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988"/>
      <c r="AU11" s="988"/>
      <c r="AV11" s="988"/>
      <c r="AW11" s="988"/>
      <c r="AX11" s="988"/>
      <c r="AY11" s="988"/>
      <c r="AZ11" s="988"/>
    </row>
    <row r="12" spans="1:52" s="69" customFormat="1" ht="41.25" customHeight="1" thickBot="1">
      <c r="A12" s="1"/>
      <c r="B12" s="29"/>
      <c r="C12" s="1"/>
      <c r="D12" s="1"/>
      <c r="E12" s="1"/>
      <c r="F12" s="29"/>
      <c r="G12" s="1"/>
      <c r="H12" s="1"/>
      <c r="I12" s="1"/>
      <c r="J12" s="744" t="s">
        <v>683</v>
      </c>
      <c r="K12" s="744"/>
      <c r="L12" s="744"/>
      <c r="M12" s="744"/>
      <c r="N12" s="744"/>
      <c r="O12" s="744"/>
      <c r="P12" s="744"/>
      <c r="Q12" s="744"/>
      <c r="R12" s="744"/>
      <c r="S12" s="744"/>
      <c r="T12" s="744"/>
      <c r="U12" s="744"/>
      <c r="V12" s="744"/>
      <c r="W12" s="744"/>
      <c r="X12" s="744"/>
      <c r="Y12" s="744"/>
      <c r="Z12" s="744"/>
      <c r="AA12" s="744"/>
      <c r="AB12" s="744"/>
      <c r="AC12" s="744"/>
      <c r="AD12" s="744"/>
      <c r="AE12" s="744"/>
      <c r="AF12" s="744"/>
      <c r="AG12" s="744"/>
      <c r="AH12" s="744"/>
      <c r="AI12" s="744"/>
      <c r="AJ12" s="744"/>
      <c r="AK12" s="744"/>
      <c r="AL12" s="744"/>
      <c r="AM12" s="744"/>
      <c r="AN12" s="744"/>
      <c r="AO12" s="744"/>
      <c r="AP12" s="744"/>
      <c r="AQ12" s="744"/>
      <c r="AR12" s="744"/>
      <c r="AS12" s="744"/>
      <c r="AT12" s="988"/>
      <c r="AU12" s="988"/>
      <c r="AV12" s="988"/>
      <c r="AW12" s="988"/>
      <c r="AX12" s="988"/>
      <c r="AY12" s="988"/>
      <c r="AZ12" s="988"/>
    </row>
    <row r="13" spans="1:52" s="69" customFormat="1" ht="15" customHeight="1" thickBot="1">
      <c r="A13" s="171" t="s">
        <v>475</v>
      </c>
      <c r="B13" s="1"/>
      <c r="C13" s="1"/>
      <c r="D13" s="1"/>
      <c r="E13" s="1"/>
      <c r="F13" s="159"/>
      <c r="G13" s="159"/>
      <c r="H13" s="148">
        <f>Содержание!H9</f>
        <v>0.03</v>
      </c>
      <c r="I13" s="1"/>
      <c r="J13" s="750" t="s">
        <v>217</v>
      </c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988"/>
      <c r="AU13" s="988"/>
      <c r="AV13" s="988"/>
      <c r="AW13" s="988"/>
      <c r="AX13" s="988"/>
      <c r="AY13" s="988"/>
      <c r="AZ13" s="988"/>
    </row>
    <row r="14" spans="1:52" s="69" customFormat="1" ht="15" customHeight="1" thickBot="1">
      <c r="A14" s="171" t="s">
        <v>473</v>
      </c>
      <c r="B14" s="29"/>
      <c r="C14" s="1"/>
      <c r="D14" s="1"/>
      <c r="E14" s="1"/>
      <c r="F14" s="29"/>
      <c r="G14" s="1"/>
      <c r="H14" s="148">
        <f>Содержание!H11</f>
        <v>0</v>
      </c>
      <c r="I14" s="1"/>
      <c r="J14" s="744" t="s">
        <v>263</v>
      </c>
      <c r="K14" s="744"/>
      <c r="L14" s="744"/>
      <c r="M14" s="744"/>
      <c r="N14" s="744"/>
      <c r="O14" s="744"/>
      <c r="P14" s="744"/>
      <c r="Q14" s="744"/>
      <c r="R14" s="744"/>
      <c r="S14" s="744"/>
      <c r="T14" s="744"/>
      <c r="U14" s="744"/>
      <c r="V14" s="744"/>
      <c r="W14" s="744"/>
      <c r="X14" s="744"/>
      <c r="Y14" s="744"/>
      <c r="Z14" s="744"/>
      <c r="AA14" s="744"/>
      <c r="AB14" s="744"/>
      <c r="AC14" s="744"/>
      <c r="AD14" s="744"/>
      <c r="AE14" s="744"/>
      <c r="AF14" s="744"/>
      <c r="AG14" s="744"/>
      <c r="AH14" s="744"/>
      <c r="AI14" s="744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1"/>
      <c r="AU14" s="1"/>
      <c r="AV14" s="1"/>
      <c r="AW14" s="1"/>
      <c r="AX14" s="1"/>
      <c r="AY14" s="1"/>
      <c r="AZ14" s="1"/>
    </row>
    <row r="15" spans="1:52" s="69" customFormat="1" ht="21.75" customHeight="1" thickBot="1">
      <c r="A15" s="171" t="s">
        <v>480</v>
      </c>
      <c r="B15" s="29"/>
      <c r="C15" s="1"/>
      <c r="D15" s="1"/>
      <c r="F15" s="29"/>
      <c r="G15" s="1"/>
      <c r="H15" s="148">
        <v>0.06</v>
      </c>
      <c r="I15" s="1"/>
      <c r="J15" s="744"/>
      <c r="K15" s="744"/>
      <c r="L15" s="744"/>
      <c r="M15" s="744"/>
      <c r="N15" s="744"/>
      <c r="O15" s="744"/>
      <c r="P15" s="744"/>
      <c r="Q15" s="744"/>
      <c r="R15" s="744"/>
      <c r="S15" s="744"/>
      <c r="T15" s="744"/>
      <c r="U15" s="744"/>
      <c r="V15" s="744"/>
      <c r="W15" s="744"/>
      <c r="X15" s="744"/>
      <c r="Y15" s="744"/>
      <c r="Z15" s="744"/>
      <c r="AA15" s="744"/>
      <c r="AB15" s="744"/>
      <c r="AC15" s="744"/>
      <c r="AD15" s="744"/>
      <c r="AE15" s="744"/>
      <c r="AF15" s="744"/>
      <c r="AG15" s="744"/>
      <c r="AH15" s="744"/>
      <c r="AI15" s="744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1"/>
      <c r="AU15" s="1"/>
      <c r="AV15" s="1"/>
      <c r="AW15" s="1"/>
      <c r="AX15" s="1"/>
      <c r="AY15" s="1"/>
      <c r="AZ15" s="1"/>
    </row>
    <row r="16" spans="1:52" s="126" customFormat="1" ht="15" customHeight="1">
      <c r="A16" s="127" t="s">
        <v>409</v>
      </c>
      <c r="B16" s="29"/>
      <c r="C16" s="1"/>
      <c r="D16" s="1"/>
      <c r="E16" s="1"/>
      <c r="F16" s="29"/>
      <c r="G16" s="1"/>
      <c r="H16" s="1"/>
      <c r="I16" s="1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77" t="s">
        <v>606</v>
      </c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1"/>
      <c r="AU16" s="1"/>
      <c r="AV16" s="1"/>
      <c r="AW16" s="1"/>
      <c r="AX16" s="1"/>
      <c r="AY16" s="1"/>
      <c r="AZ16" s="1"/>
    </row>
    <row r="17" spans="1:52" ht="15" customHeight="1">
      <c r="A17" s="1" t="s">
        <v>110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>
      <c r="A18" s="45"/>
      <c r="B18" s="45">
        <v>1750</v>
      </c>
      <c r="C18" s="45">
        <v>1875</v>
      </c>
      <c r="D18" s="45">
        <v>2000</v>
      </c>
      <c r="E18" s="45">
        <v>2125</v>
      </c>
      <c r="F18" s="45">
        <v>2250</v>
      </c>
      <c r="G18" s="45">
        <v>2375</v>
      </c>
      <c r="H18" s="45">
        <v>2500</v>
      </c>
      <c r="I18" s="45">
        <v>2625</v>
      </c>
      <c r="J18" s="45">
        <v>2750</v>
      </c>
      <c r="K18" s="45">
        <v>2875</v>
      </c>
      <c r="L18" s="45">
        <v>3000</v>
      </c>
      <c r="M18" s="45">
        <v>3125</v>
      </c>
      <c r="N18" s="45">
        <v>3250</v>
      </c>
      <c r="O18" s="45">
        <v>3375</v>
      </c>
      <c r="P18" s="45">
        <v>3500</v>
      </c>
      <c r="Q18" s="45">
        <v>3625</v>
      </c>
      <c r="R18" s="45">
        <v>3750</v>
      </c>
      <c r="S18" s="45">
        <v>3875</v>
      </c>
      <c r="T18" s="45">
        <v>4000</v>
      </c>
      <c r="U18" s="45">
        <v>4125</v>
      </c>
      <c r="V18" s="45">
        <v>4250</v>
      </c>
      <c r="W18" s="45">
        <v>4375</v>
      </c>
      <c r="X18" s="45">
        <v>4500</v>
      </c>
      <c r="Y18" s="45">
        <v>4625</v>
      </c>
      <c r="Z18" s="45">
        <v>4750</v>
      </c>
      <c r="AA18" s="45">
        <v>4875</v>
      </c>
      <c r="AB18" s="45">
        <v>5000</v>
      </c>
      <c r="AC18" s="45">
        <v>5125</v>
      </c>
      <c r="AD18" s="45">
        <v>5250</v>
      </c>
      <c r="AE18" s="45">
        <v>5375</v>
      </c>
      <c r="AF18" s="45">
        <v>5500</v>
      </c>
      <c r="AG18" s="45">
        <v>5625</v>
      </c>
      <c r="AH18" s="45">
        <v>5750</v>
      </c>
      <c r="AI18" s="45">
        <v>5875</v>
      </c>
      <c r="AJ18" s="45">
        <v>6000</v>
      </c>
      <c r="AK18" s="45">
        <v>6125</v>
      </c>
      <c r="AL18" s="45">
        <v>6250</v>
      </c>
      <c r="AM18" s="45">
        <v>6375</v>
      </c>
      <c r="AN18" s="45">
        <v>6500</v>
      </c>
      <c r="AO18" s="45">
        <v>6625</v>
      </c>
      <c r="AP18" s="45">
        <v>6750</v>
      </c>
      <c r="AQ18" s="45">
        <v>6875</v>
      </c>
      <c r="AR18" s="45">
        <v>7000</v>
      </c>
      <c r="AS18" s="45">
        <v>7125</v>
      </c>
      <c r="AT18" s="45">
        <v>7250</v>
      </c>
      <c r="AU18" s="45">
        <v>7375</v>
      </c>
      <c r="AV18" s="45">
        <v>7500</v>
      </c>
      <c r="AW18" s="45">
        <v>7625</v>
      </c>
      <c r="AX18" s="45">
        <v>7750</v>
      </c>
      <c r="AY18" s="45">
        <v>7875</v>
      </c>
      <c r="AZ18" s="45">
        <v>8000</v>
      </c>
    </row>
    <row r="19" spans="1:52" ht="15" customHeight="1">
      <c r="A19" s="45">
        <v>1875</v>
      </c>
      <c r="B19" s="76">
        <f>ROUND(B79*Содержание!$H$8*(1+$H$13)*(1-$H$14)*(1-$H$15),0)</f>
        <v>117683</v>
      </c>
      <c r="C19" s="164">
        <f>ROUND(C79*Содержание!$H$8*(1+$H$13)*(1-$H$14)*(1-$H$15),0)</f>
        <v>121627</v>
      </c>
      <c r="D19" s="164">
        <f>ROUND(D79*Содержание!$H$8*(1+$H$13)*(1-$H$14)*(1-$H$15),0)</f>
        <v>125887</v>
      </c>
      <c r="E19" s="165">
        <f>ROUND(E79*Содержание!$H$8*(1+$H$13)*(1-$H$14)*(1-$H$15),0)</f>
        <v>130304</v>
      </c>
      <c r="F19" s="165">
        <f>ROUND(F79*Содержание!$H$8*(1+$H$13)*(1-$H$14)*(1-$H$15),0)</f>
        <v>138350</v>
      </c>
      <c r="G19" s="165">
        <f>ROUND(G79*Содержание!$H$8*(1+$H$13)*(1-$H$14)*(1-$H$15),0)</f>
        <v>139138</v>
      </c>
      <c r="H19" s="165">
        <f>ROUND(H79*Содержание!$H$8*(1+$H$13)*(1-$H$14)*(1-$H$15),0)</f>
        <v>147498</v>
      </c>
      <c r="I19" s="165">
        <f>ROUND(I79*Содержание!$H$8*(1+$H$13)*(1-$H$14)*(1-$H$15),0)</f>
        <v>151921</v>
      </c>
      <c r="J19" s="165">
        <f>ROUND(J79*Содержание!$H$8*(1+$H$13)*(1-$H$14)*(1-$H$15),0)</f>
        <v>152074</v>
      </c>
      <c r="K19" s="165">
        <f>ROUND(K79*Содержание!$H$8*(1+$H$13)*(1-$H$14)*(1-$H$15),0)</f>
        <v>159646</v>
      </c>
      <c r="L19" s="165">
        <f>ROUND(L79*Содержание!$H$8*(1+$H$13)*(1-$H$14)*(1-$H$15),0)</f>
        <v>163433</v>
      </c>
      <c r="M19" s="165">
        <f>ROUND(M79*Содержание!$H$8*(1+$H$13)*(1-$H$14)*(1-$H$15),0)</f>
        <v>158385</v>
      </c>
      <c r="N19" s="165">
        <f>ROUND(N79*Содержание!$H$8*(1+$H$13)*(1-$H$14)*(1-$H$15),0)</f>
        <v>162172</v>
      </c>
      <c r="O19" s="165">
        <f>ROUND(O79*Содержание!$H$8*(1+$H$13)*(1-$H$14)*(1-$H$15),0)</f>
        <v>166115</v>
      </c>
      <c r="P19" s="165">
        <f>ROUND(P79*Содержание!$H$8*(1+$H$13)*(1-$H$14)*(1-$H$15),0)</f>
        <v>173843</v>
      </c>
      <c r="Q19" s="165">
        <f>ROUND(Q79*Содержание!$H$8*(1+$H$13)*(1-$H$14)*(1-$H$15),0)</f>
        <v>172427</v>
      </c>
      <c r="R19" s="165">
        <f>ROUND(R79*Содержание!$H$8*(1+$H$13)*(1-$H$14)*(1-$H$15),0)</f>
        <v>176687</v>
      </c>
      <c r="S19" s="165">
        <f>ROUND(S79*Содержание!$H$8*(1+$H$13)*(1-$H$14)*(1-$H$15),0)</f>
        <v>180154</v>
      </c>
      <c r="T19" s="165">
        <f>ROUND(T79*Содержание!$H$8*(1+$H$13)*(1-$H$14)*(1-$H$15),0)</f>
        <v>187098</v>
      </c>
      <c r="U19" s="165">
        <f>ROUND(U79*Содержание!$H$8*(1+$H$13)*(1-$H$14)*(1-$H$15),0)</f>
        <v>191358</v>
      </c>
      <c r="V19" s="165">
        <f>ROUND(V79*Содержание!$H$8*(1+$H$13)*(1-$H$14)*(1-$H$15),0)</f>
        <v>195142</v>
      </c>
      <c r="W19" s="165">
        <f>ROUND(W79*Содержание!$H$8*(1+$H$13)*(1-$H$14)*(1-$H$15),0)</f>
        <v>199083</v>
      </c>
      <c r="X19" s="165">
        <f>ROUND(X79*Содержание!$H$8*(1+$H$13)*(1-$H$14)*(1-$H$15),0)</f>
        <v>206184</v>
      </c>
      <c r="Y19" s="165">
        <f>ROUND(Y79*Содержание!$H$8*(1+$H$13)*(1-$H$14)*(1-$H$15),0)</f>
        <v>201451</v>
      </c>
      <c r="Z19" s="165">
        <f>ROUND(Z79*Содержание!$H$8*(1+$H$13)*(1-$H$14)*(1-$H$15),0)</f>
        <v>205867</v>
      </c>
      <c r="AA19" s="165">
        <f>ROUND(AA79*Содержание!$H$8*(1+$H$13)*(1-$H$14)*(1-$H$15),0)</f>
        <v>208394</v>
      </c>
      <c r="AB19" s="165">
        <f>ROUND(AB79*Содержание!$H$8*(1+$H$13)*(1-$H$14)*(1-$H$15),0)</f>
        <v>216436</v>
      </c>
      <c r="AC19" s="165">
        <f>ROUND(AC79*Содержание!$H$8*(1+$H$13)*(1-$H$14)*(1-$H$15),0)</f>
        <v>216594</v>
      </c>
      <c r="AD19" s="165">
        <f>ROUND(AD79*Содержание!$H$8*(1+$H$13)*(1-$H$14)*(1-$H$15),0)</f>
        <v>219275</v>
      </c>
      <c r="AE19" s="165">
        <f>ROUND(AE79*Содержание!$H$8*(1+$H$13)*(1-$H$14)*(1-$H$15),0)</f>
        <v>222746</v>
      </c>
      <c r="AF19" s="165">
        <f>ROUND(AF79*Содержание!$H$8*(1+$H$13)*(1-$H$14)*(1-$H$15),0)</f>
        <v>229690</v>
      </c>
      <c r="AG19" s="165">
        <f>ROUND(AG79*Содержание!$H$8*(1+$H$13)*(1-$H$14)*(1-$H$15),0)</f>
        <v>233316</v>
      </c>
      <c r="AH19" s="165">
        <f>ROUND(AH79*Содержание!$H$8*(1+$H$13)*(1-$H$14)*(1-$H$15),0)</f>
        <v>236632</v>
      </c>
      <c r="AI19" s="165">
        <f>ROUND(AI79*Содержание!$H$8*(1+$H$13)*(1-$H$14)*(1-$H$15),0)</f>
        <v>240260</v>
      </c>
      <c r="AJ19" s="165">
        <f>ROUND(AJ79*Содержание!$H$8*(1+$H$13)*(1-$H$14)*(1-$H$15),0)</f>
        <v>247357</v>
      </c>
      <c r="AK19" s="165">
        <f>ROUND(AK79*Содержание!$H$8*(1+$H$13)*(1-$H$14)*(1-$H$15),0)</f>
        <v>288059</v>
      </c>
      <c r="AL19" s="165">
        <f>ROUND(AL79*Содержание!$H$8*(1+$H$13)*(1-$H$14)*(1-$H$15),0)</f>
        <v>301148</v>
      </c>
      <c r="AM19" s="165">
        <f>ROUND(AM79*Содержание!$H$8*(1+$H$13)*(1-$H$14)*(1-$H$15),0)</f>
        <v>305094</v>
      </c>
      <c r="AN19" s="165">
        <f>ROUND(AN79*Содержание!$H$8*(1+$H$13)*(1-$H$14)*(1-$H$15),0)</f>
        <v>313299</v>
      </c>
      <c r="AO19" s="165">
        <f>ROUND(AO79*Содержание!$H$8*(1+$H$13)*(1-$H$14)*(1-$H$15),0)</f>
        <v>318346</v>
      </c>
      <c r="AP19" s="165">
        <f>ROUND(AP79*Содержание!$H$8*(1+$H$13)*(1-$H$14)*(1-$H$15),0)</f>
        <v>321975</v>
      </c>
      <c r="AQ19" s="165">
        <f>ROUND(AQ79*Содержание!$H$8*(1+$H$13)*(1-$H$14)*(1-$H$15),0)</f>
        <v>326235</v>
      </c>
      <c r="AR19" s="165">
        <f>ROUND(AR79*Содержание!$H$8*(1+$H$13)*(1-$H$14)*(1-$H$15),0)</f>
        <v>334910</v>
      </c>
      <c r="AS19" s="164">
        <f>ROUND(AS79*Содержание!$H$8*(1+$H$13)*(1-$H$14)*(1-$H$15),0)</f>
        <v>352893</v>
      </c>
      <c r="AT19" s="164">
        <f>ROUND(AT79*Содержание!$H$8*(1+$H$13)*(1-$H$14)*(1-$H$15),0)</f>
        <v>362200</v>
      </c>
      <c r="AU19" s="164">
        <f>ROUND(AU79*Содержание!$H$8*(1+$H$13)*(1-$H$14)*(1-$H$15),0)</f>
        <v>366459</v>
      </c>
      <c r="AV19" s="164">
        <f>ROUND(AV79*Содержание!$H$8*(1+$H$13)*(1-$H$14)*(1-$H$15),0)</f>
        <v>367562</v>
      </c>
      <c r="AW19" s="164">
        <f>ROUND(AW79*Содержание!$H$8*(1+$H$13)*(1-$H$14)*(1-$H$15),0)</f>
        <v>371349</v>
      </c>
      <c r="AX19" s="164">
        <f>ROUND(AX79*Содержание!$H$8*(1+$H$13)*(1-$H$14)*(1-$H$15),0)</f>
        <v>342037</v>
      </c>
      <c r="AY19" s="164">
        <f>ROUND(AY79*Содержание!$H$8*(1+$H$13)*(1-$H$14)*(1-$H$15),0)</f>
        <v>345190</v>
      </c>
      <c r="AZ19" s="164">
        <f>ROUND(AZ79*Содержание!$H$8*(1+$H$13)*(1-$H$14)*(1-$H$15),0)</f>
        <v>346768</v>
      </c>
    </row>
    <row r="20" spans="1:52">
      <c r="A20" s="45">
        <v>2000</v>
      </c>
      <c r="B20" s="164">
        <f>ROUND(B80*Содержание!$H$8*(1+$H$13)*(1-$H$14)*(1-$H$15),0)</f>
        <v>121468</v>
      </c>
      <c r="C20" s="164">
        <f>ROUND(C80*Содержание!$H$8*(1+$H$13)*(1-$H$14)*(1-$H$15),0)</f>
        <v>126045</v>
      </c>
      <c r="D20" s="164">
        <f>ROUND(D80*Содержание!$H$8*(1+$H$13)*(1-$H$14)*(1-$H$15),0)</f>
        <v>131251</v>
      </c>
      <c r="E20" s="165">
        <f>ROUND(E80*Содержание!$H$8*(1+$H$13)*(1-$H$14)*(1-$H$15),0)</f>
        <v>136457</v>
      </c>
      <c r="F20" s="165">
        <f>ROUND(F80*Содержание!$H$8*(1+$H$13)*(1-$H$14)*(1-$H$15),0)</f>
        <v>144027</v>
      </c>
      <c r="G20" s="165">
        <f>ROUND(G80*Содержание!$H$8*(1+$H$13)*(1-$H$14)*(1-$H$15),0)</f>
        <v>147498</v>
      </c>
      <c r="H20" s="165">
        <f>ROUND(H80*Содержание!$H$8*(1+$H$13)*(1-$H$14)*(1-$H$15),0)</f>
        <v>153651</v>
      </c>
      <c r="I20" s="165">
        <f>ROUND(I80*Содержание!$H$8*(1+$H$13)*(1-$H$14)*(1-$H$15),0)</f>
        <v>156965</v>
      </c>
      <c r="J20" s="165">
        <f>ROUND(J80*Содержание!$H$8*(1+$H$13)*(1-$H$14)*(1-$H$15),0)</f>
        <v>158226</v>
      </c>
      <c r="K20" s="165">
        <f>ROUND(K80*Содержание!$H$8*(1+$H$13)*(1-$H$14)*(1-$H$15),0)</f>
        <v>165323</v>
      </c>
      <c r="L20" s="165">
        <f>ROUND(L80*Содержание!$H$8*(1+$H$13)*(1-$H$14)*(1-$H$15),0)</f>
        <v>164223</v>
      </c>
      <c r="M20" s="165">
        <f>ROUND(M80*Содержание!$H$8*(1+$H$13)*(1-$H$14)*(1-$H$15),0)</f>
        <v>163748</v>
      </c>
      <c r="N20" s="165">
        <f>ROUND(N80*Содержание!$H$8*(1+$H$13)*(1-$H$14)*(1-$H$15),0)</f>
        <v>168479</v>
      </c>
      <c r="O20" s="165">
        <f>ROUND(O80*Содержание!$H$8*(1+$H$13)*(1-$H$14)*(1-$H$15),0)</f>
        <v>170059</v>
      </c>
      <c r="P20" s="165">
        <f>ROUND(P80*Содержание!$H$8*(1+$H$13)*(1-$H$14)*(1-$H$15),0)</f>
        <v>178103</v>
      </c>
      <c r="Q20" s="165">
        <f>ROUND(Q80*Содержание!$H$8*(1+$H$13)*(1-$H$14)*(1-$H$15),0)</f>
        <v>176687</v>
      </c>
      <c r="R20" s="165">
        <f>ROUND(R80*Содержание!$H$8*(1+$H$13)*(1-$H$14)*(1-$H$15),0)</f>
        <v>184412</v>
      </c>
      <c r="S20" s="165">
        <f>ROUND(S80*Содержание!$H$8*(1+$H$13)*(1-$H$14)*(1-$H$15),0)</f>
        <v>188355</v>
      </c>
      <c r="T20" s="165">
        <f>ROUND(T80*Содержание!$H$8*(1+$H$13)*(1-$H$14)*(1-$H$15),0)</f>
        <v>192617</v>
      </c>
      <c r="U20" s="165">
        <f>ROUND(U80*Содержание!$H$8*(1+$H$13)*(1-$H$14)*(1-$H$15),0)</f>
        <v>193406</v>
      </c>
      <c r="V20" s="165">
        <f>ROUND(V80*Содержание!$H$8*(1+$H$13)*(1-$H$14)*(1-$H$15),0)</f>
        <v>198293</v>
      </c>
      <c r="W20" s="165">
        <f>ROUND(W80*Содержание!$H$8*(1+$H$13)*(1-$H$14)*(1-$H$15),0)</f>
        <v>202396</v>
      </c>
      <c r="X20" s="165">
        <f>ROUND(X80*Содержание!$H$8*(1+$H$13)*(1-$H$14)*(1-$H$15),0)</f>
        <v>206814</v>
      </c>
      <c r="Y20" s="165">
        <f>ROUND(Y80*Содержание!$H$8*(1+$H$13)*(1-$H$14)*(1-$H$15),0)</f>
        <v>201451</v>
      </c>
      <c r="Z20" s="165">
        <f>ROUND(Z80*Содержание!$H$8*(1+$H$13)*(1-$H$14)*(1-$H$15),0)</f>
        <v>208708</v>
      </c>
      <c r="AA20" s="165">
        <f>ROUND(AA80*Содержание!$H$8*(1+$H$13)*(1-$H$14)*(1-$H$15),0)</f>
        <v>212808</v>
      </c>
      <c r="AB20" s="165">
        <f>ROUND(AB80*Содержание!$H$8*(1+$H$13)*(1-$H$14)*(1-$H$15),0)</f>
        <v>218331</v>
      </c>
      <c r="AC20" s="165">
        <f>ROUND(AC80*Содержание!$H$8*(1+$H$13)*(1-$H$14)*(1-$H$15),0)</f>
        <v>226218</v>
      </c>
      <c r="AD20" s="165">
        <f>ROUND(AD80*Содержание!$H$8*(1+$H$13)*(1-$H$14)*(1-$H$15),0)</f>
        <v>233949</v>
      </c>
      <c r="AE20" s="165">
        <f>ROUND(AE80*Содержание!$H$8*(1+$H$13)*(1-$H$14)*(1-$H$15),0)</f>
        <v>238050</v>
      </c>
      <c r="AF20" s="165">
        <f>ROUND(AF80*Содержание!$H$8*(1+$H$13)*(1-$H$14)*(1-$H$15),0)</f>
        <v>241522</v>
      </c>
      <c r="AG20" s="165">
        <f>ROUND(AG80*Содержание!$H$8*(1+$H$13)*(1-$H$14)*(1-$H$15),0)</f>
        <v>244992</v>
      </c>
      <c r="AH20" s="165">
        <f>ROUND(AH80*Содержание!$H$8*(1+$H$13)*(1-$H$14)*(1-$H$15),0)</f>
        <v>248620</v>
      </c>
      <c r="AI20" s="165">
        <f>ROUND(AI80*Содержание!$H$8*(1+$H$13)*(1-$H$14)*(1-$H$15),0)</f>
        <v>256348</v>
      </c>
      <c r="AJ20" s="165">
        <f>ROUND(AJ80*Содержание!$H$8*(1+$H$13)*(1-$H$14)*(1-$H$15),0)</f>
        <v>260450</v>
      </c>
      <c r="AK20" s="165">
        <f>ROUND(AK80*Содержание!$H$8*(1+$H$13)*(1-$H$14)*(1-$H$15),0)</f>
        <v>302884</v>
      </c>
      <c r="AL20" s="165">
        <f>ROUND(AL80*Содержание!$H$8*(1+$H$13)*(1-$H$14)*(1-$H$15),0)</f>
        <v>321340</v>
      </c>
      <c r="AM20" s="165">
        <f>ROUND(AM80*Содержание!$H$8*(1+$H$13)*(1-$H$14)*(1-$H$15),0)</f>
        <v>325918</v>
      </c>
      <c r="AN20" s="165">
        <f>ROUND(AN80*Содержание!$H$8*(1+$H$13)*(1-$H$14)*(1-$H$15),0)</f>
        <v>330492</v>
      </c>
      <c r="AO20" s="165">
        <f>ROUND(AO80*Содержание!$H$8*(1+$H$13)*(1-$H$14)*(1-$H$15),0)</f>
        <v>334910</v>
      </c>
      <c r="AP20" s="165">
        <f>ROUND(AP80*Содержание!$H$8*(1+$H$13)*(1-$H$14)*(1-$H$15),0)</f>
        <v>344374</v>
      </c>
      <c r="AQ20" s="165">
        <f>ROUND(AQ80*Содержание!$H$8*(1+$H$13)*(1-$H$14)*(1-$H$15),0)</f>
        <v>349107</v>
      </c>
      <c r="AR20" s="165">
        <f>ROUND(AR80*Содержание!$H$8*(1+$H$13)*(1-$H$14)*(1-$H$15),0)</f>
        <v>353207</v>
      </c>
      <c r="AS20" s="164">
        <f>ROUND(AS80*Содержание!$H$8*(1+$H$13)*(1-$H$14)*(1-$H$15),0)</f>
        <v>366459</v>
      </c>
      <c r="AT20" s="164">
        <f>ROUND(AT80*Содержание!$H$8*(1+$H$13)*(1-$H$14)*(1-$H$15),0)</f>
        <v>367880</v>
      </c>
      <c r="AU20" s="164">
        <f>ROUND(AU80*Содержание!$H$8*(1+$H$13)*(1-$H$14)*(1-$H$15),0)</f>
        <v>371981</v>
      </c>
      <c r="AV20" s="164">
        <f>ROUND(AV80*Содержание!$H$8*(1+$H$13)*(1-$H$14)*(1-$H$15),0)</f>
        <v>376241</v>
      </c>
      <c r="AW20" s="164">
        <f>ROUND(AW80*Содержание!$H$8*(1+$H$13)*(1-$H$14)*(1-$H$15),0)</f>
        <v>380183</v>
      </c>
      <c r="AX20" s="164">
        <f>ROUND(AX80*Содержание!$H$8*(1+$H$13)*(1-$H$14)*(1-$H$15),0)</f>
        <v>349353</v>
      </c>
      <c r="AY20" s="164">
        <f>ROUND(AY80*Содержание!$H$8*(1+$H$13)*(1-$H$14)*(1-$H$15),0)</f>
        <v>357811</v>
      </c>
      <c r="AZ20" s="164">
        <f>ROUND(AZ80*Содержание!$H$8*(1+$H$13)*(1-$H$14)*(1-$H$15),0)</f>
        <v>362685</v>
      </c>
    </row>
    <row r="21" spans="1:52" ht="15" customHeight="1">
      <c r="A21" s="160">
        <v>2125</v>
      </c>
      <c r="B21" s="164">
        <f>ROUND(B81*Содержание!$H$8*(1+$H$13)*(1-$H$14)*(1-$H$15),0)</f>
        <v>123207</v>
      </c>
      <c r="C21" s="164">
        <f>ROUND(C81*Содержание!$H$8*(1+$H$13)*(1-$H$14)*(1-$H$15),0)</f>
        <v>126833</v>
      </c>
      <c r="D21" s="164">
        <f>ROUND(D81*Содержание!$H$8*(1+$H$13)*(1-$H$14)*(1-$H$15),0)</f>
        <v>130775</v>
      </c>
      <c r="E21" s="165">
        <f>ROUND(E81*Содержание!$H$8*(1+$H$13)*(1-$H$14)*(1-$H$15),0)</f>
        <v>134404</v>
      </c>
      <c r="F21" s="165">
        <f>ROUND(F81*Содержание!$H$8*(1+$H$13)*(1-$H$14)*(1-$H$15),0)</f>
        <v>142926</v>
      </c>
      <c r="G21" s="165">
        <f>ROUND(G81*Содержание!$H$8*(1+$H$13)*(1-$H$14)*(1-$H$15),0)</f>
        <v>146554</v>
      </c>
      <c r="H21" s="165">
        <f>ROUND(H81*Содержание!$H$8*(1+$H$13)*(1-$H$14)*(1-$H$15),0)</f>
        <v>152860</v>
      </c>
      <c r="I21" s="165">
        <f>ROUND(I81*Содержание!$H$8*(1+$H$13)*(1-$H$14)*(1-$H$15),0)</f>
        <v>149707</v>
      </c>
      <c r="J21" s="165">
        <f>ROUND(J81*Содержание!$H$8*(1+$H$13)*(1-$H$14)*(1-$H$15),0)</f>
        <v>156491</v>
      </c>
      <c r="K21" s="165">
        <f>ROUND(K81*Содержание!$H$8*(1+$H$13)*(1-$H$14)*(1-$H$15),0)</f>
        <v>161223</v>
      </c>
      <c r="L21" s="165">
        <f>ROUND(L81*Содержание!$H$8*(1+$H$13)*(1-$H$14)*(1-$H$15),0)</f>
        <v>170213</v>
      </c>
      <c r="M21" s="165">
        <f>ROUND(M81*Содержание!$H$8*(1+$H$13)*(1-$H$14)*(1-$H$15),0)</f>
        <v>166587</v>
      </c>
      <c r="N21" s="165">
        <f>ROUND(N81*Содержание!$H$8*(1+$H$13)*(1-$H$14)*(1-$H$15),0)</f>
        <v>175266</v>
      </c>
      <c r="O21" s="165">
        <f>ROUND(O81*Содержание!$H$8*(1+$H$13)*(1-$H$14)*(1-$H$15),0)</f>
        <v>179048</v>
      </c>
      <c r="P21" s="165">
        <f>ROUND(P81*Содержание!$H$8*(1+$H$13)*(1-$H$14)*(1-$H$15),0)</f>
        <v>183307</v>
      </c>
      <c r="Q21" s="165">
        <f>ROUND(Q81*Содержание!$H$8*(1+$H$13)*(1-$H$14)*(1-$H$15),0)</f>
        <v>180312</v>
      </c>
      <c r="R21" s="165">
        <f>ROUND(R81*Содержание!$H$8*(1+$H$13)*(1-$H$14)*(1-$H$15),0)</f>
        <v>187412</v>
      </c>
      <c r="S21" s="165">
        <f>ROUND(S81*Содержание!$H$8*(1+$H$13)*(1-$H$14)*(1-$H$15),0)</f>
        <v>191830</v>
      </c>
      <c r="T21" s="165">
        <f>ROUND(T81*Содержание!$H$8*(1+$H$13)*(1-$H$14)*(1-$H$15),0)</f>
        <v>195929</v>
      </c>
      <c r="U21" s="165">
        <f>ROUND(U81*Содержание!$H$8*(1+$H$13)*(1-$H$14)*(1-$H$15),0)</f>
        <v>196089</v>
      </c>
      <c r="V21" s="165">
        <f>ROUND(V81*Содержание!$H$8*(1+$H$13)*(1-$H$14)*(1-$H$15),0)</f>
        <v>202238</v>
      </c>
      <c r="W21" s="165">
        <f>ROUND(W81*Содержание!$H$8*(1+$H$13)*(1-$H$14)*(1-$H$15),0)</f>
        <v>205709</v>
      </c>
      <c r="X21" s="165">
        <f>ROUND(X81*Содержание!$H$8*(1+$H$13)*(1-$H$14)*(1-$H$15),0)</f>
        <v>212017</v>
      </c>
      <c r="Y21" s="165">
        <f>ROUND(Y81*Содержание!$H$8*(1+$H$13)*(1-$H$14)*(1-$H$15),0)</f>
        <v>209496</v>
      </c>
      <c r="Z21" s="165">
        <f>ROUND(Z81*Содержание!$H$8*(1+$H$13)*(1-$H$14)*(1-$H$15),0)</f>
        <v>217383</v>
      </c>
      <c r="AA21" s="165">
        <f>ROUND(AA81*Содержание!$H$8*(1+$H$13)*(1-$H$14)*(1-$H$15),0)</f>
        <v>221014</v>
      </c>
      <c r="AB21" s="165">
        <f>ROUND(AB81*Содержание!$H$8*(1+$H$13)*(1-$H$14)*(1-$H$15),0)</f>
        <v>224800</v>
      </c>
      <c r="AC21" s="165">
        <f>ROUND(AC81*Содержание!$H$8*(1+$H$13)*(1-$H$14)*(1-$H$15),0)</f>
        <v>234578</v>
      </c>
      <c r="AD21" s="165">
        <f>ROUND(AD81*Содержание!$H$8*(1+$H$13)*(1-$H$14)*(1-$H$15),0)</f>
        <v>242783</v>
      </c>
      <c r="AE21" s="165">
        <f>ROUND(AE81*Содержание!$H$8*(1+$H$13)*(1-$H$14)*(1-$H$15),0)</f>
        <v>246724</v>
      </c>
      <c r="AF21" s="165">
        <f>ROUND(AF81*Содержание!$H$8*(1+$H$13)*(1-$H$14)*(1-$H$15),0)</f>
        <v>250351</v>
      </c>
      <c r="AG21" s="165">
        <f>ROUND(AG81*Содержание!$H$8*(1+$H$13)*(1-$H$14)*(1-$H$15),0)</f>
        <v>253984</v>
      </c>
      <c r="AH21" s="165">
        <f>ROUND(AH81*Содержание!$H$8*(1+$H$13)*(1-$H$14)*(1-$H$15),0)</f>
        <v>257768</v>
      </c>
      <c r="AI21" s="165">
        <f>ROUND(AI81*Содержание!$H$8*(1+$H$13)*(1-$H$14)*(1-$H$15),0)</f>
        <v>265498</v>
      </c>
      <c r="AJ21" s="165">
        <f>ROUND(AJ81*Содержание!$H$8*(1+$H$13)*(1-$H$14)*(1-$H$15),0)</f>
        <v>269130</v>
      </c>
      <c r="AK21" s="165">
        <f>ROUND(AK81*Содержание!$H$8*(1+$H$13)*(1-$H$14)*(1-$H$15),0)</f>
        <v>313609</v>
      </c>
      <c r="AL21" s="165">
        <f>ROUND(AL81*Содержание!$H$8*(1+$H$13)*(1-$H$14)*(1-$H$15),0)</f>
        <v>331912</v>
      </c>
      <c r="AM21" s="165">
        <f>ROUND(AM81*Содержание!$H$8*(1+$H$13)*(1-$H$14)*(1-$H$15),0)</f>
        <v>336644</v>
      </c>
      <c r="AN21" s="165">
        <f>ROUND(AN81*Содержание!$H$8*(1+$H$13)*(1-$H$14)*(1-$H$15),0)</f>
        <v>341060</v>
      </c>
      <c r="AO21" s="165">
        <f>ROUND(AO81*Содержание!$H$8*(1+$H$13)*(1-$H$14)*(1-$H$15),0)</f>
        <v>345795</v>
      </c>
      <c r="AP21" s="165">
        <f>ROUND(AP81*Содержание!$H$8*(1+$H$13)*(1-$H$14)*(1-$H$15),0)</f>
        <v>355103</v>
      </c>
      <c r="AQ21" s="165">
        <f>ROUND(AQ81*Содержание!$H$8*(1+$H$13)*(1-$H$14)*(1-$H$15),0)</f>
        <v>359361</v>
      </c>
      <c r="AR21" s="165">
        <f>ROUND(AR81*Содержание!$H$8*(1+$H$13)*(1-$H$14)*(1-$H$15),0)</f>
        <v>363621</v>
      </c>
      <c r="AS21" s="164">
        <f>ROUND(AS81*Содержание!$H$8*(1+$H$13)*(1-$H$14)*(1-$H$15),0)</f>
        <v>371349</v>
      </c>
      <c r="AT21" s="164">
        <f>ROUND(AT81*Содержание!$H$8*(1+$H$13)*(1-$H$14)*(1-$H$15),0)</f>
        <v>375610</v>
      </c>
      <c r="AU21" s="164">
        <f>ROUND(AU81*Содержание!$H$8*(1+$H$13)*(1-$H$14)*(1-$H$15),0)</f>
        <v>379238</v>
      </c>
      <c r="AV21" s="164">
        <f>ROUND(AV81*Содержание!$H$8*(1+$H$13)*(1-$H$14)*(1-$H$15),0)</f>
        <v>383813</v>
      </c>
      <c r="AW21" s="164">
        <f>ROUND(AW81*Содержание!$H$8*(1+$H$13)*(1-$H$14)*(1-$H$15),0)</f>
        <v>393592</v>
      </c>
      <c r="AX21" s="164">
        <f>ROUND(AX81*Содержание!$H$8*(1+$H$13)*(1-$H$14)*(1-$H$15),0)</f>
        <v>361400</v>
      </c>
      <c r="AY21" s="164">
        <f>ROUND(AY81*Содержание!$H$8*(1+$H$13)*(1-$H$14)*(1-$H$15),0)</f>
        <v>365269</v>
      </c>
      <c r="AZ21" s="164">
        <f>ROUND(AZ81*Содержание!$H$8*(1+$H$13)*(1-$H$14)*(1-$H$15),0)</f>
        <v>369858</v>
      </c>
    </row>
    <row r="22" spans="1:52">
      <c r="A22" s="160">
        <v>2250</v>
      </c>
      <c r="B22" s="164">
        <f>ROUND(B82*Содержание!$H$8*(1+$H$13)*(1-$H$14)*(1-$H$15),0)</f>
        <v>125097</v>
      </c>
      <c r="C22" s="164">
        <f>ROUND(C82*Содержание!$H$8*(1+$H$13)*(1-$H$14)*(1-$H$15),0)</f>
        <v>129198</v>
      </c>
      <c r="D22" s="164">
        <f>ROUND(D82*Содержание!$H$8*(1+$H$13)*(1-$H$14)*(1-$H$15),0)</f>
        <v>133142</v>
      </c>
      <c r="E22" s="165">
        <f>ROUND(E82*Содержание!$H$8*(1+$H$13)*(1-$H$14)*(1-$H$15),0)</f>
        <v>137242</v>
      </c>
      <c r="F22" s="165">
        <f>ROUND(F82*Содержание!$H$8*(1+$H$13)*(1-$H$14)*(1-$H$15),0)</f>
        <v>145606</v>
      </c>
      <c r="G22" s="165">
        <f>ROUND(G82*Содержание!$H$8*(1+$H$13)*(1-$H$14)*(1-$H$15),0)</f>
        <v>149866</v>
      </c>
      <c r="H22" s="165">
        <f>ROUND(H82*Содержание!$H$8*(1+$H$13)*(1-$H$14)*(1-$H$15),0)</f>
        <v>151125</v>
      </c>
      <c r="I22" s="165">
        <f>ROUND(I82*Содержание!$H$8*(1+$H$13)*(1-$H$14)*(1-$H$15),0)</f>
        <v>155068</v>
      </c>
      <c r="J22" s="165">
        <f>ROUND(J82*Содержание!$H$8*(1+$H$13)*(1-$H$14)*(1-$H$15),0)</f>
        <v>164223</v>
      </c>
      <c r="K22" s="165">
        <f>ROUND(K82*Содержание!$H$8*(1+$H$13)*(1-$H$14)*(1-$H$15),0)</f>
        <v>165798</v>
      </c>
      <c r="L22" s="165">
        <f>ROUND(L82*Содержание!$H$8*(1+$H$13)*(1-$H$14)*(1-$H$15),0)</f>
        <v>173214</v>
      </c>
      <c r="M22" s="165">
        <f>ROUND(M82*Содержание!$H$8*(1+$H$13)*(1-$H$14)*(1-$H$15),0)</f>
        <v>169112</v>
      </c>
      <c r="N22" s="165">
        <f>ROUND(N82*Содержание!$H$8*(1+$H$13)*(1-$H$14)*(1-$H$15),0)</f>
        <v>177633</v>
      </c>
      <c r="O22" s="165">
        <f>ROUND(O82*Содержание!$H$8*(1+$H$13)*(1-$H$14)*(1-$H$15),0)</f>
        <v>182045</v>
      </c>
      <c r="P22" s="165">
        <f>ROUND(P82*Содержание!$H$8*(1+$H$13)*(1-$H$14)*(1-$H$15),0)</f>
        <v>186463</v>
      </c>
      <c r="Q22" s="165">
        <f>ROUND(Q82*Содержание!$H$8*(1+$H$13)*(1-$H$14)*(1-$H$15),0)</f>
        <v>183307</v>
      </c>
      <c r="R22" s="165">
        <f>ROUND(R82*Содержание!$H$8*(1+$H$13)*(1-$H$14)*(1-$H$15),0)</f>
        <v>190723</v>
      </c>
      <c r="S22" s="165">
        <f>ROUND(S82*Содержание!$H$8*(1+$H$13)*(1-$H$14)*(1-$H$15),0)</f>
        <v>195615</v>
      </c>
      <c r="T22" s="165">
        <f>ROUND(T82*Содержание!$H$8*(1+$H$13)*(1-$H$14)*(1-$H$15),0)</f>
        <v>199556</v>
      </c>
      <c r="U22" s="165">
        <f>ROUND(U82*Содержание!$H$8*(1+$H$13)*(1-$H$14)*(1-$H$15),0)</f>
        <v>199715</v>
      </c>
      <c r="V22" s="165">
        <f>ROUND(V82*Содержание!$H$8*(1+$H$13)*(1-$H$14)*(1-$H$15),0)</f>
        <v>205079</v>
      </c>
      <c r="W22" s="165">
        <f>ROUND(W82*Содержание!$H$8*(1+$H$13)*(1-$H$14)*(1-$H$15),0)</f>
        <v>209496</v>
      </c>
      <c r="X22" s="165">
        <f>ROUND(X82*Содержание!$H$8*(1+$H$13)*(1-$H$14)*(1-$H$15),0)</f>
        <v>213753</v>
      </c>
      <c r="Y22" s="165">
        <f>ROUND(Y82*Содержание!$H$8*(1+$H$13)*(1-$H$14)*(1-$H$15),0)</f>
        <v>217383</v>
      </c>
      <c r="Z22" s="165">
        <f>ROUND(Z82*Содержание!$H$8*(1+$H$13)*(1-$H$14)*(1-$H$15),0)</f>
        <v>225743</v>
      </c>
      <c r="AA22" s="165">
        <f>ROUND(AA82*Содержание!$H$8*(1+$H$13)*(1-$H$14)*(1-$H$15),0)</f>
        <v>229846</v>
      </c>
      <c r="AB22" s="165">
        <f>ROUND(AB82*Содержание!$H$8*(1+$H$13)*(1-$H$14)*(1-$H$15),0)</f>
        <v>233316</v>
      </c>
      <c r="AC22" s="165">
        <f>ROUND(AC82*Содержание!$H$8*(1+$H$13)*(1-$H$14)*(1-$H$15),0)</f>
        <v>243727</v>
      </c>
      <c r="AD22" s="165">
        <f>ROUND(AD82*Содержание!$H$8*(1+$H$13)*(1-$H$14)*(1-$H$15),0)</f>
        <v>252090</v>
      </c>
      <c r="AE22" s="165">
        <f>ROUND(AE82*Содержание!$H$8*(1+$H$13)*(1-$H$14)*(1-$H$15),0)</f>
        <v>255718</v>
      </c>
      <c r="AF22" s="165">
        <f>ROUND(AF82*Содержание!$H$8*(1+$H$13)*(1-$H$14)*(1-$H$15),0)</f>
        <v>260133</v>
      </c>
      <c r="AG22" s="165">
        <f>ROUND(AG82*Содержание!$H$8*(1+$H$13)*(1-$H$14)*(1-$H$15),0)</f>
        <v>263764</v>
      </c>
      <c r="AH22" s="165">
        <f>ROUND(AH82*Содержание!$H$8*(1+$H$13)*(1-$H$14)*(1-$H$15),0)</f>
        <v>268336</v>
      </c>
      <c r="AI22" s="165">
        <f>ROUND(AI82*Содержание!$H$8*(1+$H$13)*(1-$H$14)*(1-$H$15),0)</f>
        <v>275753</v>
      </c>
      <c r="AJ22" s="165">
        <f>ROUND(AJ82*Содержание!$H$8*(1+$H$13)*(1-$H$14)*(1-$H$15),0)</f>
        <v>280484</v>
      </c>
      <c r="AK22" s="165">
        <f>ROUND(AK82*Содержание!$H$8*(1+$H$13)*(1-$H$14)*(1-$H$15),0)</f>
        <v>326864</v>
      </c>
      <c r="AL22" s="165">
        <f>ROUND(AL82*Содержание!$H$8*(1+$H$13)*(1-$H$14)*(1-$H$15),0)</f>
        <v>345795</v>
      </c>
      <c r="AM22" s="165">
        <f>ROUND(AM82*Содержание!$H$8*(1+$H$13)*(1-$H$14)*(1-$H$15),0)</f>
        <v>350371</v>
      </c>
      <c r="AN22" s="165">
        <f>ROUND(AN82*Содержание!$H$8*(1+$H$13)*(1-$H$14)*(1-$H$15),0)</f>
        <v>355418</v>
      </c>
      <c r="AO22" s="165">
        <f>ROUND(AO82*Содержание!$H$8*(1+$H$13)*(1-$H$14)*(1-$H$15),0)</f>
        <v>360466</v>
      </c>
      <c r="AP22" s="165">
        <f>ROUND(AP82*Содержание!$H$8*(1+$H$13)*(1-$H$14)*(1-$H$15),0)</f>
        <v>370245</v>
      </c>
      <c r="AQ22" s="165">
        <f>ROUND(AQ82*Содержание!$H$8*(1+$H$13)*(1-$H$14)*(1-$H$15),0)</f>
        <v>375295</v>
      </c>
      <c r="AR22" s="165">
        <f>ROUND(AR82*Содержание!$H$8*(1+$H$13)*(1-$H$14)*(1-$H$15),0)</f>
        <v>379870</v>
      </c>
      <c r="AS22" s="164">
        <f>ROUND(AS82*Содержание!$H$8*(1+$H$13)*(1-$H$14)*(1-$H$15),0)</f>
        <v>380970</v>
      </c>
      <c r="AT22" s="164">
        <f>ROUND(AT82*Содержание!$H$8*(1+$H$13)*(1-$H$14)*(1-$H$15),0)</f>
        <v>383027</v>
      </c>
      <c r="AU22" s="164">
        <f>ROUND(AU82*Содержание!$H$8*(1+$H$13)*(1-$H$14)*(1-$H$15),0)</f>
        <v>393280</v>
      </c>
      <c r="AV22" s="164">
        <f>ROUND(AV82*Содержание!$H$8*(1+$H$13)*(1-$H$14)*(1-$H$15),0)</f>
        <v>397540</v>
      </c>
      <c r="AW22" s="164">
        <f>ROUND(AW82*Содержание!$H$8*(1+$H$13)*(1-$H$14)*(1-$H$15),0)</f>
        <v>401008</v>
      </c>
      <c r="AX22" s="164">
        <f>ROUND(AX82*Содержание!$H$8*(1+$H$13)*(1-$H$14)*(1-$H$15),0)</f>
        <v>369141</v>
      </c>
      <c r="AY22" s="164">
        <f>ROUND(AY82*Содержание!$H$8*(1+$H$13)*(1-$H$14)*(1-$H$15),0)</f>
        <v>371151</v>
      </c>
      <c r="AZ22" s="164">
        <f>ROUND(AZ82*Содержание!$H$8*(1+$H$13)*(1-$H$14)*(1-$H$15),0)</f>
        <v>375739</v>
      </c>
    </row>
    <row r="23" spans="1:52">
      <c r="A23" s="160">
        <v>2375</v>
      </c>
      <c r="B23" s="164">
        <f>ROUND(B83*Содержание!$H$8*(1+$H$13)*(1-$H$14)*(1-$H$15),0)</f>
        <v>127781</v>
      </c>
      <c r="C23" s="164">
        <f>ROUND(C83*Содержание!$H$8*(1+$H$13)*(1-$H$14)*(1-$H$15),0)</f>
        <v>131251</v>
      </c>
      <c r="D23" s="164">
        <f>ROUND(D83*Содержание!$H$8*(1+$H$13)*(1-$H$14)*(1-$H$15),0)</f>
        <v>134720</v>
      </c>
      <c r="E23" s="165">
        <f>ROUND(E83*Содержание!$H$8*(1+$H$13)*(1-$H$14)*(1-$H$15),0)</f>
        <v>138350</v>
      </c>
      <c r="F23" s="165">
        <f>ROUND(F83*Содержание!$H$8*(1+$H$13)*(1-$H$14)*(1-$H$15),0)</f>
        <v>152389</v>
      </c>
      <c r="G23" s="165">
        <f>ROUND(G83*Содержание!$H$8*(1+$H$13)*(1-$H$14)*(1-$H$15),0)</f>
        <v>156176</v>
      </c>
      <c r="H23" s="165">
        <f>ROUND(H83*Содержание!$H$8*(1+$H$13)*(1-$H$14)*(1-$H$15),0)</f>
        <v>157281</v>
      </c>
      <c r="I23" s="165">
        <f>ROUND(I83*Содержание!$H$8*(1+$H$13)*(1-$H$14)*(1-$H$15),0)</f>
        <v>165012</v>
      </c>
      <c r="J23" s="165">
        <f>ROUND(J83*Содержание!$H$8*(1+$H$13)*(1-$H$14)*(1-$H$15),0)</f>
        <v>168479</v>
      </c>
      <c r="K23" s="165">
        <f>ROUND(K83*Содержание!$H$8*(1+$H$13)*(1-$H$14)*(1-$H$15),0)</f>
        <v>172110</v>
      </c>
      <c r="L23" s="165">
        <f>ROUND(L83*Содержание!$H$8*(1+$H$13)*(1-$H$14)*(1-$H$15),0)</f>
        <v>176052</v>
      </c>
      <c r="M23" s="165">
        <f>ROUND(M83*Содержание!$H$8*(1+$H$13)*(1-$H$14)*(1-$H$15),0)</f>
        <v>177633</v>
      </c>
      <c r="N23" s="165">
        <f>ROUND(N83*Содержание!$H$8*(1+$H$13)*(1-$H$14)*(1-$H$15),0)</f>
        <v>189462</v>
      </c>
      <c r="O23" s="165">
        <f>ROUND(O83*Содержание!$H$8*(1+$H$13)*(1-$H$14)*(1-$H$15),0)</f>
        <v>194510</v>
      </c>
      <c r="P23" s="165">
        <f>ROUND(P83*Содержание!$H$8*(1+$H$13)*(1-$H$14)*(1-$H$15),0)</f>
        <v>198609</v>
      </c>
      <c r="Q23" s="165">
        <f>ROUND(Q83*Содержание!$H$8*(1+$H$13)*(1-$H$14)*(1-$H$15),0)</f>
        <v>196089</v>
      </c>
      <c r="R23" s="165">
        <f>ROUND(R83*Содержание!$H$8*(1+$H$13)*(1-$H$14)*(1-$H$15),0)</f>
        <v>204918</v>
      </c>
      <c r="S23" s="165">
        <f>ROUND(S83*Содержание!$H$8*(1+$H$13)*(1-$H$14)*(1-$H$15),0)</f>
        <v>209020</v>
      </c>
      <c r="T23" s="165">
        <f>ROUND(T83*Содержание!$H$8*(1+$H$13)*(1-$H$14)*(1-$H$15),0)</f>
        <v>213753</v>
      </c>
      <c r="U23" s="165">
        <f>ROUND(U83*Содержание!$H$8*(1+$H$13)*(1-$H$14)*(1-$H$15),0)</f>
        <v>214072</v>
      </c>
      <c r="V23" s="165">
        <f>ROUND(V83*Содержание!$H$8*(1+$H$13)*(1-$H$14)*(1-$H$15),0)</f>
        <v>220696</v>
      </c>
      <c r="W23" s="165">
        <f>ROUND(W83*Содержание!$H$8*(1+$H$13)*(1-$H$14)*(1-$H$15),0)</f>
        <v>224800</v>
      </c>
      <c r="X23" s="165">
        <f>ROUND(X83*Содержание!$H$8*(1+$H$13)*(1-$H$14)*(1-$H$15),0)</f>
        <v>229690</v>
      </c>
      <c r="Y23" s="165">
        <f>ROUND(Y83*Содержание!$H$8*(1+$H$13)*(1-$H$14)*(1-$H$15),0)</f>
        <v>233316</v>
      </c>
      <c r="Z23" s="165">
        <f>ROUND(Z83*Содержание!$H$8*(1+$H$13)*(1-$H$14)*(1-$H$15),0)</f>
        <v>231017</v>
      </c>
      <c r="AA23" s="165">
        <f>ROUND(AA83*Содержание!$H$8*(1+$H$13)*(1-$H$14)*(1-$H$15),0)</f>
        <v>235532</v>
      </c>
      <c r="AB23" s="165">
        <f>ROUND(AB83*Содержание!$H$8*(1+$H$13)*(1-$H$14)*(1-$H$15),0)</f>
        <v>244218</v>
      </c>
      <c r="AC23" s="165">
        <f>ROUND(AC83*Содержание!$H$8*(1+$H$13)*(1-$H$14)*(1-$H$15),0)</f>
        <v>250816</v>
      </c>
      <c r="AD23" s="165">
        <f>ROUND(AD83*Содержание!$H$8*(1+$H$13)*(1-$H$14)*(1-$H$15),0)</f>
        <v>257768</v>
      </c>
      <c r="AE23" s="165">
        <f>ROUND(AE83*Содержание!$H$8*(1+$H$13)*(1-$H$14)*(1-$H$15),0)</f>
        <v>262975</v>
      </c>
      <c r="AF23" s="165">
        <f>ROUND(AF83*Содержание!$H$8*(1+$H$13)*(1-$H$14)*(1-$H$15),0)</f>
        <v>273051</v>
      </c>
      <c r="AG23" s="165">
        <f>ROUND(AG83*Содержание!$H$8*(1+$H$13)*(1-$H$14)*(1-$H$15),0)</f>
        <v>274613</v>
      </c>
      <c r="AH23" s="165">
        <f>ROUND(AH83*Содержание!$H$8*(1+$H$13)*(1-$H$14)*(1-$H$15),0)</f>
        <v>278607</v>
      </c>
      <c r="AI23" s="165">
        <f>ROUND(AI83*Содержание!$H$8*(1+$H$13)*(1-$H$14)*(1-$H$15),0)</f>
        <v>283797</v>
      </c>
      <c r="AJ23" s="165">
        <f>ROUND(AJ83*Содержание!$H$8*(1+$H$13)*(1-$H$14)*(1-$H$15),0)</f>
        <v>289203</v>
      </c>
      <c r="AK23" s="165">
        <f>ROUND(AK83*Содержание!$H$8*(1+$H$13)*(1-$H$14)*(1-$H$15),0)</f>
        <v>353682</v>
      </c>
      <c r="AL23" s="165">
        <f>ROUND(AL83*Содержание!$H$8*(1+$H$13)*(1-$H$14)*(1-$H$15),0)</f>
        <v>370720</v>
      </c>
      <c r="AM23" s="165">
        <f>ROUND(AM83*Содержание!$H$8*(1+$H$13)*(1-$H$14)*(1-$H$15),0)</f>
        <v>376241</v>
      </c>
      <c r="AN23" s="165">
        <f>ROUND(AN83*Содержание!$H$8*(1+$H$13)*(1-$H$14)*(1-$H$15),0)</f>
        <v>381445</v>
      </c>
      <c r="AO23" s="165">
        <f>ROUND(AO83*Содержание!$H$8*(1+$H$13)*(1-$H$14)*(1-$H$15),0)</f>
        <v>386654</v>
      </c>
      <c r="AP23" s="165">
        <f>ROUND(AP83*Содержание!$H$8*(1+$H$13)*(1-$H$14)*(1-$H$15),0)</f>
        <v>396907</v>
      </c>
      <c r="AQ23" s="165">
        <f>ROUND(AQ83*Содержание!$H$8*(1+$H$13)*(1-$H$14)*(1-$H$15),0)</f>
        <v>402744</v>
      </c>
      <c r="AR23" s="165">
        <f>ROUND(AR83*Содержание!$H$8*(1+$H$13)*(1-$H$14)*(1-$H$15),0)</f>
        <v>408109</v>
      </c>
      <c r="AS23" s="164">
        <f>ROUND(AS83*Содержание!$H$8*(1+$H$13)*(1-$H$14)*(1-$H$15),0)</f>
        <v>410948</v>
      </c>
      <c r="AT23" s="164">
        <f>ROUND(AT83*Содержание!$H$8*(1+$H$13)*(1-$H$14)*(1-$H$15),0)</f>
        <v>411893</v>
      </c>
      <c r="AU23" s="164">
        <f>ROUND(AU83*Содержание!$H$8*(1+$H$13)*(1-$H$14)*(1-$H$15),0)</f>
        <v>414892</v>
      </c>
      <c r="AV23" s="164">
        <f>ROUND(AV83*Содержание!$H$8*(1+$H$13)*(1-$H$14)*(1-$H$15),0)</f>
        <v>419781</v>
      </c>
      <c r="AW23" s="164">
        <f>ROUND(AW83*Содержание!$H$8*(1+$H$13)*(1-$H$14)*(1-$H$15),0)</f>
        <v>423724</v>
      </c>
      <c r="AX23" s="164">
        <f>ROUND(AX83*Содержание!$H$8*(1+$H$13)*(1-$H$14)*(1-$H$15),0)</f>
        <v>389364</v>
      </c>
      <c r="AY23" s="164">
        <f>ROUND(AY83*Содержание!$H$8*(1+$H$13)*(1-$H$14)*(1-$H$15),0)</f>
        <v>399687</v>
      </c>
      <c r="AZ23" s="164">
        <f>ROUND(AZ83*Содержание!$H$8*(1+$H$13)*(1-$H$14)*(1-$H$15),0)</f>
        <v>417041</v>
      </c>
    </row>
    <row r="24" spans="1:52">
      <c r="A24" s="160">
        <v>2500</v>
      </c>
      <c r="B24" s="164">
        <f>ROUND(B84*Содержание!$H$8*(1+$H$13)*(1-$H$14)*(1-$H$15),0)</f>
        <v>129042</v>
      </c>
      <c r="C24" s="164">
        <f>ROUND(C84*Содержание!$H$8*(1+$H$13)*(1-$H$14)*(1-$H$15),0)</f>
        <v>133459</v>
      </c>
      <c r="D24" s="164">
        <f>ROUND(D84*Содержание!$H$8*(1+$H$13)*(1-$H$14)*(1-$H$15),0)</f>
        <v>137875</v>
      </c>
      <c r="E24" s="165">
        <f>ROUND(E84*Содержание!$H$8*(1+$H$13)*(1-$H$14)*(1-$H$15),0)</f>
        <v>142453</v>
      </c>
      <c r="F24" s="165">
        <f>ROUND(F84*Содержание!$H$8*(1+$H$13)*(1-$H$14)*(1-$H$15),0)</f>
        <v>155387</v>
      </c>
      <c r="G24" s="165">
        <f>ROUND(G84*Содержание!$H$8*(1+$H$13)*(1-$H$14)*(1-$H$15),0)</f>
        <v>160436</v>
      </c>
      <c r="H24" s="165">
        <f>ROUND(H84*Содержание!$H$8*(1+$H$13)*(1-$H$14)*(1-$H$15),0)</f>
        <v>165798</v>
      </c>
      <c r="I24" s="165">
        <f>ROUND(I84*Содержание!$H$8*(1+$H$13)*(1-$H$14)*(1-$H$15),0)</f>
        <v>171478</v>
      </c>
      <c r="J24" s="165">
        <f>ROUND(J84*Содержание!$H$8*(1+$H$13)*(1-$H$14)*(1-$H$15),0)</f>
        <v>180628</v>
      </c>
      <c r="K24" s="165">
        <f>ROUND(K84*Содержание!$H$8*(1+$H$13)*(1-$H$14)*(1-$H$15),0)</f>
        <v>185360</v>
      </c>
      <c r="L24" s="165">
        <f>ROUND(L84*Содержание!$H$8*(1+$H$13)*(1-$H$14)*(1-$H$15),0)</f>
        <v>182363</v>
      </c>
      <c r="M24" s="165">
        <f>ROUND(M84*Содержание!$H$8*(1+$H$13)*(1-$H$14)*(1-$H$15),0)</f>
        <v>186624</v>
      </c>
      <c r="N24" s="165">
        <f>ROUND(N84*Содержание!$H$8*(1+$H$13)*(1-$H$14)*(1-$H$15),0)</f>
        <v>196243</v>
      </c>
      <c r="O24" s="165">
        <f>ROUND(O84*Содержание!$H$8*(1+$H$13)*(1-$H$14)*(1-$H$15),0)</f>
        <v>198138</v>
      </c>
      <c r="P24" s="165">
        <f>ROUND(P84*Содержание!$H$8*(1+$H$13)*(1-$H$14)*(1-$H$15),0)</f>
        <v>202083</v>
      </c>
      <c r="Q24" s="165">
        <f>ROUND(Q84*Содержание!$H$8*(1+$H$13)*(1-$H$14)*(1-$H$15),0)</f>
        <v>202396</v>
      </c>
      <c r="R24" s="165">
        <f>ROUND(R84*Содержание!$H$8*(1+$H$13)*(1-$H$14)*(1-$H$15),0)</f>
        <v>211391</v>
      </c>
      <c r="S24" s="165">
        <f>ROUND(S84*Содержание!$H$8*(1+$H$13)*(1-$H$14)*(1-$H$15),0)</f>
        <v>216122</v>
      </c>
      <c r="T24" s="165">
        <f>ROUND(T84*Содержание!$H$8*(1+$H$13)*(1-$H$14)*(1-$H$15),0)</f>
        <v>220855</v>
      </c>
      <c r="U24" s="165">
        <f>ROUND(U84*Содержание!$H$8*(1+$H$13)*(1-$H$14)*(1-$H$15),0)</f>
        <v>221169</v>
      </c>
      <c r="V24" s="165">
        <f>ROUND(V84*Содержание!$H$8*(1+$H$13)*(1-$H$14)*(1-$H$15),0)</f>
        <v>227796</v>
      </c>
      <c r="W24" s="165">
        <f>ROUND(W84*Содержание!$H$8*(1+$H$13)*(1-$H$14)*(1-$H$15),0)</f>
        <v>232208</v>
      </c>
      <c r="X24" s="165">
        <f>ROUND(X84*Содержание!$H$8*(1+$H$13)*(1-$H$14)*(1-$H$15),0)</f>
        <v>236789</v>
      </c>
      <c r="Y24" s="165">
        <f>ROUND(Y84*Содержание!$H$8*(1+$H$13)*(1-$H$14)*(1-$H$15),0)</f>
        <v>241522</v>
      </c>
      <c r="Z24" s="165">
        <f>ROUND(Z84*Содержание!$H$8*(1+$H$13)*(1-$H$14)*(1-$H$15),0)</f>
        <v>241091</v>
      </c>
      <c r="AA24" s="165">
        <f>ROUND(AA84*Содержание!$H$8*(1+$H$13)*(1-$H$14)*(1-$H$15),0)</f>
        <v>248212</v>
      </c>
      <c r="AB24" s="165">
        <f>ROUND(AB84*Содержание!$H$8*(1+$H$13)*(1-$H$14)*(1-$H$15),0)</f>
        <v>252728</v>
      </c>
      <c r="AC24" s="165">
        <f>ROUND(AC84*Содержание!$H$8*(1+$H$13)*(1-$H$14)*(1-$H$15),0)</f>
        <v>264366</v>
      </c>
      <c r="AD24" s="165">
        <f>ROUND(AD84*Содержание!$H$8*(1+$H$13)*(1-$H$14)*(1-$H$15),0)</f>
        <v>268186</v>
      </c>
      <c r="AE24" s="165">
        <f>ROUND(AE84*Содержание!$H$8*(1+$H$13)*(1-$H$14)*(1-$H$15),0)</f>
        <v>278607</v>
      </c>
      <c r="AF24" s="165">
        <f>ROUND(AF84*Содержание!$H$8*(1+$H$13)*(1-$H$14)*(1-$H$15),0)</f>
        <v>282953</v>
      </c>
      <c r="AG24" s="165">
        <f>ROUND(AG84*Содержание!$H$8*(1+$H$13)*(1-$H$14)*(1-$H$15),0)</f>
        <v>287643</v>
      </c>
      <c r="AH24" s="165">
        <f>ROUND(AH84*Содержание!$H$8*(1+$H$13)*(1-$H$14)*(1-$H$15),0)</f>
        <v>292331</v>
      </c>
      <c r="AI24" s="165">
        <f>ROUND(AI84*Содержание!$H$8*(1+$H$13)*(1-$H$14)*(1-$H$15),0)</f>
        <v>295284</v>
      </c>
      <c r="AJ24" s="165">
        <f>ROUND(AJ84*Содержание!$H$8*(1+$H$13)*(1-$H$14)*(1-$H$15),0)</f>
        <v>305882</v>
      </c>
      <c r="AK24" s="165">
        <f>ROUND(AK84*Содержание!$H$8*(1+$H$13)*(1-$H$14)*(1-$H$15),0)</f>
        <v>365828</v>
      </c>
      <c r="AL24" s="165">
        <f>ROUND(AL84*Содержание!$H$8*(1+$H$13)*(1-$H$14)*(1-$H$15),0)</f>
        <v>377662</v>
      </c>
      <c r="AM24" s="165">
        <f>ROUND(AM84*Содержание!$H$8*(1+$H$13)*(1-$H$14)*(1-$H$15),0)</f>
        <v>383027</v>
      </c>
      <c r="AN24" s="165">
        <f>ROUND(AN84*Содержание!$H$8*(1+$H$13)*(1-$H$14)*(1-$H$15),0)</f>
        <v>388546</v>
      </c>
      <c r="AO24" s="165">
        <f>ROUND(AO84*Содержание!$H$8*(1+$H$13)*(1-$H$14)*(1-$H$15),0)</f>
        <v>393435</v>
      </c>
      <c r="AP24" s="165">
        <f>ROUND(AP84*Содержание!$H$8*(1+$H$13)*(1-$H$14)*(1-$H$15),0)</f>
        <v>404475</v>
      </c>
      <c r="AQ24" s="165">
        <f>ROUND(AQ84*Содержание!$H$8*(1+$H$13)*(1-$H$14)*(1-$H$15),0)</f>
        <v>410315</v>
      </c>
      <c r="AR24" s="165">
        <f>ROUND(AR84*Содержание!$H$8*(1+$H$13)*(1-$H$14)*(1-$H$15),0)</f>
        <v>416469</v>
      </c>
      <c r="AS24" s="164">
        <f>ROUND(AS84*Содержание!$H$8*(1+$H$13)*(1-$H$14)*(1-$H$15),0)</f>
        <v>425617</v>
      </c>
      <c r="AT24" s="164">
        <f>ROUND(AT84*Содержание!$H$8*(1+$H$13)*(1-$H$14)*(1-$H$15),0)</f>
        <v>429403</v>
      </c>
      <c r="AU24" s="164">
        <f>ROUND(AU84*Содержание!$H$8*(1+$H$13)*(1-$H$14)*(1-$H$15),0)</f>
        <v>434609</v>
      </c>
      <c r="AV24" s="164">
        <f>ROUND(AV84*Содержание!$H$8*(1+$H$13)*(1-$H$14)*(1-$H$15),0)</f>
        <v>438394</v>
      </c>
      <c r="AW24" s="164">
        <f>ROUND(AW84*Содержание!$H$8*(1+$H$13)*(1-$H$14)*(1-$H$15),0)</f>
        <v>442969</v>
      </c>
      <c r="AX24" s="164">
        <f>ROUND(AX84*Содержание!$H$8*(1+$H$13)*(1-$H$14)*(1-$H$15),0)</f>
        <v>407436</v>
      </c>
      <c r="AY24" s="164">
        <f>ROUND(AY84*Содержание!$H$8*(1+$H$13)*(1-$H$14)*(1-$H$15),0)</f>
        <v>416466</v>
      </c>
      <c r="AZ24" s="164">
        <f>ROUND(AZ84*Содержание!$H$8*(1+$H$13)*(1-$H$14)*(1-$H$15),0)</f>
        <v>422205</v>
      </c>
    </row>
    <row r="25" spans="1:52">
      <c r="A25" s="160">
        <v>2625</v>
      </c>
      <c r="B25" s="164">
        <f>ROUND(B85*Содержание!$H$8*(1+$H$13)*(1-$H$14)*(1-$H$15),0)</f>
        <v>135195</v>
      </c>
      <c r="C25" s="164">
        <f>ROUND(C85*Содержание!$H$8*(1+$H$13)*(1-$H$14)*(1-$H$15),0)</f>
        <v>140085</v>
      </c>
      <c r="D25" s="164">
        <f>ROUND(D85*Содержание!$H$8*(1+$H$13)*(1-$H$14)*(1-$H$15),0)</f>
        <v>145448</v>
      </c>
      <c r="E25" s="165">
        <f>ROUND(E85*Содержание!$H$8*(1+$H$13)*(1-$H$14)*(1-$H$15),0)</f>
        <v>151125</v>
      </c>
      <c r="F25" s="165">
        <f>ROUND(F85*Содержание!$H$8*(1+$H$13)*(1-$H$14)*(1-$H$15),0)</f>
        <v>160436</v>
      </c>
      <c r="G25" s="165">
        <f>ROUND(G85*Содержание!$H$8*(1+$H$13)*(1-$H$14)*(1-$H$15),0)</f>
        <v>165798</v>
      </c>
      <c r="H25" s="165">
        <f>ROUND(H85*Содержание!$H$8*(1+$H$13)*(1-$H$14)*(1-$H$15),0)</f>
        <v>167530</v>
      </c>
      <c r="I25" s="165">
        <f>ROUND(I85*Содержание!$H$8*(1+$H$13)*(1-$H$14)*(1-$H$15),0)</f>
        <v>170688</v>
      </c>
      <c r="J25" s="165">
        <f>ROUND(J85*Содержание!$H$8*(1+$H$13)*(1-$H$14)*(1-$H$15),0)</f>
        <v>174947</v>
      </c>
      <c r="K25" s="165">
        <f>ROUND(K85*Содержание!$H$8*(1+$H$13)*(1-$H$14)*(1-$H$15),0)</f>
        <v>179996</v>
      </c>
      <c r="L25" s="165">
        <f>ROUND(L85*Содержание!$H$8*(1+$H$13)*(1-$H$14)*(1-$H$15),0)</f>
        <v>186150</v>
      </c>
      <c r="M25" s="165">
        <f>ROUND(M85*Содержание!$H$8*(1+$H$13)*(1-$H$14)*(1-$H$15),0)</f>
        <v>186935</v>
      </c>
      <c r="N25" s="165">
        <f>ROUND(N85*Содержание!$H$8*(1+$H$13)*(1-$H$14)*(1-$H$15),0)</f>
        <v>196402</v>
      </c>
      <c r="O25" s="165">
        <f>ROUND(O85*Содержание!$H$8*(1+$H$13)*(1-$H$14)*(1-$H$15),0)</f>
        <v>201136</v>
      </c>
      <c r="P25" s="165">
        <f>ROUND(P85*Содержание!$H$8*(1+$H$13)*(1-$H$14)*(1-$H$15),0)</f>
        <v>205395</v>
      </c>
      <c r="Q25" s="165">
        <f>ROUND(Q85*Содержание!$H$8*(1+$H$13)*(1-$H$14)*(1-$H$15),0)</f>
        <v>208708</v>
      </c>
      <c r="R25" s="165">
        <f>ROUND(R85*Содержание!$H$8*(1+$H$13)*(1-$H$14)*(1-$H$15),0)</f>
        <v>218331</v>
      </c>
      <c r="S25" s="165">
        <f>ROUND(S85*Содержание!$H$8*(1+$H$13)*(1-$H$14)*(1-$H$15),0)</f>
        <v>223380</v>
      </c>
      <c r="T25" s="165">
        <f>ROUND(T85*Содержание!$H$8*(1+$H$13)*(1-$H$14)*(1-$H$15),0)</f>
        <v>227796</v>
      </c>
      <c r="U25" s="165">
        <f>ROUND(U85*Содержание!$H$8*(1+$H$13)*(1-$H$14)*(1-$H$15),0)</f>
        <v>228113</v>
      </c>
      <c r="V25" s="165">
        <f>ROUND(V85*Содержание!$H$8*(1+$H$13)*(1-$H$14)*(1-$H$15),0)</f>
        <v>235367</v>
      </c>
      <c r="W25" s="165">
        <f>ROUND(W85*Содержание!$H$8*(1+$H$13)*(1-$H$14)*(1-$H$15),0)</f>
        <v>239944</v>
      </c>
      <c r="X25" s="165">
        <f>ROUND(X85*Содержание!$H$8*(1+$H$13)*(1-$H$14)*(1-$H$15),0)</f>
        <v>244674</v>
      </c>
      <c r="Y25" s="165">
        <f>ROUND(Y85*Содержание!$H$8*(1+$H$13)*(1-$H$14)*(1-$H$15),0)</f>
        <v>249251</v>
      </c>
      <c r="Z25" s="165">
        <f>ROUND(Z85*Содержание!$H$8*(1+$H$13)*(1-$H$14)*(1-$H$15),0)</f>
        <v>245935</v>
      </c>
      <c r="AA25" s="165">
        <f>ROUND(AA85*Содержание!$H$8*(1+$H$13)*(1-$H$14)*(1-$H$15),0)</f>
        <v>256550</v>
      </c>
      <c r="AB25" s="165">
        <f>ROUND(AB85*Содержание!$H$8*(1+$H$13)*(1-$H$14)*(1-$H$15),0)</f>
        <v>261239</v>
      </c>
      <c r="AC25" s="165">
        <f>ROUND(AC85*Содержание!$H$8*(1+$H$13)*(1-$H$14)*(1-$H$15),0)</f>
        <v>266968</v>
      </c>
      <c r="AD25" s="165">
        <f>ROUND(AD85*Содержание!$H$8*(1+$H$13)*(1-$H$14)*(1-$H$15),0)</f>
        <v>275280</v>
      </c>
      <c r="AE25" s="165">
        <f>ROUND(AE85*Содержание!$H$8*(1+$H$13)*(1-$H$14)*(1-$H$15),0)</f>
        <v>286598</v>
      </c>
      <c r="AF25" s="165">
        <f>ROUND(AF85*Содержание!$H$8*(1+$H$13)*(1-$H$14)*(1-$H$15),0)</f>
        <v>291463</v>
      </c>
      <c r="AG25" s="165">
        <f>ROUND(AG85*Содержание!$H$8*(1+$H$13)*(1-$H$14)*(1-$H$15),0)</f>
        <v>295979</v>
      </c>
      <c r="AH25" s="165">
        <f>ROUND(AH85*Содержание!$H$8*(1+$H$13)*(1-$H$14)*(1-$H$15),0)</f>
        <v>294588</v>
      </c>
      <c r="AI25" s="165">
        <f>ROUND(AI85*Содержание!$H$8*(1+$H$13)*(1-$H$14)*(1-$H$15),0)</f>
        <v>303793</v>
      </c>
      <c r="AJ25" s="165">
        <f>ROUND(AJ85*Содержание!$H$8*(1+$H$13)*(1-$H$14)*(1-$H$15),0)</f>
        <v>314391</v>
      </c>
      <c r="AK25" s="165">
        <f>ROUND(AK85*Содержание!$H$8*(1+$H$13)*(1-$H$14)*(1-$H$15),0)</f>
        <v>389020</v>
      </c>
      <c r="AL25" s="165">
        <f>ROUND(AL85*Содержание!$H$8*(1+$H$13)*(1-$H$14)*(1-$H$15),0)</f>
        <v>412207</v>
      </c>
      <c r="AM25" s="165">
        <f>ROUND(AM85*Содержание!$H$8*(1+$H$13)*(1-$H$14)*(1-$H$15),0)</f>
        <v>415202</v>
      </c>
      <c r="AN25" s="165">
        <f>ROUND(AN85*Содержание!$H$8*(1+$H$13)*(1-$H$14)*(1-$H$15),0)</f>
        <v>415519</v>
      </c>
      <c r="AO25" s="165">
        <f>ROUND(AO85*Содержание!$H$8*(1+$H$13)*(1-$H$14)*(1-$H$15),0)</f>
        <v>416469</v>
      </c>
      <c r="AP25" s="165">
        <f>ROUND(AP85*Содержание!$H$8*(1+$H$13)*(1-$H$14)*(1-$H$15),0)</f>
        <v>425773</v>
      </c>
      <c r="AQ25" s="165">
        <f>ROUND(AQ85*Содержание!$H$8*(1+$H$13)*(1-$H$14)*(1-$H$15),0)</f>
        <v>428459</v>
      </c>
      <c r="AR25" s="165">
        <f>ROUND(AR85*Содержание!$H$8*(1+$H$13)*(1-$H$14)*(1-$H$15),0)</f>
        <v>429403</v>
      </c>
      <c r="AS25" s="164">
        <f>ROUND(AS85*Содержание!$H$8*(1+$H$13)*(1-$H$14)*(1-$H$15),0)</f>
        <v>432241</v>
      </c>
      <c r="AT25" s="164">
        <f>ROUND(AT85*Содержание!$H$8*(1+$H$13)*(1-$H$14)*(1-$H$15),0)</f>
        <v>436817</v>
      </c>
      <c r="AU25" s="164">
        <f>ROUND(AU85*Содержание!$H$8*(1+$H$13)*(1-$H$14)*(1-$H$15),0)</f>
        <v>441236</v>
      </c>
      <c r="AV25" s="164">
        <f>ROUND(AV85*Содержание!$H$8*(1+$H$13)*(1-$H$14)*(1-$H$15),0)</f>
        <v>445808</v>
      </c>
      <c r="AW25" s="164">
        <f>ROUND(AW85*Содержание!$H$8*(1+$H$13)*(1-$H$14)*(1-$H$15),0)</f>
        <v>451016</v>
      </c>
      <c r="AX25" s="164">
        <f>ROUND(AX85*Содержание!$H$8*(1+$H$13)*(1-$H$14)*(1-$H$15),0)</f>
        <v>419623</v>
      </c>
      <c r="AY25" s="164">
        <f>ROUND(AY85*Содержание!$H$8*(1+$H$13)*(1-$H$14)*(1-$H$15),0)</f>
        <v>423783</v>
      </c>
      <c r="AZ25" s="164">
        <f>ROUND(AZ85*Содержание!$H$8*(1+$H$13)*(1-$H$14)*(1-$H$15),0)</f>
        <v>459205</v>
      </c>
    </row>
    <row r="26" spans="1:52">
      <c r="A26" s="160">
        <v>2750</v>
      </c>
      <c r="B26" s="164">
        <f>ROUND(B86*Содержание!$H$8*(1+$H$13)*(1-$H$14)*(1-$H$15),0)</f>
        <v>138033</v>
      </c>
      <c r="C26" s="164">
        <f>ROUND(C86*Содержание!$H$8*(1+$H$13)*(1-$H$14)*(1-$H$15),0)</f>
        <v>143397</v>
      </c>
      <c r="D26" s="164">
        <f>ROUND(D86*Содержание!$H$8*(1+$H$13)*(1-$H$14)*(1-$H$15),0)</f>
        <v>149074</v>
      </c>
      <c r="E26" s="165">
        <f>ROUND(E86*Содержание!$H$8*(1+$H$13)*(1-$H$14)*(1-$H$15),0)</f>
        <v>154439</v>
      </c>
      <c r="F26" s="165">
        <f>ROUND(F86*Содержание!$H$8*(1+$H$13)*(1-$H$14)*(1-$H$15),0)</f>
        <v>164537</v>
      </c>
      <c r="G26" s="165">
        <f>ROUND(G86*Содержание!$H$8*(1+$H$13)*(1-$H$14)*(1-$H$15),0)</f>
        <v>169901</v>
      </c>
      <c r="H26" s="165">
        <f>ROUND(H86*Содержание!$H$8*(1+$H$13)*(1-$H$14)*(1-$H$15),0)</f>
        <v>171789</v>
      </c>
      <c r="I26" s="165">
        <f>ROUND(I86*Содержание!$H$8*(1+$H$13)*(1-$H$14)*(1-$H$15),0)</f>
        <v>174947</v>
      </c>
      <c r="J26" s="165">
        <f>ROUND(J86*Содержание!$H$8*(1+$H$13)*(1-$H$14)*(1-$H$15),0)</f>
        <v>180154</v>
      </c>
      <c r="K26" s="165">
        <f>ROUND(K86*Содержание!$H$8*(1+$H$13)*(1-$H$14)*(1-$H$15),0)</f>
        <v>185516</v>
      </c>
      <c r="L26" s="165">
        <f>ROUND(L86*Содержание!$H$8*(1+$H$13)*(1-$H$14)*(1-$H$15),0)</f>
        <v>191358</v>
      </c>
      <c r="M26" s="165">
        <f>ROUND(M86*Содержание!$H$8*(1+$H$13)*(1-$H$14)*(1-$H$15),0)</f>
        <v>192772</v>
      </c>
      <c r="N26" s="165">
        <f>ROUND(N86*Содержание!$H$8*(1+$H$13)*(1-$H$14)*(1-$H$15),0)</f>
        <v>202712</v>
      </c>
      <c r="O26" s="165">
        <f>ROUND(O86*Содержание!$H$8*(1+$H$13)*(1-$H$14)*(1-$H$15),0)</f>
        <v>207761</v>
      </c>
      <c r="P26" s="165">
        <f>ROUND(P86*Содержание!$H$8*(1+$H$13)*(1-$H$14)*(1-$H$15),0)</f>
        <v>212808</v>
      </c>
      <c r="Q26" s="165">
        <f>ROUND(Q86*Содержание!$H$8*(1+$H$13)*(1-$H$14)*(1-$H$15),0)</f>
        <v>215175</v>
      </c>
      <c r="R26" s="165">
        <f>ROUND(R86*Содержание!$H$8*(1+$H$13)*(1-$H$14)*(1-$H$15),0)</f>
        <v>225743</v>
      </c>
      <c r="S26" s="165">
        <f>ROUND(S86*Содержание!$H$8*(1+$H$13)*(1-$H$14)*(1-$H$15),0)</f>
        <v>230477</v>
      </c>
      <c r="T26" s="165">
        <f>ROUND(T86*Содержание!$H$8*(1+$H$13)*(1-$H$14)*(1-$H$15),0)</f>
        <v>234893</v>
      </c>
      <c r="U26" s="165">
        <f>ROUND(U86*Содержание!$H$8*(1+$H$13)*(1-$H$14)*(1-$H$15),0)</f>
        <v>235367</v>
      </c>
      <c r="V26" s="165">
        <f>ROUND(V86*Содержание!$H$8*(1+$H$13)*(1-$H$14)*(1-$H$15),0)</f>
        <v>242783</v>
      </c>
      <c r="W26" s="165">
        <f>ROUND(W86*Содержание!$H$8*(1+$H$13)*(1-$H$14)*(1-$H$15),0)</f>
        <v>247514</v>
      </c>
      <c r="X26" s="165">
        <f>ROUND(X86*Содержание!$H$8*(1+$H$13)*(1-$H$14)*(1-$H$15),0)</f>
        <v>252090</v>
      </c>
      <c r="Y26" s="165">
        <f>ROUND(Y86*Содержание!$H$8*(1+$H$13)*(1-$H$14)*(1-$H$15),0)</f>
        <v>256979</v>
      </c>
      <c r="Z26" s="165">
        <f>ROUND(Z86*Содержание!$H$8*(1+$H$13)*(1-$H$14)*(1-$H$15),0)</f>
        <v>253354</v>
      </c>
      <c r="AA26" s="165">
        <f>ROUND(AA86*Содержание!$H$8*(1+$H$13)*(1-$H$14)*(1-$H$15),0)</f>
        <v>259328</v>
      </c>
      <c r="AB26" s="165">
        <f>ROUND(AB86*Содержание!$H$8*(1+$H$13)*(1-$H$14)*(1-$H$15),0)</f>
        <v>266623</v>
      </c>
      <c r="AC26" s="165">
        <f>ROUND(AC86*Содержание!$H$8*(1+$H$13)*(1-$H$14)*(1-$H$15),0)</f>
        <v>274331</v>
      </c>
      <c r="AD26" s="165">
        <f>ROUND(AD86*Содержание!$H$8*(1+$H$13)*(1-$H$14)*(1-$H$15),0)</f>
        <v>284428</v>
      </c>
      <c r="AE26" s="165">
        <f>ROUND(AE86*Содержание!$H$8*(1+$H$13)*(1-$H$14)*(1-$H$15),0)</f>
        <v>290419</v>
      </c>
      <c r="AF26" s="165">
        <f>ROUND(AF86*Содержание!$H$8*(1+$H$13)*(1-$H$14)*(1-$H$15),0)</f>
        <v>295110</v>
      </c>
      <c r="AG26" s="165">
        <f>ROUND(AG86*Содержание!$H$8*(1+$H$13)*(1-$H$14)*(1-$H$15),0)</f>
        <v>299801</v>
      </c>
      <c r="AH26" s="165">
        <f>ROUND(AH86*Содержание!$H$8*(1+$H$13)*(1-$H$14)*(1-$H$15),0)</f>
        <v>303202</v>
      </c>
      <c r="AI26" s="165">
        <f>ROUND(AI86*Содержание!$H$8*(1+$H$13)*(1-$H$14)*(1-$H$15),0)</f>
        <v>312825</v>
      </c>
      <c r="AJ26" s="165">
        <f>ROUND(AJ86*Содержание!$H$8*(1+$H$13)*(1-$H$14)*(1-$H$15),0)</f>
        <v>318730</v>
      </c>
      <c r="AK26" s="165">
        <f>ROUND(AK86*Содержание!$H$8*(1+$H$13)*(1-$H$14)*(1-$H$15),0)</f>
        <v>412207</v>
      </c>
      <c r="AL26" s="165">
        <f>ROUND(AL86*Содержание!$H$8*(1+$H$13)*(1-$H$14)*(1-$H$15),0)</f>
        <v>413628</v>
      </c>
      <c r="AM26" s="165">
        <f>ROUND(AM86*Содержание!$H$8*(1+$H$13)*(1-$H$14)*(1-$H$15),0)</f>
        <v>415202</v>
      </c>
      <c r="AN26" s="165">
        <f>ROUND(AN86*Содержание!$H$8*(1+$H$13)*(1-$H$14)*(1-$H$15),0)</f>
        <v>417098</v>
      </c>
      <c r="AO26" s="165">
        <f>ROUND(AO86*Содержание!$H$8*(1+$H$13)*(1-$H$14)*(1-$H$15),0)</f>
        <v>423252</v>
      </c>
      <c r="AP26" s="165">
        <f>ROUND(AP86*Содержание!$H$8*(1+$H$13)*(1-$H$14)*(1-$H$15),0)</f>
        <v>429718</v>
      </c>
      <c r="AQ26" s="165">
        <f>ROUND(AQ86*Содержание!$H$8*(1+$H$13)*(1-$H$14)*(1-$H$15),0)</f>
        <v>435399</v>
      </c>
      <c r="AR26" s="165">
        <f>ROUND(AR86*Содержание!$H$8*(1+$H$13)*(1-$H$14)*(1-$H$15),0)</f>
        <v>441077</v>
      </c>
      <c r="AS26" s="164">
        <f>ROUND(AS86*Содержание!$H$8*(1+$H$13)*(1-$H$14)*(1-$H$15),0)</f>
        <v>442813</v>
      </c>
      <c r="AT26" s="164">
        <f>ROUND(AT86*Содержание!$H$8*(1+$H$13)*(1-$H$14)*(1-$H$15),0)</f>
        <v>444234</v>
      </c>
      <c r="AU26" s="164">
        <f>ROUND(AU86*Содержание!$H$8*(1+$H$13)*(1-$H$14)*(1-$H$15),0)</f>
        <v>448646</v>
      </c>
      <c r="AV26" s="164">
        <f>ROUND(AV86*Содержание!$H$8*(1+$H$13)*(1-$H$14)*(1-$H$15),0)</f>
        <v>464425</v>
      </c>
      <c r="AW26" s="164">
        <f>ROUND(AW86*Содержание!$H$8*(1+$H$13)*(1-$H$14)*(1-$H$15),0)</f>
        <v>464425</v>
      </c>
      <c r="AX26" s="164">
        <f>ROUND(AX86*Содержание!$H$8*(1+$H$13)*(1-$H$14)*(1-$H$15),0)</f>
        <v>456050</v>
      </c>
      <c r="AY26" s="164">
        <f>ROUND(AY86*Содержание!$H$8*(1+$H$13)*(1-$H$14)*(1-$H$15),0)</f>
        <v>460637</v>
      </c>
      <c r="AZ26" s="164">
        <f>ROUND(AZ86*Содержание!$H$8*(1+$H$13)*(1-$H$14)*(1-$H$15),0)</f>
        <v>477845</v>
      </c>
    </row>
    <row r="27" spans="1:52" ht="15" customHeight="1">
      <c r="A27" s="160">
        <v>2875</v>
      </c>
      <c r="B27" s="164">
        <f>ROUND(B87*Содержание!$H$8*(1+$H$13)*(1-$H$14)*(1-$H$15),0)</f>
        <v>142294</v>
      </c>
      <c r="C27" s="164">
        <f>ROUND(C87*Содержание!$H$8*(1+$H$13)*(1-$H$14)*(1-$H$15),0)</f>
        <v>147657</v>
      </c>
      <c r="D27" s="164">
        <f>ROUND(D87*Содержание!$H$8*(1+$H$13)*(1-$H$14)*(1-$H$15),0)</f>
        <v>153335</v>
      </c>
      <c r="E27" s="165">
        <f>ROUND(E87*Содержание!$H$8*(1+$H$13)*(1-$H$14)*(1-$H$15),0)</f>
        <v>158702</v>
      </c>
      <c r="F27" s="165">
        <f>ROUND(F87*Содержание!$H$8*(1+$H$13)*(1-$H$14)*(1-$H$15),0)</f>
        <v>173214</v>
      </c>
      <c r="G27" s="165">
        <f>ROUND(G87*Содержание!$H$8*(1+$H$13)*(1-$H$14)*(1-$H$15),0)</f>
        <v>179996</v>
      </c>
      <c r="H27" s="165">
        <f>ROUND(H87*Содержание!$H$8*(1+$H$13)*(1-$H$14)*(1-$H$15),0)</f>
        <v>174316</v>
      </c>
      <c r="I27" s="165">
        <f>ROUND(I87*Содержание!$H$8*(1+$H$13)*(1-$H$14)*(1-$H$15),0)</f>
        <v>180154</v>
      </c>
      <c r="J27" s="165">
        <f>ROUND(J87*Содержание!$H$8*(1+$H$13)*(1-$H$14)*(1-$H$15),0)</f>
        <v>190566</v>
      </c>
      <c r="K27" s="165">
        <f>ROUND(K87*Содержание!$H$8*(1+$H$13)*(1-$H$14)*(1-$H$15),0)</f>
        <v>195771</v>
      </c>
      <c r="L27" s="165">
        <f>ROUND(L87*Содержание!$H$8*(1+$H$13)*(1-$H$14)*(1-$H$15),0)</f>
        <v>202553</v>
      </c>
      <c r="M27" s="165">
        <f>ROUND(M87*Содержание!$H$8*(1+$H$13)*(1-$H$14)*(1-$H$15),0)</f>
        <v>203976</v>
      </c>
      <c r="N27" s="165">
        <f>ROUND(N87*Содержание!$H$8*(1+$H$13)*(1-$H$14)*(1-$H$15),0)</f>
        <v>214386</v>
      </c>
      <c r="O27" s="165">
        <f>ROUND(O87*Содержание!$H$8*(1+$H$13)*(1-$H$14)*(1-$H$15),0)</f>
        <v>219905</v>
      </c>
      <c r="P27" s="165">
        <f>ROUND(P87*Содержание!$H$8*(1+$H$13)*(1-$H$14)*(1-$H$15),0)</f>
        <v>225743</v>
      </c>
      <c r="Q27" s="165">
        <f>ROUND(Q87*Содержание!$H$8*(1+$H$13)*(1-$H$14)*(1-$H$15),0)</f>
        <v>228425</v>
      </c>
      <c r="R27" s="165">
        <f>ROUND(R87*Содержание!$H$8*(1+$H$13)*(1-$H$14)*(1-$H$15),0)</f>
        <v>231424</v>
      </c>
      <c r="S27" s="165">
        <f>ROUND(S87*Содержание!$H$8*(1+$H$13)*(1-$H$14)*(1-$H$15),0)</f>
        <v>236315</v>
      </c>
      <c r="T27" s="165">
        <f>ROUND(T87*Содержание!$H$8*(1+$H$13)*(1-$H$14)*(1-$H$15),0)</f>
        <v>242477</v>
      </c>
      <c r="U27" s="165">
        <f>ROUND(U87*Содержание!$H$8*(1+$H$13)*(1-$H$14)*(1-$H$15),0)</f>
        <v>243175</v>
      </c>
      <c r="V27" s="165">
        <f>ROUND(V87*Содержание!$H$8*(1+$H$13)*(1-$H$14)*(1-$H$15),0)</f>
        <v>250195</v>
      </c>
      <c r="W27" s="165">
        <f>ROUND(W87*Содержание!$H$8*(1+$H$13)*(1-$H$14)*(1-$H$15),0)</f>
        <v>255087</v>
      </c>
      <c r="X27" s="165">
        <f>ROUND(X87*Содержание!$H$8*(1+$H$13)*(1-$H$14)*(1-$H$15),0)</f>
        <v>261239</v>
      </c>
      <c r="Y27" s="165">
        <f>ROUND(Y87*Содержание!$H$8*(1+$H$13)*(1-$H$14)*(1-$H$15),0)</f>
        <v>266623</v>
      </c>
      <c r="Z27" s="165">
        <f>ROUND(Z87*Содержание!$H$8*(1+$H$13)*(1-$H$14)*(1-$H$15),0)</f>
        <v>273223</v>
      </c>
      <c r="AA27" s="165">
        <f>ROUND(AA87*Содержание!$H$8*(1+$H$13)*(1-$H$14)*(1-$H$15),0)</f>
        <v>277914</v>
      </c>
      <c r="AB27" s="165">
        <f>ROUND(AB87*Содержание!$H$8*(1+$H$13)*(1-$H$14)*(1-$H$15),0)</f>
        <v>285732</v>
      </c>
      <c r="AC27" s="165">
        <f>ROUND(AC87*Содержание!$H$8*(1+$H$13)*(1-$H$14)*(1-$H$15),0)</f>
        <v>298757</v>
      </c>
      <c r="AD27" s="165">
        <f>ROUND(AD87*Содержание!$H$8*(1+$H$13)*(1-$H$14)*(1-$H$15),0)</f>
        <v>303272</v>
      </c>
      <c r="AE27" s="165">
        <f>ROUND(AE87*Содержание!$H$8*(1+$H$13)*(1-$H$14)*(1-$H$15),0)</f>
        <v>308134</v>
      </c>
      <c r="AF27" s="165">
        <f>ROUND(AF87*Содержание!$H$8*(1+$H$13)*(1-$H$14)*(1-$H$15),0)</f>
        <v>319601</v>
      </c>
      <c r="AG27" s="165">
        <f>ROUND(AG87*Содержание!$H$8*(1+$H$13)*(1-$H$14)*(1-$H$15),0)</f>
        <v>324987</v>
      </c>
      <c r="AH27" s="165">
        <f>ROUND(AH87*Содержание!$H$8*(1+$H$13)*(1-$H$14)*(1-$H$15),0)</f>
        <v>326550</v>
      </c>
      <c r="AI27" s="165">
        <f>ROUND(AI87*Содержание!$H$8*(1+$H$13)*(1-$H$14)*(1-$H$15),0)</f>
        <v>329848</v>
      </c>
      <c r="AJ27" s="165">
        <f>ROUND(AJ87*Содержание!$H$8*(1+$H$13)*(1-$H$14)*(1-$H$15),0)</f>
        <v>344787</v>
      </c>
      <c r="AK27" s="165">
        <f>ROUND(AK87*Содержание!$H$8*(1+$H$13)*(1-$H$14)*(1-$H$15),0)</f>
        <v>421200</v>
      </c>
      <c r="AL27" s="165">
        <f>ROUND(AL87*Содержание!$H$8*(1+$H$13)*(1-$H$14)*(1-$H$15),0)</f>
        <v>424830</v>
      </c>
      <c r="AM27" s="165">
        <f>ROUND(AM87*Содержание!$H$8*(1+$H$13)*(1-$H$14)*(1-$H$15),0)</f>
        <v>430823</v>
      </c>
      <c r="AN27" s="165">
        <f>ROUND(AN87*Содержание!$H$8*(1+$H$13)*(1-$H$14)*(1-$H$15),0)</f>
        <v>436817</v>
      </c>
      <c r="AO27" s="165">
        <f>ROUND(AO87*Содержание!$H$8*(1+$H$13)*(1-$H$14)*(1-$H$15),0)</f>
        <v>443288</v>
      </c>
      <c r="AP27" s="165">
        <f>ROUND(AP87*Содержание!$H$8*(1+$H$13)*(1-$H$14)*(1-$H$15),0)</f>
        <v>445808</v>
      </c>
      <c r="AQ27" s="165">
        <f>ROUND(AQ87*Содержание!$H$8*(1+$H$13)*(1-$H$14)*(1-$H$15),0)</f>
        <v>451331</v>
      </c>
      <c r="AR27" s="165">
        <f>ROUND(AR87*Содержание!$H$8*(1+$H$13)*(1-$H$14)*(1-$H$15),0)</f>
        <v>457798</v>
      </c>
      <c r="AS27" s="164">
        <f>ROUND(AS87*Содержание!$H$8*(1+$H$13)*(1-$H$14)*(1-$H$15),0)</f>
        <v>459848</v>
      </c>
      <c r="AT27" s="164">
        <f>ROUND(AT87*Содержание!$H$8*(1+$H$13)*(1-$H$14)*(1-$H$15),0)</f>
        <v>463791</v>
      </c>
      <c r="AU27" s="164">
        <f>ROUND(AU87*Содержание!$H$8*(1+$H$13)*(1-$H$14)*(1-$H$15),0)</f>
        <v>467896</v>
      </c>
      <c r="AV27" s="164">
        <f>ROUND(AV87*Содержание!$H$8*(1+$H$13)*(1-$H$14)*(1-$H$15),0)</f>
        <v>472785</v>
      </c>
      <c r="AW27" s="164">
        <f>ROUND(AW87*Содержание!$H$8*(1+$H$13)*(1-$H$14)*(1-$H$15),0)</f>
        <v>524211</v>
      </c>
      <c r="AX27" s="164">
        <f>ROUND(AX87*Содержание!$H$8*(1+$H$13)*(1-$H$14)*(1-$H$15),0)</f>
        <v>480286</v>
      </c>
      <c r="AY27" s="164">
        <f>ROUND(AY87*Содержание!$H$8*(1+$H$13)*(1-$H$14)*(1-$H$15),0)</f>
        <v>483585</v>
      </c>
      <c r="AZ27" s="164">
        <f>ROUND(AZ87*Содержание!$H$8*(1+$H$13)*(1-$H$14)*(1-$H$15),0)</f>
        <v>488462</v>
      </c>
    </row>
    <row r="28" spans="1:52" ht="15" customHeight="1">
      <c r="A28" s="160">
        <v>3000</v>
      </c>
      <c r="B28" s="164">
        <f>ROUND(B88*Содержание!$H$8*(1+$H$13)*(1-$H$14)*(1-$H$15),0)</f>
        <v>145921</v>
      </c>
      <c r="C28" s="164">
        <f>ROUND(C88*Содержание!$H$8*(1+$H$13)*(1-$H$14)*(1-$H$15),0)</f>
        <v>151284</v>
      </c>
      <c r="D28" s="164">
        <f>ROUND(D88*Содержание!$H$8*(1+$H$13)*(1-$H$14)*(1-$H$15),0)</f>
        <v>156491</v>
      </c>
      <c r="E28" s="165">
        <f>ROUND(E88*Содержание!$H$8*(1+$H$13)*(1-$H$14)*(1-$H$15),0)</f>
        <v>162485</v>
      </c>
      <c r="F28" s="165">
        <f>ROUND(F88*Содержание!$H$8*(1+$H$13)*(1-$H$14)*(1-$H$15),0)</f>
        <v>178421</v>
      </c>
      <c r="G28" s="165">
        <f>ROUND(G88*Содержание!$H$8*(1+$H$13)*(1-$H$14)*(1-$H$15),0)</f>
        <v>184886</v>
      </c>
      <c r="H28" s="165">
        <f>ROUND(H88*Содержание!$H$8*(1+$H$13)*(1-$H$14)*(1-$H$15),0)</f>
        <v>183783</v>
      </c>
      <c r="I28" s="165">
        <f>ROUND(I88*Содержание!$H$8*(1+$H$13)*(1-$H$14)*(1-$H$15),0)</f>
        <v>186463</v>
      </c>
      <c r="J28" s="165">
        <f>ROUND(J88*Содержание!$H$8*(1+$H$13)*(1-$H$14)*(1-$H$15),0)</f>
        <v>195771</v>
      </c>
      <c r="K28" s="165">
        <f>ROUND(K88*Содержание!$H$8*(1+$H$13)*(1-$H$14)*(1-$H$15),0)</f>
        <v>201764</v>
      </c>
      <c r="L28" s="165">
        <f>ROUND(L88*Содержание!$H$8*(1+$H$13)*(1-$H$14)*(1-$H$15),0)</f>
        <v>208235</v>
      </c>
      <c r="M28" s="165">
        <f>ROUND(M88*Содержание!$H$8*(1+$H$13)*(1-$H$14)*(1-$H$15),0)</f>
        <v>209496</v>
      </c>
      <c r="N28" s="165">
        <f>ROUND(N88*Содержание!$H$8*(1+$H$13)*(1-$H$14)*(1-$H$15),0)</f>
        <v>220855</v>
      </c>
      <c r="O28" s="165">
        <f>ROUND(O88*Содержание!$H$8*(1+$H$13)*(1-$H$14)*(1-$H$15),0)</f>
        <v>226376</v>
      </c>
      <c r="P28" s="165">
        <f>ROUND(P88*Содержание!$H$8*(1+$H$13)*(1-$H$14)*(1-$H$15),0)</f>
        <v>230949</v>
      </c>
      <c r="Q28" s="165">
        <f>ROUND(Q88*Содержание!$H$8*(1+$H$13)*(1-$H$14)*(1-$H$15),0)</f>
        <v>234737</v>
      </c>
      <c r="R28" s="165">
        <f>ROUND(R88*Содержание!$H$8*(1+$H$13)*(1-$H$14)*(1-$H$15),0)</f>
        <v>238366</v>
      </c>
      <c r="S28" s="165">
        <f>ROUND(S88*Содержание!$H$8*(1+$H$13)*(1-$H$14)*(1-$H$15),0)</f>
        <v>244201</v>
      </c>
      <c r="T28" s="165">
        <f>ROUND(T88*Содержание!$H$8*(1+$H$13)*(1-$H$14)*(1-$H$15),0)</f>
        <v>249255</v>
      </c>
      <c r="U28" s="165">
        <f>ROUND(U88*Содержание!$H$8*(1+$H$13)*(1-$H$14)*(1-$H$15),0)</f>
        <v>249950</v>
      </c>
      <c r="V28" s="165">
        <f>ROUND(V88*Содержание!$H$8*(1+$H$13)*(1-$H$14)*(1-$H$15),0)</f>
        <v>256663</v>
      </c>
      <c r="W28" s="165">
        <f>ROUND(W88*Содержание!$H$8*(1+$H$13)*(1-$H$14)*(1-$H$15),0)</f>
        <v>263671</v>
      </c>
      <c r="X28" s="165">
        <f>ROUND(X88*Содержание!$H$8*(1+$H$13)*(1-$H$14)*(1-$H$15),0)</f>
        <v>268534</v>
      </c>
      <c r="Y28" s="165">
        <f>ROUND(Y88*Содержание!$H$8*(1+$H$13)*(1-$H$14)*(1-$H$15),0)</f>
        <v>273570</v>
      </c>
      <c r="Z28" s="165">
        <f>ROUND(Z88*Содержание!$H$8*(1+$H$13)*(1-$H$14)*(1-$H$15),0)</f>
        <v>278436</v>
      </c>
      <c r="AA28" s="165">
        <f>ROUND(AA88*Содержание!$H$8*(1+$H$13)*(1-$H$14)*(1-$H$15),0)</f>
        <v>289203</v>
      </c>
      <c r="AB28" s="165">
        <f>ROUND(AB88*Содержание!$H$8*(1+$H$13)*(1-$H$14)*(1-$H$15),0)</f>
        <v>294588</v>
      </c>
      <c r="AC28" s="165">
        <f>ROUND(AC88*Содержание!$H$8*(1+$H$13)*(1-$H$14)*(1-$H$15),0)</f>
        <v>308134</v>
      </c>
      <c r="AD28" s="165">
        <f>ROUND(AD88*Содержание!$H$8*(1+$H$13)*(1-$H$14)*(1-$H$15),0)</f>
        <v>311784</v>
      </c>
      <c r="AE28" s="165">
        <f>ROUND(AE88*Содержание!$H$8*(1+$H$13)*(1-$H$14)*(1-$H$15),0)</f>
        <v>323943</v>
      </c>
      <c r="AF28" s="165">
        <f>ROUND(AF88*Содержание!$H$8*(1+$H$13)*(1-$H$14)*(1-$H$15),0)</f>
        <v>329676</v>
      </c>
      <c r="AG28" s="165">
        <f>ROUND(AG88*Содержание!$H$8*(1+$H$13)*(1-$H$14)*(1-$H$15),0)</f>
        <v>334190</v>
      </c>
      <c r="AH28" s="165">
        <f>ROUND(AH88*Содержание!$H$8*(1+$H$13)*(1-$H$14)*(1-$H$15),0)</f>
        <v>339580</v>
      </c>
      <c r="AI28" s="165">
        <f>ROUND(AI88*Содержание!$H$8*(1+$H$13)*(1-$H$14)*(1-$H$15),0)</f>
        <v>343917</v>
      </c>
      <c r="AJ28" s="165">
        <f>ROUND(AJ88*Содержание!$H$8*(1+$H$13)*(1-$H$14)*(1-$H$15),0)</f>
        <v>356251</v>
      </c>
      <c r="AK28" s="165">
        <f>ROUND(AK88*Содержание!$H$8*(1+$H$13)*(1-$H$14)*(1-$H$15),0)</f>
        <v>429403</v>
      </c>
      <c r="AL28" s="165">
        <f>ROUND(AL88*Содержание!$H$8*(1+$H$13)*(1-$H$14)*(1-$H$15),0)</f>
        <v>441077</v>
      </c>
      <c r="AM28" s="165">
        <f>ROUND(AM88*Содержание!$H$8*(1+$H$13)*(1-$H$14)*(1-$H$15),0)</f>
        <v>444705</v>
      </c>
      <c r="AN28" s="165">
        <f>ROUND(AN88*Содержание!$H$8*(1+$H$13)*(1-$H$14)*(1-$H$15),0)</f>
        <v>451175</v>
      </c>
      <c r="AO28" s="165">
        <f>ROUND(AO88*Содержание!$H$8*(1+$H$13)*(1-$H$14)*(1-$H$15),0)</f>
        <v>457170</v>
      </c>
      <c r="AP28" s="165">
        <f>ROUND(AP88*Содержание!$H$8*(1+$H$13)*(1-$H$14)*(1-$H$15),0)</f>
        <v>475310</v>
      </c>
      <c r="AQ28" s="165">
        <f>ROUND(AQ88*Содержание!$H$8*(1+$H$13)*(1-$H$14)*(1-$H$15),0)</f>
        <v>475625</v>
      </c>
      <c r="AR28" s="165">
        <f>ROUND(AR88*Содержание!$H$8*(1+$H$13)*(1-$H$14)*(1-$H$15),0)</f>
        <v>482410</v>
      </c>
      <c r="AS28" s="164">
        <f>ROUND(AS88*Содержание!$H$8*(1+$H$13)*(1-$H$14)*(1-$H$15),0)</f>
        <v>489822</v>
      </c>
      <c r="AT28" s="164">
        <f>ROUND(AT88*Содержание!$H$8*(1+$H$13)*(1-$H$14)*(1-$H$15),0)</f>
        <v>493923</v>
      </c>
      <c r="AU28" s="164">
        <f>ROUND(AU88*Содержание!$H$8*(1+$H$13)*(1-$H$14)*(1-$H$15),0)</f>
        <v>524685</v>
      </c>
      <c r="AV28" s="164">
        <f>ROUND(AV88*Содержание!$H$8*(1+$H$13)*(1-$H$14)*(1-$H$15),0)</f>
        <v>529259</v>
      </c>
      <c r="AW28" s="164">
        <f>ROUND(AW88*Содержание!$H$8*(1+$H$13)*(1-$H$14)*(1-$H$15),0)</f>
        <v>533834</v>
      </c>
      <c r="AX28" s="164">
        <f>ROUND(AX88*Содержание!$H$8*(1+$H$13)*(1-$H$14)*(1-$H$15),0)</f>
        <v>490899</v>
      </c>
      <c r="AY28" s="164">
        <f>ROUND(AY88*Содержание!$H$8*(1+$H$13)*(1-$H$14)*(1-$H$15),0)</f>
        <v>492904</v>
      </c>
      <c r="AZ28" s="164">
        <f>ROUND(AZ88*Содержание!$H$8*(1+$H$13)*(1-$H$14)*(1-$H$15),0)</f>
        <v>498641</v>
      </c>
    </row>
    <row r="29" spans="1:52">
      <c r="A29" s="160">
        <v>3125</v>
      </c>
      <c r="B29" s="164">
        <f>ROUND(B89*Содержание!$H$8*(1+$H$13)*(1-$H$14)*(1-$H$15),0)</f>
        <v>152547</v>
      </c>
      <c r="C29" s="164">
        <f>ROUND(C89*Содержание!$H$8*(1+$H$13)*(1-$H$14)*(1-$H$15),0)</f>
        <v>158702</v>
      </c>
      <c r="D29" s="164">
        <f>ROUND(D89*Содержание!$H$8*(1+$H$13)*(1-$H$14)*(1-$H$15),0)</f>
        <v>165012</v>
      </c>
      <c r="E29" s="165">
        <f>ROUND(E89*Содержание!$H$8*(1+$H$13)*(1-$H$14)*(1-$H$15),0)</f>
        <v>171637</v>
      </c>
      <c r="F29" s="165">
        <f>ROUND(F89*Содержание!$H$8*(1+$H$13)*(1-$H$14)*(1-$H$15),0)</f>
        <v>185360</v>
      </c>
      <c r="G29" s="165">
        <f>ROUND(G89*Содержание!$H$8*(1+$H$13)*(1-$H$14)*(1-$H$15),0)</f>
        <v>191984</v>
      </c>
      <c r="H29" s="165">
        <f>ROUND(H89*Содержание!$H$8*(1+$H$13)*(1-$H$14)*(1-$H$15),0)</f>
        <v>190723</v>
      </c>
      <c r="I29" s="165">
        <f>ROUND(I89*Содержание!$H$8*(1+$H$13)*(1-$H$14)*(1-$H$15),0)</f>
        <v>194510</v>
      </c>
      <c r="J29" s="165">
        <f>ROUND(J89*Содержание!$H$8*(1+$H$13)*(1-$H$14)*(1-$H$15),0)</f>
        <v>201611</v>
      </c>
      <c r="K29" s="165">
        <f>ROUND(K89*Содержание!$H$8*(1+$H$13)*(1-$H$14)*(1-$H$15),0)</f>
        <v>210285</v>
      </c>
      <c r="L29" s="165">
        <f>ROUND(L89*Содержание!$H$8*(1+$H$13)*(1-$H$14)*(1-$H$15),0)</f>
        <v>215647</v>
      </c>
      <c r="M29" s="165">
        <f>ROUND(M89*Содержание!$H$8*(1+$H$13)*(1-$H$14)*(1-$H$15),0)</f>
        <v>218645</v>
      </c>
      <c r="N29" s="165">
        <f>ROUND(N89*Содержание!$H$8*(1+$H$13)*(1-$H$14)*(1-$H$15),0)</f>
        <v>226376</v>
      </c>
      <c r="O29" s="165">
        <f>ROUND(O89*Содержание!$H$8*(1+$H$13)*(1-$H$14)*(1-$H$15),0)</f>
        <v>232056</v>
      </c>
      <c r="P29" s="165">
        <f>ROUND(P89*Содержание!$H$8*(1+$H$13)*(1-$H$14)*(1-$H$15),0)</f>
        <v>238205</v>
      </c>
      <c r="Q29" s="165">
        <f>ROUND(Q89*Содержание!$H$8*(1+$H$13)*(1-$H$14)*(1-$H$15),0)</f>
        <v>241205</v>
      </c>
      <c r="R29" s="165">
        <f>ROUND(R89*Содержание!$H$8*(1+$H$13)*(1-$H$14)*(1-$H$15),0)</f>
        <v>244519</v>
      </c>
      <c r="S29" s="165">
        <f>ROUND(S89*Содержание!$H$8*(1+$H$13)*(1-$H$14)*(1-$H$15),0)</f>
        <v>250195</v>
      </c>
      <c r="T29" s="165">
        <f>ROUND(T89*Содержание!$H$8*(1+$H$13)*(1-$H$14)*(1-$H$15),0)</f>
        <v>256550</v>
      </c>
      <c r="U29" s="165">
        <f>ROUND(U89*Содержание!$H$8*(1+$H$13)*(1-$H$14)*(1-$H$15),0)</f>
        <v>256896</v>
      </c>
      <c r="V29" s="165">
        <f>ROUND(V89*Содержание!$H$8*(1+$H$13)*(1-$H$14)*(1-$H$15),0)</f>
        <v>264394</v>
      </c>
      <c r="W29" s="165">
        <f>ROUND(W89*Содержание!$H$8*(1+$H$13)*(1-$H$14)*(1-$H$15),0)</f>
        <v>271141</v>
      </c>
      <c r="X29" s="165">
        <f>ROUND(X89*Содержание!$H$8*(1+$H$13)*(1-$H$14)*(1-$H$15),0)</f>
        <v>275830</v>
      </c>
      <c r="Y29" s="165">
        <f>ROUND(Y89*Содержание!$H$8*(1+$H$13)*(1-$H$14)*(1-$H$15),0)</f>
        <v>289004</v>
      </c>
      <c r="Z29" s="165">
        <f>ROUND(Z89*Содержание!$H$8*(1+$H$13)*(1-$H$14)*(1-$H$15),0)</f>
        <v>284901</v>
      </c>
      <c r="AA29" s="165">
        <f>ROUND(AA89*Содержание!$H$8*(1+$H$13)*(1-$H$14)*(1-$H$15),0)</f>
        <v>297887</v>
      </c>
      <c r="AB29" s="165">
        <f>ROUND(AB89*Содержание!$H$8*(1+$H$13)*(1-$H$14)*(1-$H$15),0)</f>
        <v>302754</v>
      </c>
      <c r="AC29" s="165">
        <f>ROUND(AC89*Содержание!$H$8*(1+$H$13)*(1-$H$14)*(1-$H$15),0)</f>
        <v>310047</v>
      </c>
      <c r="AD29" s="165">
        <f>ROUND(AD89*Содержание!$H$8*(1+$H$13)*(1-$H$14)*(1-$H$15),0)</f>
        <v>319292</v>
      </c>
      <c r="AE29" s="165">
        <f>ROUND(AE89*Содержание!$H$8*(1+$H$13)*(1-$H$14)*(1-$H$15),0)</f>
        <v>332454</v>
      </c>
      <c r="AF29" s="165">
        <f>ROUND(AF89*Содержание!$H$8*(1+$H$13)*(1-$H$14)*(1-$H$15),0)</f>
        <v>337665</v>
      </c>
      <c r="AG29" s="165">
        <f>ROUND(AG89*Содержание!$H$8*(1+$H$13)*(1-$H$14)*(1-$H$15),0)</f>
        <v>342874</v>
      </c>
      <c r="AH29" s="165">
        <f>ROUND(AH89*Содержание!$H$8*(1+$H$13)*(1-$H$14)*(1-$H$15),0)</f>
        <v>341488</v>
      </c>
      <c r="AI29" s="165">
        <f>ROUND(AI89*Содержание!$H$8*(1+$H$13)*(1-$H$14)*(1-$H$15),0)</f>
        <v>351734</v>
      </c>
      <c r="AJ29" s="165">
        <f>ROUND(AJ89*Содержание!$H$8*(1+$H$13)*(1-$H$14)*(1-$H$15),0)</f>
        <v>368929</v>
      </c>
      <c r="AK29" s="165">
        <f>ROUND(AK89*Содержание!$H$8*(1+$H$13)*(1-$H$14)*(1-$H$15),0)</f>
        <v>435872</v>
      </c>
      <c r="AL29" s="165">
        <f>ROUND(AL89*Содержание!$H$8*(1+$H$13)*(1-$H$14)*(1-$H$15),0)</f>
        <v>448808</v>
      </c>
      <c r="AM29" s="165">
        <f>ROUND(AM89*Содержание!$H$8*(1+$H$13)*(1-$H$14)*(1-$H$15),0)</f>
        <v>460323</v>
      </c>
      <c r="AN29" s="165">
        <f>ROUND(AN89*Содержание!$H$8*(1+$H$13)*(1-$H$14)*(1-$H$15),0)</f>
        <v>461112</v>
      </c>
      <c r="AO29" s="165">
        <f>ROUND(AO89*Содержание!$H$8*(1+$H$13)*(1-$H$14)*(1-$H$15),0)</f>
        <v>465056</v>
      </c>
      <c r="AP29" s="165">
        <f>ROUND(AP89*Содержание!$H$8*(1+$H$13)*(1-$H$14)*(1-$H$15),0)</f>
        <v>470262</v>
      </c>
      <c r="AQ29" s="165">
        <f>ROUND(AQ89*Содержание!$H$8*(1+$H$13)*(1-$H$14)*(1-$H$15),0)</f>
        <v>476888</v>
      </c>
      <c r="AR29" s="165">
        <f>ROUND(AR89*Содержание!$H$8*(1+$H$13)*(1-$H$14)*(1-$H$15),0)</f>
        <v>482252</v>
      </c>
      <c r="AS29" s="164">
        <f>ROUND(AS89*Содержание!$H$8*(1+$H$13)*(1-$H$14)*(1-$H$15),0)</f>
        <v>533991</v>
      </c>
      <c r="AT29" s="164">
        <f>ROUND(AT89*Содержание!$H$8*(1+$H$13)*(1-$H$14)*(1-$H$15),0)</f>
        <v>539514</v>
      </c>
      <c r="AU29" s="164">
        <f>ROUND(AU89*Содержание!$H$8*(1+$H$13)*(1-$H$14)*(1-$H$15),0)</f>
        <v>545351</v>
      </c>
      <c r="AV29" s="164">
        <f>ROUND(AV89*Содержание!$H$8*(1+$H$13)*(1-$H$14)*(1-$H$15),0)</f>
        <v>550084</v>
      </c>
      <c r="AW29" s="164">
        <f>ROUND(AW89*Содержание!$H$8*(1+$H$13)*(1-$H$14)*(1-$H$15),0)</f>
        <v>566807</v>
      </c>
      <c r="AX29" s="164">
        <f>ROUND(AX89*Содержание!$H$8*(1+$H$13)*(1-$H$14)*(1-$H$15),0)</f>
        <v>520299</v>
      </c>
      <c r="AY29" s="164">
        <f>ROUND(AY89*Содержание!$H$8*(1+$H$13)*(1-$H$14)*(1-$H$15),0)</f>
        <v>524743</v>
      </c>
      <c r="AZ29" s="164">
        <f>ROUND(AZ89*Содержание!$H$8*(1+$H$13)*(1-$H$14)*(1-$H$15),0)</f>
        <v>531343</v>
      </c>
    </row>
    <row r="30" spans="1:52">
      <c r="A30" s="160">
        <v>3250</v>
      </c>
      <c r="B30" s="164">
        <f>ROUND(B90*Содержание!$H$8*(1+$H$13)*(1-$H$14)*(1-$H$15),0)</f>
        <v>155387</v>
      </c>
      <c r="C30" s="164">
        <f>ROUND(C90*Содержание!$H$8*(1+$H$13)*(1-$H$14)*(1-$H$15),0)</f>
        <v>161855</v>
      </c>
      <c r="D30" s="164">
        <f>ROUND(D90*Содержание!$H$8*(1+$H$13)*(1-$H$14)*(1-$H$15),0)</f>
        <v>168479</v>
      </c>
      <c r="E30" s="165">
        <f>ROUND(E90*Содержание!$H$8*(1+$H$13)*(1-$H$14)*(1-$H$15),0)</f>
        <v>175420</v>
      </c>
      <c r="F30" s="165">
        <f>ROUND(F90*Содержание!$H$8*(1+$H$13)*(1-$H$14)*(1-$H$15),0)</f>
        <v>187730</v>
      </c>
      <c r="G30" s="165">
        <f>ROUND(G90*Содержание!$H$8*(1+$H$13)*(1-$H$14)*(1-$H$15),0)</f>
        <v>196243</v>
      </c>
      <c r="H30" s="165">
        <f>ROUND(H90*Содержание!$H$8*(1+$H$13)*(1-$H$14)*(1-$H$15),0)</f>
        <v>207285</v>
      </c>
      <c r="I30" s="165">
        <f>ROUND(I90*Содержание!$H$8*(1+$H$13)*(1-$H$14)*(1-$H$15),0)</f>
        <v>211703</v>
      </c>
      <c r="J30" s="165">
        <f>ROUND(J90*Содержание!$H$8*(1+$H$13)*(1-$H$14)*(1-$H$15),0)</f>
        <v>219748</v>
      </c>
      <c r="K30" s="165">
        <f>ROUND(K90*Содержание!$H$8*(1+$H$13)*(1-$H$14)*(1-$H$15),0)</f>
        <v>225901</v>
      </c>
      <c r="L30" s="165">
        <f>ROUND(L90*Содержание!$H$8*(1+$H$13)*(1-$H$14)*(1-$H$15),0)</f>
        <v>219595</v>
      </c>
      <c r="M30" s="165">
        <f>ROUND(M90*Содержание!$H$8*(1+$H$13)*(1-$H$14)*(1-$H$15),0)</f>
        <v>220855</v>
      </c>
      <c r="N30" s="165">
        <f>ROUND(N90*Содержание!$H$8*(1+$H$13)*(1-$H$14)*(1-$H$15),0)</f>
        <v>232208</v>
      </c>
      <c r="O30" s="165">
        <f>ROUND(O90*Содержание!$H$8*(1+$H$13)*(1-$H$14)*(1-$H$15),0)</f>
        <v>238366</v>
      </c>
      <c r="P30" s="165">
        <f>ROUND(P90*Содержание!$H$8*(1+$H$13)*(1-$H$14)*(1-$H$15),0)</f>
        <v>243727</v>
      </c>
      <c r="Q30" s="165">
        <f>ROUND(Q90*Содержание!$H$8*(1+$H$13)*(1-$H$14)*(1-$H$15),0)</f>
        <v>247514</v>
      </c>
      <c r="R30" s="165">
        <f>ROUND(R90*Содержание!$H$8*(1+$H$13)*(1-$H$14)*(1-$H$15),0)</f>
        <v>250986</v>
      </c>
      <c r="S30" s="165">
        <f>ROUND(S90*Содержание!$H$8*(1+$H$13)*(1-$H$14)*(1-$H$15),0)</f>
        <v>256822</v>
      </c>
      <c r="T30" s="165">
        <f>ROUND(T90*Содержание!$H$8*(1+$H$13)*(1-$H$14)*(1-$H$15),0)</f>
        <v>264017</v>
      </c>
      <c r="U30" s="165">
        <f>ROUND(U90*Содержание!$H$8*(1+$H$13)*(1-$H$14)*(1-$H$15),0)</f>
        <v>263447</v>
      </c>
      <c r="V30" s="165">
        <f>ROUND(V90*Содержание!$H$8*(1+$H$13)*(1-$H$14)*(1-$H$15),0)</f>
        <v>271965</v>
      </c>
      <c r="W30" s="165">
        <f>ROUND(W90*Содержание!$H$8*(1+$H$13)*(1-$H$14)*(1-$H$15),0)</f>
        <v>277739</v>
      </c>
      <c r="X30" s="165">
        <f>ROUND(X90*Содержание!$H$8*(1+$H$13)*(1-$H$14)*(1-$H$15),0)</f>
        <v>283643</v>
      </c>
      <c r="Y30" s="165">
        <f>ROUND(Y90*Содержание!$H$8*(1+$H$13)*(1-$H$14)*(1-$H$15),0)</f>
        <v>297205</v>
      </c>
      <c r="Z30" s="165">
        <f>ROUND(Z90*Содержание!$H$8*(1+$H$13)*(1-$H$14)*(1-$H$15),0)</f>
        <v>292475</v>
      </c>
      <c r="AA30" s="165">
        <f>ROUND(AA90*Содержание!$H$8*(1+$H$13)*(1-$H$14)*(1-$H$15),0)</f>
        <v>302926</v>
      </c>
      <c r="AB30" s="165">
        <f>ROUND(AB90*Содержание!$H$8*(1+$H$13)*(1-$H$14)*(1-$H$15),0)</f>
        <v>308134</v>
      </c>
      <c r="AC30" s="165">
        <f>ROUND(AC90*Содержание!$H$8*(1+$H$13)*(1-$H$14)*(1-$H$15),0)</f>
        <v>317398</v>
      </c>
      <c r="AD30" s="165">
        <f>ROUND(AD90*Содержание!$H$8*(1+$H$13)*(1-$H$14)*(1-$H$15),0)</f>
        <v>328283</v>
      </c>
      <c r="AE30" s="165">
        <f>ROUND(AE90*Содержание!$H$8*(1+$H$13)*(1-$H$14)*(1-$H$15),0)</f>
        <v>342007</v>
      </c>
      <c r="AF30" s="165">
        <f>ROUND(AF90*Содержание!$H$8*(1+$H$13)*(1-$H$14)*(1-$H$15),0)</f>
        <v>340444</v>
      </c>
      <c r="AG30" s="165">
        <f>ROUND(AG90*Содержание!$H$8*(1+$H$13)*(1-$H$14)*(1-$H$15),0)</f>
        <v>345479</v>
      </c>
      <c r="AH30" s="165">
        <f>ROUND(AH90*Содержание!$H$8*(1+$H$13)*(1-$H$14)*(1-$H$15),0)</f>
        <v>351213</v>
      </c>
      <c r="AI30" s="165">
        <f>ROUND(AI90*Содержание!$H$8*(1+$H$13)*(1-$H$14)*(1-$H$15),0)</f>
        <v>360626</v>
      </c>
      <c r="AJ30" s="165">
        <f>ROUND(AJ90*Содержание!$H$8*(1+$H$13)*(1-$H$14)*(1-$H$15),0)</f>
        <v>374837</v>
      </c>
      <c r="AK30" s="165">
        <f>ROUND(AK90*Содержание!$H$8*(1+$H$13)*(1-$H$14)*(1-$H$15),0)</f>
        <v>459375</v>
      </c>
      <c r="AL30" s="165">
        <f>ROUND(AL90*Содержание!$H$8*(1+$H$13)*(1-$H$14)*(1-$H$15),0)</f>
        <v>464106</v>
      </c>
      <c r="AM30" s="165">
        <f>ROUND(AM90*Содержание!$H$8*(1+$H$13)*(1-$H$14)*(1-$H$15),0)</f>
        <v>472627</v>
      </c>
      <c r="AN30" s="165">
        <f>ROUND(AN90*Содержание!$H$8*(1+$H$13)*(1-$H$14)*(1-$H$15),0)</f>
        <v>469473</v>
      </c>
      <c r="AO30" s="165">
        <f>ROUND(AO90*Содержание!$H$8*(1+$H$13)*(1-$H$14)*(1-$H$15),0)</f>
        <v>476571</v>
      </c>
      <c r="AP30" s="165">
        <f>ROUND(AP90*Содержание!$H$8*(1+$H$13)*(1-$H$14)*(1-$H$15),0)</f>
        <v>496920</v>
      </c>
      <c r="AQ30" s="165">
        <f>ROUND(AQ90*Содержание!$H$8*(1+$H$13)*(1-$H$14)*(1-$H$15),0)</f>
        <v>509540</v>
      </c>
      <c r="AR30" s="165">
        <f>ROUND(AR90*Содержание!$H$8*(1+$H$13)*(1-$H$14)*(1-$H$15),0)</f>
        <v>529420</v>
      </c>
      <c r="AS30" s="164">
        <f>ROUND(AS90*Содержание!$H$8*(1+$H$13)*(1-$H$14)*(1-$H$15),0)</f>
        <v>557655</v>
      </c>
      <c r="AT30" s="164">
        <f>ROUND(AT90*Содержание!$H$8*(1+$H$13)*(1-$H$14)*(1-$H$15),0)</f>
        <v>562074</v>
      </c>
      <c r="AU30" s="164">
        <f>ROUND(AU90*Содержание!$H$8*(1+$H$13)*(1-$H$14)*(1-$H$15),0)</f>
        <v>563336</v>
      </c>
      <c r="AV30" s="164">
        <f>ROUND(AV90*Содержание!$H$8*(1+$H$13)*(1-$H$14)*(1-$H$15),0)</f>
        <v>565072</v>
      </c>
      <c r="AW30" s="164">
        <f>ROUND(AW90*Содержание!$H$8*(1+$H$13)*(1-$H$14)*(1-$H$15),0)</f>
        <v>568540</v>
      </c>
      <c r="AX30" s="164">
        <f>ROUND(AX90*Содержание!$H$8*(1+$H$13)*(1-$H$14)*(1-$H$15),0)</f>
        <v>521872</v>
      </c>
      <c r="AY30" s="164">
        <f>ROUND(AY90*Содержание!$H$8*(1+$H$13)*(1-$H$14)*(1-$H$15),0)</f>
        <v>526321</v>
      </c>
      <c r="AZ30" s="164">
        <f>ROUND(AZ90*Содержание!$H$8*(1+$H$13)*(1-$H$14)*(1-$H$15),0)</f>
        <v>538225</v>
      </c>
    </row>
    <row r="31" spans="1:52">
      <c r="A31" s="160">
        <v>3375</v>
      </c>
      <c r="B31" s="164">
        <f>ROUND(B91*Содержание!$H$8*(1+$H$13)*(1-$H$14)*(1-$H$15),0)</f>
        <v>160278</v>
      </c>
      <c r="C31" s="164">
        <f>ROUND(C91*Содержание!$H$8*(1+$H$13)*(1-$H$14)*(1-$H$15),0)</f>
        <v>166745</v>
      </c>
      <c r="D31" s="164">
        <f>ROUND(D91*Содержание!$H$8*(1+$H$13)*(1-$H$14)*(1-$H$15),0)</f>
        <v>173687</v>
      </c>
      <c r="E31" s="165">
        <f>ROUND(E91*Содержание!$H$8*(1+$H$13)*(1-$H$14)*(1-$H$15),0)</f>
        <v>180943</v>
      </c>
      <c r="F31" s="165">
        <f>ROUND(F91*Содержание!$H$8*(1+$H$13)*(1-$H$14)*(1-$H$15),0)</f>
        <v>197350</v>
      </c>
      <c r="G31" s="165">
        <f>ROUND(G91*Содержание!$H$8*(1+$H$13)*(1-$H$14)*(1-$H$15),0)</f>
        <v>202869</v>
      </c>
      <c r="H31" s="165">
        <f>ROUND(H91*Содержание!$H$8*(1+$H$13)*(1-$H$14)*(1-$H$15),0)</f>
        <v>210916</v>
      </c>
      <c r="I31" s="165">
        <f>ROUND(I91*Содержание!$H$8*(1+$H$13)*(1-$H$14)*(1-$H$15),0)</f>
        <v>217542</v>
      </c>
      <c r="J31" s="165">
        <f>ROUND(J91*Содержание!$H$8*(1+$H$13)*(1-$H$14)*(1-$H$15),0)</f>
        <v>219117</v>
      </c>
      <c r="K31" s="165">
        <f>ROUND(K91*Содержание!$H$8*(1+$H$13)*(1-$H$14)*(1-$H$15),0)</f>
        <v>237893</v>
      </c>
      <c r="L31" s="165">
        <f>ROUND(L91*Содержание!$H$8*(1+$H$13)*(1-$H$14)*(1-$H$15),0)</f>
        <v>230797</v>
      </c>
      <c r="M31" s="165">
        <f>ROUND(M91*Содержание!$H$8*(1+$H$13)*(1-$H$14)*(1-$H$15),0)</f>
        <v>232056</v>
      </c>
      <c r="N31" s="165">
        <f>ROUND(N91*Содержание!$H$8*(1+$H$13)*(1-$H$14)*(1-$H$15),0)</f>
        <v>244044</v>
      </c>
      <c r="O31" s="165">
        <f>ROUND(O91*Содержание!$H$8*(1+$H$13)*(1-$H$14)*(1-$H$15),0)</f>
        <v>250827</v>
      </c>
      <c r="P31" s="165">
        <f>ROUND(P91*Содержание!$H$8*(1+$H$13)*(1-$H$14)*(1-$H$15),0)</f>
        <v>249950</v>
      </c>
      <c r="Q31" s="165">
        <f>ROUND(Q91*Содержание!$H$8*(1+$H$13)*(1-$H$14)*(1-$H$15),0)</f>
        <v>253599</v>
      </c>
      <c r="R31" s="165">
        <f>ROUND(R91*Содержание!$H$8*(1+$H$13)*(1-$H$14)*(1-$H$15),0)</f>
        <v>259679</v>
      </c>
      <c r="S31" s="165">
        <f>ROUND(S91*Содержание!$H$8*(1+$H$13)*(1-$H$14)*(1-$H$15),0)</f>
        <v>266623</v>
      </c>
      <c r="T31" s="165">
        <f>ROUND(T91*Содержание!$H$8*(1+$H$13)*(1-$H$14)*(1-$H$15),0)</f>
        <v>277223</v>
      </c>
      <c r="U31" s="165">
        <f>ROUND(U91*Содержание!$H$8*(1+$H$13)*(1-$H$14)*(1-$H$15),0)</f>
        <v>277739</v>
      </c>
      <c r="V31" s="165">
        <f>ROUND(V91*Содержание!$H$8*(1+$H$13)*(1-$H$14)*(1-$H$15),0)</f>
        <v>278277</v>
      </c>
      <c r="W31" s="165">
        <f>ROUND(W91*Содержание!$H$8*(1+$H$13)*(1-$H$14)*(1-$H$15),0)</f>
        <v>287466</v>
      </c>
      <c r="X31" s="165">
        <f>ROUND(X91*Содержание!$H$8*(1+$H$13)*(1-$H$14)*(1-$H$15),0)</f>
        <v>298757</v>
      </c>
      <c r="Y31" s="165">
        <f>ROUND(Y91*Содержание!$H$8*(1+$H$13)*(1-$H$14)*(1-$H$15),0)</f>
        <v>304487</v>
      </c>
      <c r="Z31" s="165">
        <f>ROUND(Z91*Содержание!$H$8*(1+$H$13)*(1-$H$14)*(1-$H$15),0)</f>
        <v>309871</v>
      </c>
      <c r="AA31" s="165">
        <f>ROUND(AA91*Содержание!$H$8*(1+$H$13)*(1-$H$14)*(1-$H$15),0)</f>
        <v>318907</v>
      </c>
      <c r="AB31" s="165">
        <f>ROUND(AB91*Содержание!$H$8*(1+$H$13)*(1-$H$14)*(1-$H$15),0)</f>
        <v>327766</v>
      </c>
      <c r="AC31" s="165">
        <f>ROUND(AC91*Содержание!$H$8*(1+$H$13)*(1-$H$14)*(1-$H$15),0)</f>
        <v>342527</v>
      </c>
      <c r="AD31" s="165">
        <f>ROUND(AD91*Содержание!$H$8*(1+$H$13)*(1-$H$14)*(1-$H$15),0)</f>
        <v>350516</v>
      </c>
      <c r="AE31" s="165">
        <f>ROUND(AE91*Содержание!$H$8*(1+$H$13)*(1-$H$14)*(1-$H$15),0)</f>
        <v>356599</v>
      </c>
      <c r="AF31" s="165">
        <f>ROUND(AF91*Содержание!$H$8*(1+$H$13)*(1-$H$14)*(1-$H$15),0)</f>
        <v>366150</v>
      </c>
      <c r="AG31" s="165">
        <f>ROUND(AG91*Содержание!$H$8*(1+$H$13)*(1-$H$14)*(1-$H$15),0)</f>
        <v>371535</v>
      </c>
      <c r="AH31" s="165">
        <f>ROUND(AH91*Содержание!$H$8*(1+$H$13)*(1-$H$14)*(1-$H$15),0)</f>
        <v>377788</v>
      </c>
      <c r="AI31" s="165">
        <f>ROUND(AI91*Содержание!$H$8*(1+$H$13)*(1-$H$14)*(1-$H$15),0)</f>
        <v>381265</v>
      </c>
      <c r="AJ31" s="165">
        <f>ROUND(AJ91*Содержание!$H$8*(1+$H$13)*(1-$H$14)*(1-$H$15),0)</f>
        <v>398984</v>
      </c>
      <c r="AK31" s="165">
        <f>ROUND(AK91*Содержание!$H$8*(1+$H$13)*(1-$H$14)*(1-$H$15),0)</f>
        <v>472785</v>
      </c>
      <c r="AL31" s="165">
        <f>ROUND(AL91*Содержание!$H$8*(1+$H$13)*(1-$H$14)*(1-$H$15),0)</f>
        <v>486351</v>
      </c>
      <c r="AM31" s="165">
        <f>ROUND(AM91*Содержание!$H$8*(1+$H$13)*(1-$H$14)*(1-$H$15),0)</f>
        <v>501497</v>
      </c>
      <c r="AN31" s="165">
        <f>ROUND(AN91*Содержание!$H$8*(1+$H$13)*(1-$H$14)*(1-$H$15),0)</f>
        <v>487141</v>
      </c>
      <c r="AO31" s="165">
        <f>ROUND(AO91*Содержание!$H$8*(1+$H$13)*(1-$H$14)*(1-$H$15),0)</f>
        <v>535886</v>
      </c>
      <c r="AP31" s="165">
        <f>ROUND(AP91*Содержание!$H$8*(1+$H$13)*(1-$H$14)*(1-$H$15),0)</f>
        <v>546454</v>
      </c>
      <c r="AQ31" s="165">
        <f>ROUND(AQ91*Содержание!$H$8*(1+$H$13)*(1-$H$14)*(1-$H$15),0)</f>
        <v>548979</v>
      </c>
      <c r="AR31" s="165">
        <f>ROUND(AR91*Содержание!$H$8*(1+$H$13)*(1-$H$14)*(1-$H$15),0)</f>
        <v>553714</v>
      </c>
      <c r="AS31" s="164">
        <f>ROUND(AS91*Содержание!$H$8*(1+$H$13)*(1-$H$14)*(1-$H$15),0)</f>
        <v>555919</v>
      </c>
      <c r="AT31" s="164">
        <f>ROUND(AT91*Содержание!$H$8*(1+$H$13)*(1-$H$14)*(1-$H$15),0)</f>
        <v>557495</v>
      </c>
      <c r="AU31" s="164">
        <f>ROUND(AU91*Содержание!$H$8*(1+$H$13)*(1-$H$14)*(1-$H$15),0)</f>
        <v>560180</v>
      </c>
      <c r="AV31" s="164">
        <f>ROUND(AV91*Содержание!$H$8*(1+$H$13)*(1-$H$14)*(1-$H$15),0)</f>
        <v>565545</v>
      </c>
      <c r="AW31" s="164">
        <f>ROUND(AW91*Содержание!$H$8*(1+$H$13)*(1-$H$14)*(1-$H$15),0)</f>
        <v>570906</v>
      </c>
      <c r="AX31" s="164">
        <f>ROUND(AX91*Содержание!$H$8*(1+$H$13)*(1-$H$14)*(1-$H$15),0)</f>
        <v>524025</v>
      </c>
      <c r="AY31" s="164">
        <f>ROUND(AY91*Содержание!$H$8*(1+$H$13)*(1-$H$14)*(1-$H$15),0)</f>
        <v>533638</v>
      </c>
      <c r="AZ31" s="164">
        <f>ROUND(AZ91*Содержание!$H$8*(1+$H$13)*(1-$H$14)*(1-$H$15),0)</f>
        <v>535213</v>
      </c>
    </row>
    <row r="32" spans="1:52">
      <c r="A32" s="160">
        <v>3500</v>
      </c>
      <c r="B32" s="164">
        <f>ROUND(B92*Содержание!$H$8*(1+$H$13)*(1-$H$14)*(1-$H$15),0)</f>
        <v>165483</v>
      </c>
      <c r="C32" s="164">
        <f>ROUND(C92*Содержание!$H$8*(1+$H$13)*(1-$H$14)*(1-$H$15),0)</f>
        <v>171478</v>
      </c>
      <c r="D32" s="164">
        <f>ROUND(D92*Содержание!$H$8*(1+$H$13)*(1-$H$14)*(1-$H$15),0)</f>
        <v>177786</v>
      </c>
      <c r="E32" s="165">
        <f>ROUND(E92*Содержание!$H$8*(1+$H$13)*(1-$H$14)*(1-$H$15),0)</f>
        <v>184412</v>
      </c>
      <c r="F32" s="165">
        <f>ROUND(F92*Содержание!$H$8*(1+$H$13)*(1-$H$14)*(1-$H$15),0)</f>
        <v>201764</v>
      </c>
      <c r="G32" s="165">
        <f>ROUND(G92*Содержание!$H$8*(1+$H$13)*(1-$H$14)*(1-$H$15),0)</f>
        <v>208235</v>
      </c>
      <c r="H32" s="165">
        <f>ROUND(H92*Содержание!$H$8*(1+$H$13)*(1-$H$14)*(1-$H$15),0)</f>
        <v>215963</v>
      </c>
      <c r="I32" s="165">
        <f>ROUND(I92*Содержание!$H$8*(1+$H$13)*(1-$H$14)*(1-$H$15),0)</f>
        <v>222432</v>
      </c>
      <c r="J32" s="165">
        <f>ROUND(J92*Содержание!$H$8*(1+$H$13)*(1-$H$14)*(1-$H$15),0)</f>
        <v>224167</v>
      </c>
      <c r="K32" s="165">
        <f>ROUND(K92*Содержание!$H$8*(1+$H$13)*(1-$H$14)*(1-$H$15),0)</f>
        <v>243727</v>
      </c>
      <c r="L32" s="165">
        <f>ROUND(L92*Содержание!$H$8*(1+$H$13)*(1-$H$14)*(1-$H$15),0)</f>
        <v>235524</v>
      </c>
      <c r="M32" s="165">
        <f>ROUND(M92*Содержание!$H$8*(1+$H$13)*(1-$H$14)*(1-$H$15),0)</f>
        <v>238205</v>
      </c>
      <c r="N32" s="165">
        <f>ROUND(N92*Содержание!$H$8*(1+$H$13)*(1-$H$14)*(1-$H$15),0)</f>
        <v>250827</v>
      </c>
      <c r="O32" s="165">
        <f>ROUND(O92*Содержание!$H$8*(1+$H$13)*(1-$H$14)*(1-$H$15),0)</f>
        <v>256822</v>
      </c>
      <c r="P32" s="165">
        <f>ROUND(P92*Содержание!$H$8*(1+$H$13)*(1-$H$14)*(1-$H$15),0)</f>
        <v>256375</v>
      </c>
      <c r="Q32" s="165">
        <f>ROUND(Q92*Содержание!$H$8*(1+$H$13)*(1-$H$14)*(1-$H$15),0)</f>
        <v>259847</v>
      </c>
      <c r="R32" s="165">
        <f>ROUND(R92*Содержание!$H$8*(1+$H$13)*(1-$H$14)*(1-$H$15),0)</f>
        <v>266968</v>
      </c>
      <c r="S32" s="165">
        <f>ROUND(S92*Содержание!$H$8*(1+$H$13)*(1-$H$14)*(1-$H$15),0)</f>
        <v>273051</v>
      </c>
      <c r="T32" s="165">
        <f>ROUND(T92*Содержание!$H$8*(1+$H$13)*(1-$H$14)*(1-$H$15),0)</f>
        <v>284340</v>
      </c>
      <c r="U32" s="165">
        <f>ROUND(U92*Содержание!$H$8*(1+$H$13)*(1-$H$14)*(1-$H$15),0)</f>
        <v>285035</v>
      </c>
      <c r="V32" s="165">
        <f>ROUND(V92*Содержание!$H$8*(1+$H$13)*(1-$H$14)*(1-$H$15),0)</f>
        <v>288856</v>
      </c>
      <c r="W32" s="165">
        <f>ROUND(W92*Содержание!$H$8*(1+$H$13)*(1-$H$14)*(1-$H$15),0)</f>
        <v>300148</v>
      </c>
      <c r="X32" s="165">
        <f>ROUND(X92*Содержание!$H$8*(1+$H$13)*(1-$H$14)*(1-$H$15),0)</f>
        <v>306919</v>
      </c>
      <c r="Y32" s="165">
        <f>ROUND(Y92*Содержание!$H$8*(1+$H$13)*(1-$H$14)*(1-$H$15),0)</f>
        <v>311784</v>
      </c>
      <c r="Z32" s="165">
        <f>ROUND(Z92*Содержание!$H$8*(1+$H$13)*(1-$H$14)*(1-$H$15),0)</f>
        <v>317344</v>
      </c>
      <c r="AA32" s="165">
        <f>ROUND(AA92*Содержание!$H$8*(1+$H$13)*(1-$H$14)*(1-$H$15),0)</f>
        <v>330371</v>
      </c>
      <c r="AB32" s="165">
        <f>ROUND(AB92*Содержание!$H$8*(1+$H$13)*(1-$H$14)*(1-$H$15),0)</f>
        <v>335928</v>
      </c>
      <c r="AC32" s="165">
        <f>ROUND(AC92*Содержание!$H$8*(1+$H$13)*(1-$H$14)*(1-$H$15),0)</f>
        <v>351560</v>
      </c>
      <c r="AD32" s="165">
        <f>ROUND(AD92*Содержание!$H$8*(1+$H$13)*(1-$H$14)*(1-$H$15),0)</f>
        <v>356423</v>
      </c>
      <c r="AE32" s="165">
        <f>ROUND(AE92*Содержание!$H$8*(1+$H$13)*(1-$H$14)*(1-$H$15),0)</f>
        <v>369625</v>
      </c>
      <c r="AF32" s="165">
        <f>ROUND(AF92*Содержание!$H$8*(1+$H$13)*(1-$H$14)*(1-$H$15),0)</f>
        <v>375704</v>
      </c>
      <c r="AG32" s="165">
        <f>ROUND(AG92*Содержание!$H$8*(1+$H$13)*(1-$H$14)*(1-$H$15),0)</f>
        <v>390467</v>
      </c>
      <c r="AH32" s="165">
        <f>ROUND(AH92*Содержание!$H$8*(1+$H$13)*(1-$H$14)*(1-$H$15),0)</f>
        <v>393076</v>
      </c>
      <c r="AI32" s="165">
        <f>ROUND(AI92*Содержание!$H$8*(1+$H$13)*(1-$H$14)*(1-$H$15),0)</f>
        <v>393595</v>
      </c>
      <c r="AJ32" s="165">
        <f>ROUND(AJ92*Содержание!$H$8*(1+$H$13)*(1-$H$14)*(1-$H$15),0)</f>
        <v>405583</v>
      </c>
      <c r="AK32" s="165">
        <f>ROUND(AK92*Содержание!$H$8*(1+$H$13)*(1-$H$14)*(1-$H$15),0)</f>
        <v>485720</v>
      </c>
      <c r="AL32" s="165">
        <f>ROUND(AL92*Содержание!$H$8*(1+$H$13)*(1-$H$14)*(1-$H$15),0)</f>
        <v>503391</v>
      </c>
      <c r="AM32" s="165">
        <f>ROUND(AM92*Содержание!$H$8*(1+$H$13)*(1-$H$14)*(1-$H$15),0)</f>
        <v>514592</v>
      </c>
      <c r="AN32" s="165">
        <f>ROUND(AN92*Содержание!$H$8*(1+$H$13)*(1-$H$14)*(1-$H$15),0)</f>
        <v>537780</v>
      </c>
      <c r="AO32" s="165">
        <f>ROUND(AO92*Содержание!$H$8*(1+$H$13)*(1-$H$14)*(1-$H$15),0)</f>
        <v>547090</v>
      </c>
      <c r="AP32" s="165">
        <f>ROUND(AP92*Содержание!$H$8*(1+$H$13)*(1-$H$14)*(1-$H$15),0)</f>
        <v>556395</v>
      </c>
      <c r="AQ32" s="165">
        <f>ROUND(AQ92*Содержание!$H$8*(1+$H$13)*(1-$H$14)*(1-$H$15),0)</f>
        <v>561284</v>
      </c>
      <c r="AR32" s="165">
        <f>ROUND(AR92*Содержание!$H$8*(1+$H$13)*(1-$H$14)*(1-$H$15),0)</f>
        <v>563336</v>
      </c>
      <c r="AS32" s="164">
        <f>ROUND(AS92*Содержание!$H$8*(1+$H$13)*(1-$H$14)*(1-$H$15),0)</f>
        <v>566174</v>
      </c>
      <c r="AT32" s="164">
        <f>ROUND(AT92*Содержание!$H$8*(1+$H$13)*(1-$H$14)*(1-$H$15),0)</f>
        <v>569014</v>
      </c>
      <c r="AU32" s="164">
        <f>ROUND(AU92*Содержание!$H$8*(1+$H$13)*(1-$H$14)*(1-$H$15),0)</f>
        <v>571694</v>
      </c>
      <c r="AV32" s="164">
        <f>ROUND(AV92*Содержание!$H$8*(1+$H$13)*(1-$H$14)*(1-$H$15),0)</f>
        <v>572486</v>
      </c>
      <c r="AW32" s="164">
        <f>ROUND(AW92*Содержание!$H$8*(1+$H$13)*(1-$H$14)*(1-$H$15),0)</f>
        <v>593148</v>
      </c>
      <c r="AX32" s="164">
        <f>ROUND(AX92*Содержание!$H$8*(1+$H$13)*(1-$H$14)*(1-$H$15),0)</f>
        <v>539657</v>
      </c>
      <c r="AY32" s="164">
        <f>ROUND(AY92*Содержание!$H$8*(1+$H$13)*(1-$H$14)*(1-$H$15),0)</f>
        <v>544534</v>
      </c>
      <c r="AZ32" s="164">
        <f>ROUND(AZ92*Содержание!$H$8*(1+$H$13)*(1-$H$14)*(1-$H$15),0)</f>
        <v>550986</v>
      </c>
    </row>
    <row r="33" spans="1:52">
      <c r="A33" s="160">
        <v>3625</v>
      </c>
      <c r="B33" s="164">
        <f>ROUND(B93*Содержание!$H$8*(1+$H$13)*(1-$H$14)*(1-$H$15),0)</f>
        <v>174316</v>
      </c>
      <c r="C33" s="164">
        <f>ROUND(C93*Содержание!$H$8*(1+$H$13)*(1-$H$14)*(1-$H$15),0)</f>
        <v>180628</v>
      </c>
      <c r="D33" s="164">
        <f>ROUND(D93*Содержание!$H$8*(1+$H$13)*(1-$H$14)*(1-$H$15),0)</f>
        <v>186778</v>
      </c>
      <c r="E33" s="165">
        <f>ROUND(E93*Содержание!$H$8*(1+$H$13)*(1-$H$14)*(1-$H$15),0)</f>
        <v>193406</v>
      </c>
      <c r="F33" s="165">
        <f>ROUND(F93*Содержание!$H$8*(1+$H$13)*(1-$H$14)*(1-$H$15),0)</f>
        <v>206972</v>
      </c>
      <c r="G33" s="165">
        <f>ROUND(G93*Содержание!$H$8*(1+$H$13)*(1-$H$14)*(1-$H$15),0)</f>
        <v>213280</v>
      </c>
      <c r="H33" s="165">
        <f>ROUND(H93*Содержание!$H$8*(1+$H$13)*(1-$H$14)*(1-$H$15),0)</f>
        <v>221014</v>
      </c>
      <c r="I33" s="165">
        <f>ROUND(I93*Содержание!$H$8*(1+$H$13)*(1-$H$14)*(1-$H$15),0)</f>
        <v>227480</v>
      </c>
      <c r="J33" s="165">
        <f>ROUND(J93*Содержание!$H$8*(1+$H$13)*(1-$H$14)*(1-$H$15),0)</f>
        <v>229690</v>
      </c>
      <c r="K33" s="165">
        <f>ROUND(K93*Содержание!$H$8*(1+$H$13)*(1-$H$14)*(1-$H$15),0)</f>
        <v>249251</v>
      </c>
      <c r="L33" s="165">
        <f>ROUND(L93*Содержание!$H$8*(1+$H$13)*(1-$H$14)*(1-$H$15),0)</f>
        <v>241836</v>
      </c>
      <c r="M33" s="165">
        <f>ROUND(M93*Содержание!$H$8*(1+$H$13)*(1-$H$14)*(1-$H$15),0)</f>
        <v>243412</v>
      </c>
      <c r="N33" s="165">
        <f>ROUND(N93*Содержание!$H$8*(1+$H$13)*(1-$H$14)*(1-$H$15),0)</f>
        <v>255875</v>
      </c>
      <c r="O33" s="165">
        <f>ROUND(O93*Содержание!$H$8*(1+$H$13)*(1-$H$14)*(1-$H$15),0)</f>
        <v>262973</v>
      </c>
      <c r="P33" s="165">
        <f>ROUND(P93*Содержание!$H$8*(1+$H$13)*(1-$H$14)*(1-$H$15),0)</f>
        <v>263920</v>
      </c>
      <c r="Q33" s="165">
        <f>ROUND(Q93*Содержание!$H$8*(1+$H$13)*(1-$H$14)*(1-$H$15),0)</f>
        <v>273702</v>
      </c>
      <c r="R33" s="165">
        <f>ROUND(R93*Содержание!$H$8*(1+$H$13)*(1-$H$14)*(1-$H$15),0)</f>
        <v>277487</v>
      </c>
      <c r="S33" s="165">
        <f>ROUND(S93*Содержание!$H$8*(1+$H$13)*(1-$H$14)*(1-$H$15),0)</f>
        <v>284112</v>
      </c>
      <c r="T33" s="165">
        <f>ROUND(T93*Содержание!$H$8*(1+$H$13)*(1-$H$14)*(1-$H$15),0)</f>
        <v>291286</v>
      </c>
      <c r="U33" s="165">
        <f>ROUND(U93*Содержание!$H$8*(1+$H$13)*(1-$H$14)*(1-$H$15),0)</f>
        <v>291463</v>
      </c>
      <c r="V33" s="165">
        <f>ROUND(V93*Содержание!$H$8*(1+$H$13)*(1-$H$14)*(1-$H$15),0)</f>
        <v>301148</v>
      </c>
      <c r="W33" s="165">
        <f>ROUND(W93*Содержание!$H$8*(1+$H$13)*(1-$H$14)*(1-$H$15),0)</f>
        <v>307445</v>
      </c>
      <c r="X33" s="165">
        <f>ROUND(X93*Содержание!$H$8*(1+$H$13)*(1-$H$14)*(1-$H$15),0)</f>
        <v>314214</v>
      </c>
      <c r="Y33" s="165">
        <f>ROUND(Y93*Содержание!$H$8*(1+$H$13)*(1-$H$14)*(1-$H$15),0)</f>
        <v>328598</v>
      </c>
      <c r="Z33" s="165">
        <f>ROUND(Z93*Содержание!$H$8*(1+$H$13)*(1-$H$14)*(1-$H$15),0)</f>
        <v>324023</v>
      </c>
      <c r="AA33" s="165">
        <f>ROUND(AA93*Содержание!$H$8*(1+$H$13)*(1-$H$14)*(1-$H$15),0)</f>
        <v>338535</v>
      </c>
      <c r="AB33" s="165">
        <f>ROUND(AB93*Содержание!$H$8*(1+$H$13)*(1-$H$14)*(1-$H$15),0)</f>
        <v>344614</v>
      </c>
      <c r="AC33" s="165">
        <f>ROUND(AC93*Содержание!$H$8*(1+$H$13)*(1-$H$14)*(1-$H$15),0)</f>
        <v>353817</v>
      </c>
      <c r="AD33" s="165">
        <f>ROUND(AD93*Содержание!$H$8*(1+$H$13)*(1-$H$14)*(1-$H$15),0)</f>
        <v>371669</v>
      </c>
      <c r="AE33" s="165">
        <f>ROUND(AE93*Содержание!$H$8*(1+$H$13)*(1-$H$14)*(1-$H$15),0)</f>
        <v>380392</v>
      </c>
      <c r="AF33" s="165">
        <f>ROUND(AF93*Содержание!$H$8*(1+$H$13)*(1-$H$14)*(1-$H$15),0)</f>
        <v>394983</v>
      </c>
      <c r="AG33" s="165">
        <f>ROUND(AG93*Содержание!$H$8*(1+$H$13)*(1-$H$14)*(1-$H$15),0)</f>
        <v>395507</v>
      </c>
      <c r="AH33" s="165">
        <f>ROUND(AH93*Содержание!$H$8*(1+$H$13)*(1-$H$14)*(1-$H$15),0)</f>
        <v>400543</v>
      </c>
      <c r="AI33" s="165">
        <f>ROUND(AI93*Содержание!$H$8*(1+$H$13)*(1-$H$14)*(1-$H$15),0)</f>
        <v>405059</v>
      </c>
      <c r="AJ33" s="165">
        <f>ROUND(AJ93*Содержание!$H$8*(1+$H$13)*(1-$H$14)*(1-$H$15),0)</f>
        <v>419129</v>
      </c>
      <c r="AK33" s="165">
        <f>ROUND(AK93*Содержание!$H$8*(1+$H$13)*(1-$H$14)*(1-$H$15),0)</f>
        <v>505599</v>
      </c>
      <c r="AL33" s="165">
        <f>ROUND(AL93*Содержание!$H$8*(1+$H$13)*(1-$H$14)*(1-$H$15),0)</f>
        <v>530840</v>
      </c>
      <c r="AM33" s="165">
        <f>ROUND(AM93*Содержание!$H$8*(1+$H$13)*(1-$H$14)*(1-$H$15),0)</f>
        <v>545983</v>
      </c>
      <c r="AN33" s="165">
        <f>ROUND(AN93*Содержание!$H$8*(1+$H$13)*(1-$H$14)*(1-$H$15),0)</f>
        <v>556237</v>
      </c>
      <c r="AO33" s="165">
        <f>ROUND(AO93*Содержание!$H$8*(1+$H$13)*(1-$H$14)*(1-$H$15),0)</f>
        <v>557026</v>
      </c>
      <c r="AP33" s="165">
        <f>ROUND(AP93*Содержание!$H$8*(1+$H$13)*(1-$H$14)*(1-$H$15),0)</f>
        <v>564436</v>
      </c>
      <c r="AQ33" s="165">
        <f>ROUND(AQ93*Содержание!$H$8*(1+$H$13)*(1-$H$14)*(1-$H$15),0)</f>
        <v>569014</v>
      </c>
      <c r="AR33" s="165">
        <f>ROUND(AR93*Содержание!$H$8*(1+$H$13)*(1-$H$14)*(1-$H$15),0)</f>
        <v>572013</v>
      </c>
      <c r="AS33" s="164">
        <f>ROUND(AS93*Содержание!$H$8*(1+$H$13)*(1-$H$14)*(1-$H$15),0)</f>
        <v>575010</v>
      </c>
      <c r="AT33" s="164">
        <f>ROUND(AT93*Содержание!$H$8*(1+$H$13)*(1-$H$14)*(1-$H$15),0)</f>
        <v>575798</v>
      </c>
      <c r="AU33" s="164">
        <f>ROUND(AU93*Содержание!$H$8*(1+$H$13)*(1-$H$14)*(1-$H$15),0)</f>
        <v>585422</v>
      </c>
      <c r="AV33" s="164">
        <f>ROUND(AV93*Содержание!$H$8*(1+$H$13)*(1-$H$14)*(1-$H$15),0)</f>
        <v>594569</v>
      </c>
      <c r="AW33" s="164">
        <f>ROUND(AW93*Содержание!$H$8*(1+$H$13)*(1-$H$14)*(1-$H$15),0)</f>
        <v>596936</v>
      </c>
      <c r="AX33" s="164">
        <f>ROUND(AX93*Содержание!$H$8*(1+$H$13)*(1-$H$14)*(1-$H$15),0)</f>
        <v>547546</v>
      </c>
      <c r="AY33" s="164">
        <f>ROUND(AY93*Содержание!$H$8*(1+$H$13)*(1-$H$14)*(1-$H$15),0)</f>
        <v>551849</v>
      </c>
      <c r="AZ33" s="164">
        <f>ROUND(AZ93*Содержание!$H$8*(1+$H$13)*(1-$H$14)*(1-$H$15),0)</f>
        <v>560741</v>
      </c>
    </row>
    <row r="34" spans="1:52">
      <c r="A34" s="160">
        <v>3750</v>
      </c>
      <c r="B34" s="164">
        <f>ROUND(B94*Содержание!$H$8*(1+$H$13)*(1-$H$14)*(1-$H$15),0)</f>
        <v>176525</v>
      </c>
      <c r="C34" s="164">
        <f>ROUND(C94*Содержание!$H$8*(1+$H$13)*(1-$H$14)*(1-$H$15),0)</f>
        <v>183468</v>
      </c>
      <c r="D34" s="164">
        <f>ROUND(D94*Содержание!$H$8*(1+$H$13)*(1-$H$14)*(1-$H$15),0)</f>
        <v>190252</v>
      </c>
      <c r="E34" s="165">
        <f>ROUND(E94*Содержание!$H$8*(1+$H$13)*(1-$H$14)*(1-$H$15),0)</f>
        <v>197506</v>
      </c>
      <c r="F34" s="165">
        <f>ROUND(F94*Содержание!$H$8*(1+$H$13)*(1-$H$14)*(1-$H$15),0)</f>
        <v>211074</v>
      </c>
      <c r="G34" s="165">
        <f>ROUND(G94*Содержание!$H$8*(1+$H$13)*(1-$H$14)*(1-$H$15),0)</f>
        <v>218801</v>
      </c>
      <c r="H34" s="165">
        <f>ROUND(H94*Содержание!$H$8*(1+$H$13)*(1-$H$14)*(1-$H$15),0)</f>
        <v>225901</v>
      </c>
      <c r="I34" s="165">
        <f>ROUND(I94*Содержание!$H$8*(1+$H$13)*(1-$H$14)*(1-$H$15),0)</f>
        <v>233001</v>
      </c>
      <c r="J34" s="165">
        <f>ROUND(J94*Содержание!$H$8*(1+$H$13)*(1-$H$14)*(1-$H$15),0)</f>
        <v>235367</v>
      </c>
      <c r="K34" s="165">
        <f>ROUND(K94*Содержание!$H$8*(1+$H$13)*(1-$H$14)*(1-$H$15),0)</f>
        <v>254456</v>
      </c>
      <c r="L34" s="165">
        <f>ROUND(L94*Содержание!$H$8*(1+$H$13)*(1-$H$14)*(1-$H$15),0)</f>
        <v>247357</v>
      </c>
      <c r="M34" s="165">
        <f>ROUND(M94*Содержание!$H$8*(1+$H$13)*(1-$H$14)*(1-$H$15),0)</f>
        <v>249251</v>
      </c>
      <c r="N34" s="165">
        <f>ROUND(N94*Содержание!$H$8*(1+$H$13)*(1-$H$14)*(1-$H$15),0)</f>
        <v>262816</v>
      </c>
      <c r="O34" s="165">
        <f>ROUND(O94*Содержание!$H$8*(1+$H$13)*(1-$H$14)*(1-$H$15),0)</f>
        <v>268970</v>
      </c>
      <c r="P34" s="165">
        <f>ROUND(P94*Содержание!$H$8*(1+$H$13)*(1-$H$14)*(1-$H$15),0)</f>
        <v>270547</v>
      </c>
      <c r="Q34" s="165">
        <f>ROUND(Q94*Содержание!$H$8*(1+$H$13)*(1-$H$14)*(1-$H$15),0)</f>
        <v>280484</v>
      </c>
      <c r="R34" s="165">
        <f>ROUND(R94*Содержание!$H$8*(1+$H$13)*(1-$H$14)*(1-$H$15),0)</f>
        <v>284428</v>
      </c>
      <c r="S34" s="165">
        <f>ROUND(S94*Содержание!$H$8*(1+$H$13)*(1-$H$14)*(1-$H$15),0)</f>
        <v>290896</v>
      </c>
      <c r="T34" s="165">
        <f>ROUND(T94*Содержание!$H$8*(1+$H$13)*(1-$H$14)*(1-$H$15),0)</f>
        <v>298238</v>
      </c>
      <c r="U34" s="165">
        <f>ROUND(U94*Содержание!$H$8*(1+$H$13)*(1-$H$14)*(1-$H$15),0)</f>
        <v>298580</v>
      </c>
      <c r="V34" s="165">
        <f>ROUND(V94*Содержание!$H$8*(1+$H$13)*(1-$H$14)*(1-$H$15),0)</f>
        <v>307778</v>
      </c>
      <c r="W34" s="165">
        <f>ROUND(W94*Содержание!$H$8*(1+$H$13)*(1-$H$14)*(1-$H$15),0)</f>
        <v>315605</v>
      </c>
      <c r="X34" s="165">
        <f>ROUND(X94*Содержание!$H$8*(1+$H$13)*(1-$H$14)*(1-$H$15),0)</f>
        <v>321857</v>
      </c>
      <c r="Y34" s="165">
        <f>ROUND(Y94*Содержание!$H$8*(1+$H$13)*(1-$H$14)*(1-$H$15),0)</f>
        <v>336489</v>
      </c>
      <c r="Z34" s="165">
        <f>ROUND(Z94*Содержание!$H$8*(1+$H$13)*(1-$H$14)*(1-$H$15),0)</f>
        <v>331912</v>
      </c>
      <c r="AA34" s="165">
        <f>ROUND(AA94*Содержание!$H$8*(1+$H$13)*(1-$H$14)*(1-$H$15),0)</f>
        <v>343917</v>
      </c>
      <c r="AB34" s="165">
        <f>ROUND(AB94*Содержание!$H$8*(1+$H$13)*(1-$H$14)*(1-$H$15),0)</f>
        <v>349130</v>
      </c>
      <c r="AC34" s="165">
        <f>ROUND(AC94*Содержание!$H$8*(1+$H$13)*(1-$H$14)*(1-$H$15),0)</f>
        <v>360938</v>
      </c>
      <c r="AD34" s="165">
        <f>ROUND(AD94*Содержание!$H$8*(1+$H$13)*(1-$H$14)*(1-$H$15),0)</f>
        <v>388702</v>
      </c>
      <c r="AE34" s="165">
        <f>ROUND(AE94*Содержание!$H$8*(1+$H$13)*(1-$H$14)*(1-$H$15),0)</f>
        <v>395011</v>
      </c>
      <c r="AF34" s="165">
        <f>ROUND(AF94*Содержание!$H$8*(1+$H$13)*(1-$H$14)*(1-$H$15),0)</f>
        <v>395644</v>
      </c>
      <c r="AG34" s="165">
        <f>ROUND(AG94*Содержание!$H$8*(1+$H$13)*(1-$H$14)*(1-$H$15),0)</f>
        <v>401584</v>
      </c>
      <c r="AH34" s="165">
        <f>ROUND(AH94*Содержание!$H$8*(1+$H$13)*(1-$H$14)*(1-$H$15),0)</f>
        <v>400715</v>
      </c>
      <c r="AI34" s="165">
        <f>ROUND(AI94*Содержание!$H$8*(1+$H$13)*(1-$H$14)*(1-$H$15),0)</f>
        <v>414089</v>
      </c>
      <c r="AJ34" s="165">
        <f>ROUND(AJ94*Содержание!$H$8*(1+$H$13)*(1-$H$14)*(1-$H$15),0)</f>
        <v>429203</v>
      </c>
      <c r="AK34" s="165">
        <f>ROUND(AK94*Содержание!$H$8*(1+$H$13)*(1-$H$14)*(1-$H$15),0)</f>
        <v>571380</v>
      </c>
      <c r="AL34" s="165">
        <f>ROUND(AL94*Содержание!$H$8*(1+$H$13)*(1-$H$14)*(1-$H$15),0)</f>
        <v>572801</v>
      </c>
      <c r="AM34" s="165">
        <f>ROUND(AM94*Содержание!$H$8*(1+$H$13)*(1-$H$14)*(1-$H$15),0)</f>
        <v>582582</v>
      </c>
      <c r="AN34" s="165">
        <f>ROUND(AN94*Содержание!$H$8*(1+$H$13)*(1-$H$14)*(1-$H$15),0)</f>
        <v>560180</v>
      </c>
      <c r="AO34" s="165">
        <f>ROUND(AO94*Содержание!$H$8*(1+$H$13)*(1-$H$14)*(1-$H$15),0)</f>
        <v>560650</v>
      </c>
      <c r="AP34" s="165">
        <f>ROUND(AP94*Содержание!$H$8*(1+$H$13)*(1-$H$14)*(1-$H$15),0)</f>
        <v>597097</v>
      </c>
      <c r="AQ34" s="165">
        <f>ROUND(AQ94*Содержание!$H$8*(1+$H$13)*(1-$H$14)*(1-$H$15),0)</f>
        <v>598043</v>
      </c>
      <c r="AR34" s="165">
        <f>ROUND(AR94*Содержание!$H$8*(1+$H$13)*(1-$H$14)*(1-$H$15),0)</f>
        <v>600565</v>
      </c>
      <c r="AS34" s="164">
        <f>ROUND(AS94*Содержание!$H$8*(1+$H$13)*(1-$H$14)*(1-$H$15),0)</f>
        <v>606084</v>
      </c>
      <c r="AT34" s="164">
        <f>ROUND(AT94*Содержание!$H$8*(1+$H$13)*(1-$H$14)*(1-$H$15),0)</f>
        <v>612554</v>
      </c>
      <c r="AU34" s="164">
        <f>ROUND(AU94*Содержание!$H$8*(1+$H$13)*(1-$H$14)*(1-$H$15),0)</f>
        <v>620757</v>
      </c>
      <c r="AV34" s="164">
        <f>ROUND(AV94*Содержание!$H$8*(1+$H$13)*(1-$H$14)*(1-$H$15),0)</f>
        <v>640634</v>
      </c>
      <c r="AW34" s="164">
        <f>ROUND(AW94*Содержание!$H$8*(1+$H$13)*(1-$H$14)*(1-$H$15),0)</f>
        <v>646629</v>
      </c>
      <c r="AX34" s="164">
        <f>ROUND(AX94*Содержание!$H$8*(1+$H$13)*(1-$H$14)*(1-$H$15),0)</f>
        <v>588849</v>
      </c>
      <c r="AY34" s="164">
        <f>ROUND(AY94*Содержание!$H$8*(1+$H$13)*(1-$H$14)*(1-$H$15),0)</f>
        <v>592290</v>
      </c>
      <c r="AZ34" s="164">
        <f>ROUND(AZ94*Содержание!$H$8*(1+$H$13)*(1-$H$14)*(1-$H$15),0)</f>
        <v>611361</v>
      </c>
    </row>
    <row r="35" spans="1:52">
      <c r="A35" s="160">
        <v>3875</v>
      </c>
      <c r="B35" s="164">
        <f>ROUND(B95*Содержание!$H$8*(1+$H$13)*(1-$H$14)*(1-$H$15),0)</f>
        <v>178103</v>
      </c>
      <c r="C35" s="164">
        <f>ROUND(C95*Содержание!$H$8*(1+$H$13)*(1-$H$14)*(1-$H$15),0)</f>
        <v>185833</v>
      </c>
      <c r="D35" s="164">
        <f>ROUND(D95*Содержание!$H$8*(1+$H$13)*(1-$H$14)*(1-$H$15),0)</f>
        <v>193563</v>
      </c>
      <c r="E35" s="165">
        <f>ROUND(E95*Содержание!$H$8*(1+$H$13)*(1-$H$14)*(1-$H$15),0)</f>
        <v>201923</v>
      </c>
      <c r="F35" s="165">
        <f>ROUND(F95*Содержание!$H$8*(1+$H$13)*(1-$H$14)*(1-$H$15),0)</f>
        <v>221014</v>
      </c>
      <c r="G35" s="165">
        <f>ROUND(G95*Содержание!$H$8*(1+$H$13)*(1-$H$14)*(1-$H$15),0)</f>
        <v>228741</v>
      </c>
      <c r="H35" s="165">
        <f>ROUND(H95*Содержание!$H$8*(1+$H$13)*(1-$H$14)*(1-$H$15),0)</f>
        <v>235839</v>
      </c>
      <c r="I35" s="165">
        <f>ROUND(I95*Содержание!$H$8*(1+$H$13)*(1-$H$14)*(1-$H$15),0)</f>
        <v>244044</v>
      </c>
      <c r="J35" s="165">
        <f>ROUND(J95*Содержание!$H$8*(1+$H$13)*(1-$H$14)*(1-$H$15),0)</f>
        <v>245308</v>
      </c>
      <c r="K35" s="165">
        <f>ROUND(K95*Содержание!$H$8*(1+$H$13)*(1-$H$14)*(1-$H$15),0)</f>
        <v>265815</v>
      </c>
      <c r="L35" s="165">
        <f>ROUND(L95*Содержание!$H$8*(1+$H$13)*(1-$H$14)*(1-$H$15),0)</f>
        <v>258556</v>
      </c>
      <c r="M35" s="165">
        <f>ROUND(M95*Содержание!$H$8*(1+$H$13)*(1-$H$14)*(1-$H$15),0)</f>
        <v>260607</v>
      </c>
      <c r="N35" s="165">
        <f>ROUND(N95*Содержание!$H$8*(1+$H$13)*(1-$H$14)*(1-$H$15),0)</f>
        <v>274806</v>
      </c>
      <c r="O35" s="165">
        <f>ROUND(O95*Содержание!$H$8*(1+$H$13)*(1-$H$14)*(1-$H$15),0)</f>
        <v>280958</v>
      </c>
      <c r="P35" s="165">
        <f>ROUND(P95*Содержание!$H$8*(1+$H$13)*(1-$H$14)*(1-$H$15),0)</f>
        <v>283165</v>
      </c>
      <c r="Q35" s="165">
        <f>ROUND(Q95*Содержание!$H$8*(1+$H$13)*(1-$H$14)*(1-$H$15),0)</f>
        <v>292947</v>
      </c>
      <c r="R35" s="165">
        <f>ROUND(R95*Содержание!$H$8*(1+$H$13)*(1-$H$14)*(1-$H$15),0)</f>
        <v>297363</v>
      </c>
      <c r="S35" s="165">
        <f>ROUND(S95*Содержание!$H$8*(1+$H$13)*(1-$H$14)*(1-$H$15),0)</f>
        <v>304780</v>
      </c>
      <c r="T35" s="165">
        <f>ROUND(T95*Содержание!$H$8*(1+$H$13)*(1-$H$14)*(1-$H$15),0)</f>
        <v>311956</v>
      </c>
      <c r="U35" s="165">
        <f>ROUND(U95*Содержание!$H$8*(1+$H$13)*(1-$H$14)*(1-$H$15),0)</f>
        <v>312480</v>
      </c>
      <c r="V35" s="165">
        <f>ROUND(V95*Содержание!$H$8*(1+$H$13)*(1-$H$14)*(1-$H$15),0)</f>
        <v>322133</v>
      </c>
      <c r="W35" s="165">
        <f>ROUND(W95*Содержание!$H$8*(1+$H$13)*(1-$H$14)*(1-$H$15),0)</f>
        <v>329229</v>
      </c>
      <c r="X35" s="165">
        <f>ROUND(X95*Содержание!$H$8*(1+$H$13)*(1-$H$14)*(1-$H$15),0)</f>
        <v>336971</v>
      </c>
      <c r="Y35" s="165">
        <f>ROUND(Y95*Содержание!$H$8*(1+$H$13)*(1-$H$14)*(1-$H$15),0)</f>
        <v>352737</v>
      </c>
      <c r="Z35" s="165">
        <f>ROUND(Z95*Содержание!$H$8*(1+$H$13)*(1-$H$14)*(1-$H$15),0)</f>
        <v>349301</v>
      </c>
      <c r="AA35" s="165">
        <f>ROUND(AA95*Содержание!$H$8*(1+$H$13)*(1-$H$14)*(1-$H$15),0)</f>
        <v>363199</v>
      </c>
      <c r="AB35" s="165">
        <f>ROUND(AB95*Содержание!$H$8*(1+$H$13)*(1-$H$14)*(1-$H$15),0)</f>
        <v>369625</v>
      </c>
      <c r="AC35" s="165">
        <f>ROUND(AC95*Содержание!$H$8*(1+$H$13)*(1-$H$14)*(1-$H$15),0)</f>
        <v>386472</v>
      </c>
      <c r="AD35" s="165">
        <f>ROUND(AD95*Содержание!$H$8*(1+$H$13)*(1-$H$14)*(1-$H$15),0)</f>
        <v>398326</v>
      </c>
      <c r="AE35" s="165">
        <f>ROUND(AE95*Содержание!$H$8*(1+$H$13)*(1-$H$14)*(1-$H$15),0)</f>
        <v>406971</v>
      </c>
      <c r="AF35" s="165">
        <f>ROUND(AF95*Содержание!$H$8*(1+$H$13)*(1-$H$14)*(1-$H$15),0)</f>
        <v>413397</v>
      </c>
      <c r="AG35" s="165">
        <f>ROUND(AG95*Содержание!$H$8*(1+$H$13)*(1-$H$14)*(1-$H$15),0)</f>
        <v>420343</v>
      </c>
      <c r="AH35" s="165">
        <f>ROUND(AH95*Содержание!$H$8*(1+$H$13)*(1-$H$14)*(1-$H$15),0)</f>
        <v>427466</v>
      </c>
      <c r="AI35" s="165">
        <f>ROUND(AI95*Содержание!$H$8*(1+$H$13)*(1-$H$14)*(1-$H$15),0)</f>
        <v>439182</v>
      </c>
      <c r="AJ35" s="165">
        <f>ROUND(AJ95*Содержание!$H$8*(1+$H$13)*(1-$H$14)*(1-$H$15),0)</f>
        <v>470196</v>
      </c>
      <c r="AK35" s="165">
        <f>ROUND(AK95*Содержание!$H$8*(1+$H$13)*(1-$H$14)*(1-$H$15),0)</f>
        <v>593467</v>
      </c>
      <c r="AL35" s="165">
        <f>ROUND(AL95*Содержание!$H$8*(1+$H$13)*(1-$H$14)*(1-$H$15),0)</f>
        <v>594256</v>
      </c>
      <c r="AM35" s="165">
        <f>ROUND(AM95*Содержание!$H$8*(1+$H$13)*(1-$H$14)*(1-$H$15),0)</f>
        <v>620916</v>
      </c>
      <c r="AN35" s="165">
        <f>ROUND(AN95*Содержание!$H$8*(1+$H$13)*(1-$H$14)*(1-$H$15),0)</f>
        <v>596465</v>
      </c>
      <c r="AO35" s="165">
        <f>ROUND(AO95*Содержание!$H$8*(1+$H$13)*(1-$H$14)*(1-$H$15),0)</f>
        <v>618232</v>
      </c>
      <c r="AP35" s="165">
        <f>ROUND(AP95*Содержание!$H$8*(1+$H$13)*(1-$H$14)*(1-$H$15),0)</f>
        <v>632430</v>
      </c>
      <c r="AQ35" s="165">
        <f>ROUND(AQ95*Содержание!$H$8*(1+$H$13)*(1-$H$14)*(1-$H$15),0)</f>
        <v>633377</v>
      </c>
      <c r="AR35" s="165">
        <f>ROUND(AR95*Содержание!$H$8*(1+$H$13)*(1-$H$14)*(1-$H$15),0)</f>
        <v>634008</v>
      </c>
      <c r="AS35" s="164">
        <f>ROUND(AS95*Содержание!$H$8*(1+$H$13)*(1-$H$14)*(1-$H$15),0)</f>
        <v>635270</v>
      </c>
      <c r="AT35" s="164">
        <f>ROUND(AT95*Содержание!$H$8*(1+$H$13)*(1-$H$14)*(1-$H$15),0)</f>
        <v>636848</v>
      </c>
      <c r="AU35" s="164">
        <f>ROUND(AU95*Содержание!$H$8*(1+$H$13)*(1-$H$14)*(1-$H$15),0)</f>
        <v>642053</v>
      </c>
      <c r="AV35" s="164">
        <f>ROUND(AV95*Содержание!$H$8*(1+$H$13)*(1-$H$14)*(1-$H$15),0)</f>
        <v>647734</v>
      </c>
      <c r="AW35" s="164">
        <f>ROUND(AW95*Содержание!$H$8*(1+$H$13)*(1-$H$14)*(1-$H$15),0)</f>
        <v>648835</v>
      </c>
      <c r="AX35" s="164">
        <f>ROUND(AX95*Содержание!$H$8*(1+$H$13)*(1-$H$14)*(1-$H$15),0)</f>
        <v>594297</v>
      </c>
      <c r="AY35" s="164">
        <f>ROUND(AY95*Содержание!$H$8*(1+$H$13)*(1-$H$14)*(1-$H$15),0)</f>
        <v>611361</v>
      </c>
      <c r="AZ35" s="164">
        <f>ROUND(AZ95*Содержание!$H$8*(1+$H$13)*(1-$H$14)*(1-$H$15),0)</f>
        <v>618248</v>
      </c>
    </row>
    <row r="36" spans="1:52">
      <c r="A36" s="160">
        <v>4000</v>
      </c>
      <c r="B36" s="164">
        <f>ROUND(B96*Содержание!$H$8*(1+$H$13)*(1-$H$14)*(1-$H$15),0)</f>
        <v>184097</v>
      </c>
      <c r="C36" s="164">
        <f>ROUND(C96*Содержание!$H$8*(1+$H$13)*(1-$H$14)*(1-$H$15),0)</f>
        <v>191358</v>
      </c>
      <c r="D36" s="164">
        <f>ROUND(D96*Содержание!$H$8*(1+$H$13)*(1-$H$14)*(1-$H$15),0)</f>
        <v>198768</v>
      </c>
      <c r="E36" s="165">
        <f>ROUND(E96*Содержание!$H$8*(1+$H$13)*(1-$H$14)*(1-$H$15),0)</f>
        <v>206657</v>
      </c>
      <c r="F36" s="165">
        <f>ROUND(F96*Содержание!$H$8*(1+$H$13)*(1-$H$14)*(1-$H$15),0)</f>
        <v>225743</v>
      </c>
      <c r="G36" s="165">
        <f>ROUND(G96*Содержание!$H$8*(1+$H$13)*(1-$H$14)*(1-$H$15),0)</f>
        <v>233001</v>
      </c>
      <c r="H36" s="165">
        <f>ROUND(H96*Содержание!$H$8*(1+$H$13)*(1-$H$14)*(1-$H$15),0)</f>
        <v>240573</v>
      </c>
      <c r="I36" s="165">
        <f>ROUND(I96*Содержание!$H$8*(1+$H$13)*(1-$H$14)*(1-$H$15),0)</f>
        <v>249091</v>
      </c>
      <c r="J36" s="165">
        <f>ROUND(J96*Содержание!$H$8*(1+$H$13)*(1-$H$14)*(1-$H$15),0)</f>
        <v>250827</v>
      </c>
      <c r="K36" s="165">
        <f>ROUND(K96*Содержание!$H$8*(1+$H$13)*(1-$H$14)*(1-$H$15),0)</f>
        <v>271652</v>
      </c>
      <c r="L36" s="165">
        <f>ROUND(L96*Содержание!$H$8*(1+$H$13)*(1-$H$14)*(1-$H$15),0)</f>
        <v>263920</v>
      </c>
      <c r="M36" s="165">
        <f>ROUND(M96*Содержание!$H$8*(1+$H$13)*(1-$H$14)*(1-$H$15),0)</f>
        <v>266293</v>
      </c>
      <c r="N36" s="165">
        <f>ROUND(N96*Содержание!$H$8*(1+$H$13)*(1-$H$14)*(1-$H$15),0)</f>
        <v>280641</v>
      </c>
      <c r="O36" s="165">
        <f>ROUND(O96*Содержание!$H$8*(1+$H$13)*(1-$H$14)*(1-$H$15),0)</f>
        <v>287900</v>
      </c>
      <c r="P36" s="165">
        <f>ROUND(P96*Содержание!$H$8*(1+$H$13)*(1-$H$14)*(1-$H$15),0)</f>
        <v>288687</v>
      </c>
      <c r="Q36" s="165">
        <f>ROUND(Q96*Содержание!$H$8*(1+$H$13)*(1-$H$14)*(1-$H$15),0)</f>
        <v>299100</v>
      </c>
      <c r="R36" s="165">
        <f>ROUND(R96*Содержание!$H$8*(1+$H$13)*(1-$H$14)*(1-$H$15),0)</f>
        <v>304780</v>
      </c>
      <c r="S36" s="165">
        <f>ROUND(S96*Содержание!$H$8*(1+$H$13)*(1-$H$14)*(1-$H$15),0)</f>
        <v>310931</v>
      </c>
      <c r="T36" s="165">
        <f>ROUND(T96*Содержание!$H$8*(1+$H$13)*(1-$H$14)*(1-$H$15),0)</f>
        <v>319253</v>
      </c>
      <c r="U36" s="165">
        <f>ROUND(U96*Содержание!$H$8*(1+$H$13)*(1-$H$14)*(1-$H$15),0)</f>
        <v>319425</v>
      </c>
      <c r="V36" s="165">
        <f>ROUND(V96*Содержание!$H$8*(1+$H$13)*(1-$H$14)*(1-$H$15),0)</f>
        <v>329389</v>
      </c>
      <c r="W36" s="165">
        <f>ROUND(W96*Содержание!$H$8*(1+$H$13)*(1-$H$14)*(1-$H$15),0)</f>
        <v>338015</v>
      </c>
      <c r="X36" s="165">
        <f>ROUND(X96*Содержание!$H$8*(1+$H$13)*(1-$H$14)*(1-$H$15),0)</f>
        <v>344438</v>
      </c>
      <c r="Y36" s="165">
        <f>ROUND(Y96*Содержание!$H$8*(1+$H$13)*(1-$H$14)*(1-$H$15),0)</f>
        <v>360626</v>
      </c>
      <c r="Z36" s="165">
        <f>ROUND(Z96*Содержание!$H$8*(1+$H$13)*(1-$H$14)*(1-$H$15),0)</f>
        <v>357118</v>
      </c>
      <c r="AA36" s="165">
        <f>ROUND(AA96*Содержание!$H$8*(1+$H$13)*(1-$H$14)*(1-$H$15),0)</f>
        <v>371535</v>
      </c>
      <c r="AB36" s="165">
        <f>ROUND(AB96*Содержание!$H$8*(1+$H$13)*(1-$H$14)*(1-$H$15),0)</f>
        <v>377788</v>
      </c>
      <c r="AC36" s="165">
        <f>ROUND(AC96*Содержание!$H$8*(1+$H$13)*(1-$H$14)*(1-$H$15),0)</f>
        <v>386652</v>
      </c>
      <c r="AD36" s="165">
        <f>ROUND(AD96*Содержание!$H$8*(1+$H$13)*(1-$H$14)*(1-$H$15),0)</f>
        <v>398485</v>
      </c>
      <c r="AE36" s="165">
        <f>ROUND(AE96*Содержание!$H$8*(1+$H$13)*(1-$H$14)*(1-$H$15),0)</f>
        <v>416001</v>
      </c>
      <c r="AF36" s="165">
        <f>ROUND(AF96*Содержание!$H$8*(1+$H$13)*(1-$H$14)*(1-$H$15),0)</f>
        <v>416349</v>
      </c>
      <c r="AG36" s="165">
        <f>ROUND(AG96*Содержание!$H$8*(1+$H$13)*(1-$H$14)*(1-$H$15),0)</f>
        <v>420865</v>
      </c>
      <c r="AH36" s="165">
        <f>ROUND(AH96*Содержание!$H$8*(1+$H$13)*(1-$H$14)*(1-$H$15),0)</f>
        <v>432398</v>
      </c>
      <c r="AI36" s="165">
        <f>ROUND(AI96*Содержание!$H$8*(1+$H$13)*(1-$H$14)*(1-$H$15),0)</f>
        <v>446920</v>
      </c>
      <c r="AJ36" s="165">
        <f>ROUND(AJ96*Содержание!$H$8*(1+$H$13)*(1-$H$14)*(1-$H$15),0)</f>
        <v>483050</v>
      </c>
      <c r="AK36" s="165">
        <f>ROUND(AK96*Содержание!$H$8*(1+$H$13)*(1-$H$14)*(1-$H$15),0)</f>
        <v>593467</v>
      </c>
      <c r="AL36" s="165">
        <f>ROUND(AL96*Содержание!$H$8*(1+$H$13)*(1-$H$14)*(1-$H$15),0)</f>
        <v>606873</v>
      </c>
      <c r="AM36" s="165">
        <f>ROUND(AM96*Содержание!$H$8*(1+$H$13)*(1-$H$14)*(1-$H$15),0)</f>
        <v>620916</v>
      </c>
      <c r="AN36" s="165">
        <f>ROUND(AN96*Содержание!$H$8*(1+$H$13)*(1-$H$14)*(1-$H$15),0)</f>
        <v>605457</v>
      </c>
      <c r="AO36" s="165">
        <f>ROUND(AO96*Содержание!$H$8*(1+$H$13)*(1-$H$14)*(1-$H$15),0)</f>
        <v>618391</v>
      </c>
      <c r="AP36" s="165">
        <f>ROUND(AP96*Содержание!$H$8*(1+$H$13)*(1-$H$14)*(1-$H$15),0)</f>
        <v>632749</v>
      </c>
      <c r="AQ36" s="165">
        <f>ROUND(AQ96*Содержание!$H$8*(1+$H$13)*(1-$H$14)*(1-$H$15),0)</f>
        <v>633536</v>
      </c>
      <c r="AR36" s="165">
        <f>ROUND(AR96*Содержание!$H$8*(1+$H$13)*(1-$H$14)*(1-$H$15),0)</f>
        <v>634957</v>
      </c>
      <c r="AS36" s="164">
        <f>ROUND(AS96*Содержание!$H$8*(1+$H$13)*(1-$H$14)*(1-$H$15),0)</f>
        <v>638110</v>
      </c>
      <c r="AT36" s="164">
        <f>ROUND(AT96*Содержание!$H$8*(1+$H$13)*(1-$H$14)*(1-$H$15),0)</f>
        <v>645052</v>
      </c>
      <c r="AU36" s="164">
        <f>ROUND(AU96*Содержание!$H$8*(1+$H$13)*(1-$H$14)*(1-$H$15),0)</f>
        <v>651205</v>
      </c>
      <c r="AV36" s="164">
        <f>ROUND(AV96*Содержание!$H$8*(1+$H$13)*(1-$H$14)*(1-$H$15),0)</f>
        <v>652624</v>
      </c>
      <c r="AW36" s="164">
        <f>ROUND(AW96*Содержание!$H$8*(1+$H$13)*(1-$H$14)*(1-$H$15),0)</f>
        <v>662404</v>
      </c>
      <c r="AX36" s="164">
        <f>ROUND(AX96*Содержание!$H$8*(1+$H$13)*(1-$H$14)*(1-$H$15),0)</f>
        <v>613516</v>
      </c>
      <c r="AY36" s="164">
        <f>ROUND(AY96*Содержание!$H$8*(1+$H$13)*(1-$H$14)*(1-$H$15),0)</f>
        <v>619824</v>
      </c>
      <c r="AZ36" s="164">
        <f>ROUND(AZ96*Содержание!$H$8*(1+$H$13)*(1-$H$14)*(1-$H$15),0)</f>
        <v>626424</v>
      </c>
    </row>
    <row r="37" spans="1:52">
      <c r="A37" s="160">
        <v>4125</v>
      </c>
      <c r="B37" s="164">
        <f>ROUND(B97*Содержание!$H$8*(1+$H$13)*(1-$H$14)*(1-$H$15),0)</f>
        <v>198609</v>
      </c>
      <c r="C37" s="164">
        <f>ROUND(C97*Содержание!$H$8*(1+$H$13)*(1-$H$14)*(1-$H$15),0)</f>
        <v>205553</v>
      </c>
      <c r="D37" s="164">
        <f>ROUND(D97*Содержание!$H$8*(1+$H$13)*(1-$H$14)*(1-$H$15),0)</f>
        <v>212965</v>
      </c>
      <c r="E37" s="165">
        <f>ROUND(E97*Содержание!$H$8*(1+$H$13)*(1-$H$14)*(1-$H$15),0)</f>
        <v>220540</v>
      </c>
      <c r="F37" s="165">
        <f>ROUND(F97*Содержание!$H$8*(1+$H$13)*(1-$H$14)*(1-$H$15),0)</f>
        <v>232527</v>
      </c>
      <c r="G37" s="165">
        <f>ROUND(G97*Содержание!$H$8*(1+$H$13)*(1-$H$14)*(1-$H$15),0)</f>
        <v>240260</v>
      </c>
      <c r="H37" s="165">
        <f>ROUND(H97*Содержание!$H$8*(1+$H$13)*(1-$H$14)*(1-$H$15),0)</f>
        <v>247830</v>
      </c>
      <c r="I37" s="165">
        <f>ROUND(I97*Содержание!$H$8*(1+$H$13)*(1-$H$14)*(1-$H$15),0)</f>
        <v>256663</v>
      </c>
      <c r="J37" s="165">
        <f>ROUND(J97*Содержание!$H$8*(1+$H$13)*(1-$H$14)*(1-$H$15),0)</f>
        <v>258556</v>
      </c>
      <c r="K37" s="165">
        <f>ROUND(K97*Содержание!$H$8*(1+$H$13)*(1-$H$14)*(1-$H$15),0)</f>
        <v>280013</v>
      </c>
      <c r="L37" s="165">
        <f>ROUND(L97*Содержание!$H$8*(1+$H$13)*(1-$H$14)*(1-$H$15),0)</f>
        <v>264550</v>
      </c>
      <c r="M37" s="165">
        <f>ROUND(M97*Содержание!$H$8*(1+$H$13)*(1-$H$14)*(1-$H$15),0)</f>
        <v>266293</v>
      </c>
      <c r="N37" s="165">
        <f>ROUND(N97*Содержание!$H$8*(1+$H$13)*(1-$H$14)*(1-$H$15),0)</f>
        <v>280799</v>
      </c>
      <c r="O37" s="165">
        <f>ROUND(O97*Содержание!$H$8*(1+$H$13)*(1-$H$14)*(1-$H$15),0)</f>
        <v>288059</v>
      </c>
      <c r="P37" s="165">
        <f>ROUND(P97*Содержание!$H$8*(1+$H$13)*(1-$H$14)*(1-$H$15),0)</f>
        <v>288845</v>
      </c>
      <c r="Q37" s="165">
        <f>ROUND(Q97*Содержание!$H$8*(1+$H$13)*(1-$H$14)*(1-$H$15),0)</f>
        <v>299257</v>
      </c>
      <c r="R37" s="165">
        <f>ROUND(R97*Содержание!$H$8*(1+$H$13)*(1-$H$14)*(1-$H$15),0)</f>
        <v>304938</v>
      </c>
      <c r="S37" s="165">
        <f>ROUND(S97*Содержание!$H$8*(1+$H$13)*(1-$H$14)*(1-$H$15),0)</f>
        <v>312305</v>
      </c>
      <c r="T37" s="165">
        <f>ROUND(T97*Содержание!$H$8*(1+$H$13)*(1-$H$14)*(1-$H$15),0)</f>
        <v>319253</v>
      </c>
      <c r="U37" s="165">
        <f>ROUND(U97*Содержание!$H$8*(1+$H$13)*(1-$H$14)*(1-$H$15),0)</f>
        <v>323768</v>
      </c>
      <c r="V37" s="165">
        <f>ROUND(V97*Содержание!$H$8*(1+$H$13)*(1-$H$14)*(1-$H$15),0)</f>
        <v>337117</v>
      </c>
      <c r="W37" s="165">
        <f>ROUND(W97*Содержание!$H$8*(1+$H$13)*(1-$H$14)*(1-$H$15),0)</f>
        <v>344614</v>
      </c>
      <c r="X37" s="165">
        <f>ROUND(X97*Содержание!$H$8*(1+$H$13)*(1-$H$14)*(1-$H$15),0)</f>
        <v>351560</v>
      </c>
      <c r="Y37" s="165">
        <f>ROUND(Y97*Содержание!$H$8*(1+$H$13)*(1-$H$14)*(1-$H$15),0)</f>
        <v>368509</v>
      </c>
      <c r="Z37" s="165">
        <f>ROUND(Z97*Содержание!$H$8*(1+$H$13)*(1-$H$14)*(1-$H$15),0)</f>
        <v>365457</v>
      </c>
      <c r="AA37" s="165">
        <f>ROUND(AA97*Содержание!$H$8*(1+$H$13)*(1-$H$14)*(1-$H$15),0)</f>
        <v>380049</v>
      </c>
      <c r="AB37" s="165">
        <f>ROUND(AB97*Содержание!$H$8*(1+$H$13)*(1-$H$14)*(1-$H$15),0)</f>
        <v>386301</v>
      </c>
      <c r="AC37" s="165">
        <f>ROUND(AC97*Содержание!$H$8*(1+$H$13)*(1-$H$14)*(1-$H$15),0)</f>
        <v>394115</v>
      </c>
      <c r="AD37" s="165">
        <f>ROUND(AD97*Содержание!$H$8*(1+$H$13)*(1-$H$14)*(1-$H$15),0)</f>
        <v>407317</v>
      </c>
      <c r="AE37" s="165">
        <f>ROUND(AE97*Содержание!$H$8*(1+$H$13)*(1-$H$14)*(1-$H$15),0)</f>
        <v>416001</v>
      </c>
      <c r="AF37" s="165">
        <f>ROUND(AF97*Содержание!$H$8*(1+$H$13)*(1-$H$14)*(1-$H$15),0)</f>
        <v>422428</v>
      </c>
      <c r="AG37" s="165">
        <f>ROUND(AG97*Содержание!$H$8*(1+$H$13)*(1-$H$14)*(1-$H$15),0)</f>
        <v>445178</v>
      </c>
      <c r="AH37" s="165">
        <f>ROUND(AH97*Содержание!$H$8*(1+$H$13)*(1-$H$14)*(1-$H$15),0)</f>
        <v>445336</v>
      </c>
      <c r="AI37" s="165">
        <f>ROUND(AI97*Содержание!$H$8*(1+$H$13)*(1-$H$14)*(1-$H$15),0)</f>
        <v>474366</v>
      </c>
      <c r="AJ37" s="165">
        <f>ROUND(AJ97*Содержание!$H$8*(1+$H$13)*(1-$H$14)*(1-$H$15),0)</f>
        <v>488779</v>
      </c>
      <c r="AK37" s="165">
        <f>ROUND(AK97*Содержание!$H$8*(1+$H$13)*(1-$H$14)*(1-$H$15),0)</f>
        <v>608136</v>
      </c>
      <c r="AL37" s="165">
        <f>ROUND(AL97*Содержание!$H$8*(1+$H$13)*(1-$H$14)*(1-$H$15),0)</f>
        <v>609398</v>
      </c>
      <c r="AM37" s="165">
        <f>ROUND(AM97*Содержание!$H$8*(1+$H$13)*(1-$H$14)*(1-$H$15),0)</f>
        <v>621232</v>
      </c>
      <c r="AN37" s="165">
        <f>ROUND(AN97*Содержание!$H$8*(1+$H$13)*(1-$H$14)*(1-$H$15),0)</f>
        <v>613028</v>
      </c>
      <c r="AO37" s="165">
        <f>ROUND(AO97*Содержание!$H$8*(1+$H$13)*(1-$H$14)*(1-$H$15),0)</f>
        <v>619021</v>
      </c>
      <c r="AP37" s="165">
        <f>ROUND(AP97*Содержание!$H$8*(1+$H$13)*(1-$H$14)*(1-$H$15),0)</f>
        <v>633061</v>
      </c>
      <c r="AQ37" s="165">
        <f>ROUND(AQ97*Содержание!$H$8*(1+$H$13)*(1-$H$14)*(1-$H$15),0)</f>
        <v>633693</v>
      </c>
      <c r="AR37" s="165">
        <f>ROUND(AR97*Содержание!$H$8*(1+$H$13)*(1-$H$14)*(1-$H$15),0)</f>
        <v>641899</v>
      </c>
      <c r="AS37" s="164">
        <f>ROUND(AS97*Содержание!$H$8*(1+$H$13)*(1-$H$14)*(1-$H$15),0)</f>
        <v>645998</v>
      </c>
      <c r="AT37" s="164">
        <f>ROUND(AT97*Содержание!$H$8*(1+$H$13)*(1-$H$14)*(1-$H$15),0)</f>
        <v>651518</v>
      </c>
      <c r="AU37" s="164">
        <f>ROUND(AU97*Содержание!$H$8*(1+$H$13)*(1-$H$14)*(1-$H$15),0)</f>
        <v>653094</v>
      </c>
      <c r="AV37" s="164">
        <f>ROUND(AV97*Содержание!$H$8*(1+$H$13)*(1-$H$14)*(1-$H$15),0)</f>
        <v>665089</v>
      </c>
      <c r="AW37" s="164">
        <f>ROUND(AW97*Содержание!$H$8*(1+$H$13)*(1-$H$14)*(1-$H$15),0)</f>
        <v>678022</v>
      </c>
      <c r="AX37" s="164">
        <f>ROUND(AX97*Содержание!$H$8*(1+$H$13)*(1-$H$14)*(1-$H$15),0)</f>
        <v>621258</v>
      </c>
      <c r="AY37" s="164">
        <f>ROUND(AY97*Содержание!$H$8*(1+$H$13)*(1-$H$14)*(1-$H$15),0)</f>
        <v>628140</v>
      </c>
      <c r="AZ37" s="164">
        <f>ROUND(AZ97*Содержание!$H$8*(1+$H$13)*(1-$H$14)*(1-$H$15),0)</f>
        <v>631013</v>
      </c>
    </row>
    <row r="38" spans="1:52">
      <c r="A38" s="160">
        <v>4250</v>
      </c>
      <c r="B38" s="164">
        <f>ROUND(B98*Содержание!$H$8*(1+$H$13)*(1-$H$14)*(1-$H$15),0)</f>
        <v>198926</v>
      </c>
      <c r="C38" s="164">
        <f>ROUND(C98*Содержание!$H$8*(1+$H$13)*(1-$H$14)*(1-$H$15),0)</f>
        <v>207285</v>
      </c>
      <c r="D38" s="164">
        <f>ROUND(D98*Содержание!$H$8*(1+$H$13)*(1-$H$14)*(1-$H$15),0)</f>
        <v>215647</v>
      </c>
      <c r="E38" s="165">
        <f>ROUND(E98*Содержание!$H$8*(1+$H$13)*(1-$H$14)*(1-$H$15),0)</f>
        <v>224483</v>
      </c>
      <c r="F38" s="165">
        <f>ROUND(F98*Содержание!$H$8*(1+$H$13)*(1-$H$14)*(1-$H$15),0)</f>
        <v>236632</v>
      </c>
      <c r="G38" s="165">
        <f>ROUND(G98*Содержание!$H$8*(1+$H$13)*(1-$H$14)*(1-$H$15),0)</f>
        <v>242939</v>
      </c>
      <c r="H38" s="165">
        <f>ROUND(H98*Содержание!$H$8*(1+$H$13)*(1-$H$14)*(1-$H$15),0)</f>
        <v>251613</v>
      </c>
      <c r="I38" s="165">
        <f>ROUND(I98*Содержание!$H$8*(1+$H$13)*(1-$H$14)*(1-$H$15),0)</f>
        <v>259505</v>
      </c>
      <c r="J38" s="165">
        <f>ROUND(J98*Содержание!$H$8*(1+$H$13)*(1-$H$14)*(1-$H$15),0)</f>
        <v>261710</v>
      </c>
      <c r="K38" s="165">
        <f>ROUND(K98*Содержание!$H$8*(1+$H$13)*(1-$H$14)*(1-$H$15),0)</f>
        <v>284428</v>
      </c>
      <c r="L38" s="165">
        <f>ROUND(L98*Содержание!$H$8*(1+$H$13)*(1-$H$14)*(1-$H$15),0)</f>
        <v>267863</v>
      </c>
      <c r="M38" s="165">
        <f>ROUND(M98*Содержание!$H$8*(1+$H$13)*(1-$H$14)*(1-$H$15),0)</f>
        <v>270547</v>
      </c>
      <c r="N38" s="165">
        <f>ROUND(N98*Содержание!$H$8*(1+$H$13)*(1-$H$14)*(1-$H$15),0)</f>
        <v>284746</v>
      </c>
      <c r="O38" s="165">
        <f>ROUND(O98*Содержание!$H$8*(1+$H$13)*(1-$H$14)*(1-$H$15),0)</f>
        <v>292002</v>
      </c>
      <c r="P38" s="165">
        <f>ROUND(P98*Содержание!$H$8*(1+$H$13)*(1-$H$14)*(1-$H$15),0)</f>
        <v>299100</v>
      </c>
      <c r="Q38" s="165">
        <f>ROUND(Q98*Содержание!$H$8*(1+$H$13)*(1-$H$14)*(1-$H$15),0)</f>
        <v>303357</v>
      </c>
      <c r="R38" s="165">
        <f>ROUND(R98*Содержание!$H$8*(1+$H$13)*(1-$H$14)*(1-$H$15),0)</f>
        <v>309038</v>
      </c>
      <c r="S38" s="165">
        <f>ROUND(S98*Содержание!$H$8*(1+$H$13)*(1-$H$14)*(1-$H$15),0)</f>
        <v>317171</v>
      </c>
      <c r="T38" s="165">
        <f>ROUND(T98*Содержание!$H$8*(1+$H$13)*(1-$H$14)*(1-$H$15),0)</f>
        <v>323768</v>
      </c>
      <c r="U38" s="165">
        <f>ROUND(U98*Содержание!$H$8*(1+$H$13)*(1-$H$14)*(1-$H$15),0)</f>
        <v>329864</v>
      </c>
      <c r="V38" s="165">
        <f>ROUND(V98*Содержание!$H$8*(1+$H$13)*(1-$H$14)*(1-$H$15),0)</f>
        <v>344061</v>
      </c>
      <c r="W38" s="165">
        <f>ROUND(W98*Содержание!$H$8*(1+$H$13)*(1-$H$14)*(1-$H$15),0)</f>
        <v>352256</v>
      </c>
      <c r="X38" s="165">
        <f>ROUND(X98*Содержание!$H$8*(1+$H$13)*(1-$H$14)*(1-$H$15),0)</f>
        <v>359377</v>
      </c>
      <c r="Y38" s="165">
        <f>ROUND(Y98*Содержание!$H$8*(1+$H$13)*(1-$H$14)*(1-$H$15),0)</f>
        <v>376399</v>
      </c>
      <c r="Z38" s="165">
        <f>ROUND(Z98*Содержание!$H$8*(1+$H$13)*(1-$H$14)*(1-$H$15),0)</f>
        <v>371035</v>
      </c>
      <c r="AA38" s="165">
        <f>ROUND(AA98*Содержание!$H$8*(1+$H$13)*(1-$H$14)*(1-$H$15),0)</f>
        <v>387863</v>
      </c>
      <c r="AB38" s="165">
        <f>ROUND(AB98*Содержание!$H$8*(1+$H$13)*(1-$H$14)*(1-$H$15),0)</f>
        <v>394814</v>
      </c>
      <c r="AC38" s="165">
        <f>ROUND(AC98*Содержание!$H$8*(1+$H$13)*(1-$H$14)*(1-$H$15),0)</f>
        <v>395331</v>
      </c>
      <c r="AD38" s="165">
        <f>ROUND(AD98*Содержание!$H$8*(1+$H$13)*(1-$H$14)*(1-$H$15),0)</f>
        <v>415051</v>
      </c>
      <c r="AE38" s="165">
        <f>ROUND(AE98*Содержание!$H$8*(1+$H$13)*(1-$H$14)*(1-$H$15),0)</f>
        <v>424686</v>
      </c>
      <c r="AF38" s="165">
        <f>ROUND(AF98*Содержание!$H$8*(1+$H$13)*(1-$H$14)*(1-$H$15),0)</f>
        <v>433821</v>
      </c>
      <c r="AG38" s="165">
        <f>ROUND(AG98*Содержание!$H$8*(1+$H$13)*(1-$H$14)*(1-$H$15),0)</f>
        <v>445649</v>
      </c>
      <c r="AH38" s="165">
        <f>ROUND(AH98*Содержание!$H$8*(1+$H$13)*(1-$H$14)*(1-$H$15),0)</f>
        <v>451646</v>
      </c>
      <c r="AI38" s="165">
        <f>ROUND(AI98*Содержание!$H$8*(1+$H$13)*(1-$H$14)*(1-$H$15),0)</f>
        <v>485651</v>
      </c>
      <c r="AJ38" s="165">
        <f>ROUND(AJ98*Содержание!$H$8*(1+$H$13)*(1-$H$14)*(1-$H$15),0)</f>
        <v>495380</v>
      </c>
      <c r="AK38" s="165">
        <f>ROUND(AK98*Содержание!$H$8*(1+$H$13)*(1-$H$14)*(1-$H$15),0)</f>
        <v>609242</v>
      </c>
      <c r="AL38" s="165">
        <f>ROUND(AL98*Содержание!$H$8*(1+$H$13)*(1-$H$14)*(1-$H$15),0)</f>
        <v>622175</v>
      </c>
      <c r="AM38" s="165">
        <f>ROUND(AM98*Содержание!$H$8*(1+$H$13)*(1-$H$14)*(1-$H$15),0)</f>
        <v>628646</v>
      </c>
      <c r="AN38" s="165">
        <f>ROUND(AN98*Содержание!$H$8*(1+$H$13)*(1-$H$14)*(1-$H$15),0)</f>
        <v>620282</v>
      </c>
      <c r="AO38" s="165">
        <f>ROUND(AO98*Содержание!$H$8*(1+$H$13)*(1-$H$14)*(1-$H$15),0)</f>
        <v>628017</v>
      </c>
      <c r="AP38" s="165">
        <f>ROUND(AP98*Содержание!$H$8*(1+$H$13)*(1-$H$14)*(1-$H$15),0)</f>
        <v>633536</v>
      </c>
      <c r="AQ38" s="165">
        <f>ROUND(AQ98*Содержание!$H$8*(1+$H$13)*(1-$H$14)*(1-$H$15),0)</f>
        <v>638110</v>
      </c>
      <c r="AR38" s="165">
        <f>ROUND(AR98*Содержание!$H$8*(1+$H$13)*(1-$H$14)*(1-$H$15),0)</f>
        <v>642998</v>
      </c>
      <c r="AS38" s="164">
        <f>ROUND(AS98*Содержание!$H$8*(1+$H$13)*(1-$H$14)*(1-$H$15),0)</f>
        <v>648206</v>
      </c>
      <c r="AT38" s="164">
        <f>ROUND(AT98*Содержание!$H$8*(1+$H$13)*(1-$H$14)*(1-$H$15),0)</f>
        <v>654834</v>
      </c>
      <c r="AU38" s="164">
        <f>ROUND(AU98*Содержание!$H$8*(1+$H$13)*(1-$H$14)*(1-$H$15),0)</f>
        <v>666189</v>
      </c>
      <c r="AV38" s="164">
        <f>ROUND(AV98*Содержание!$H$8*(1+$H$13)*(1-$H$14)*(1-$H$15),0)</f>
        <v>679128</v>
      </c>
      <c r="AW38" s="164">
        <f>ROUND(AW98*Содержание!$H$8*(1+$H$13)*(1-$H$14)*(1-$H$15),0)</f>
        <v>685595</v>
      </c>
      <c r="AX38" s="164">
        <f>ROUND(AX98*Содержание!$H$8*(1+$H$13)*(1-$H$14)*(1-$H$15),0)</f>
        <v>628140</v>
      </c>
      <c r="AY38" s="164">
        <f>ROUND(AY98*Содержание!$H$8*(1+$H$13)*(1-$H$14)*(1-$H$15),0)</f>
        <v>631444</v>
      </c>
      <c r="AZ38" s="164">
        <f>ROUND(AZ98*Содержание!$H$8*(1+$H$13)*(1-$H$14)*(1-$H$15),0)</f>
        <v>656683</v>
      </c>
    </row>
    <row r="39" spans="1:52">
      <c r="A39" s="160">
        <v>4375</v>
      </c>
      <c r="B39" s="164">
        <f>ROUND(B99*Содержание!$H$8*(1+$H$13)*(1-$H$14)*(1-$H$15),0)</f>
        <v>197823</v>
      </c>
      <c r="C39" s="164">
        <f>ROUND(C99*Содержание!$H$8*(1+$H$13)*(1-$H$14)*(1-$H$15),0)</f>
        <v>205867</v>
      </c>
      <c r="D39" s="164">
        <f>ROUND(D99*Содержание!$H$8*(1+$H$13)*(1-$H$14)*(1-$H$15),0)</f>
        <v>214545</v>
      </c>
      <c r="E39" s="165">
        <f>ROUND(E99*Содержание!$H$8*(1+$H$13)*(1-$H$14)*(1-$H$15),0)</f>
        <v>223380</v>
      </c>
      <c r="F39" s="165">
        <f>ROUND(F99*Содержание!$H$8*(1+$H$13)*(1-$H$14)*(1-$H$15),0)</f>
        <v>244360</v>
      </c>
      <c r="G39" s="165">
        <f>ROUND(G99*Содержание!$H$8*(1+$H$13)*(1-$H$14)*(1-$H$15),0)</f>
        <v>244992</v>
      </c>
      <c r="H39" s="165">
        <f>ROUND(H99*Содержание!$H$8*(1+$H$13)*(1-$H$14)*(1-$H$15),0)</f>
        <v>253509</v>
      </c>
      <c r="I39" s="165">
        <f>ROUND(I99*Содержание!$H$8*(1+$H$13)*(1-$H$14)*(1-$H$15),0)</f>
        <v>262344</v>
      </c>
      <c r="J39" s="165">
        <f>ROUND(J99*Содержание!$H$8*(1+$H$13)*(1-$H$14)*(1-$H$15),0)</f>
        <v>278434</v>
      </c>
      <c r="K39" s="165">
        <f>ROUND(K99*Содержание!$H$8*(1+$H$13)*(1-$H$14)*(1-$H$15),0)</f>
        <v>287267</v>
      </c>
      <c r="L39" s="165">
        <f>ROUND(L99*Содержание!$H$8*(1+$H$13)*(1-$H$14)*(1-$H$15),0)</f>
        <v>279223</v>
      </c>
      <c r="M39" s="165">
        <f>ROUND(M99*Содержание!$H$8*(1+$H$13)*(1-$H$14)*(1-$H$15),0)</f>
        <v>280799</v>
      </c>
      <c r="N39" s="165">
        <f>ROUND(N99*Содержание!$H$8*(1+$H$13)*(1-$H$14)*(1-$H$15),0)</f>
        <v>295948</v>
      </c>
      <c r="O39" s="165">
        <f>ROUND(O99*Содержание!$H$8*(1+$H$13)*(1-$H$14)*(1-$H$15),0)</f>
        <v>303516</v>
      </c>
      <c r="P39" s="165">
        <f>ROUND(P99*Содержание!$H$8*(1+$H$13)*(1-$H$14)*(1-$H$15),0)</f>
        <v>311722</v>
      </c>
      <c r="Q39" s="165">
        <f>ROUND(Q99*Содержание!$H$8*(1+$H$13)*(1-$H$14)*(1-$H$15),0)</f>
        <v>315982</v>
      </c>
      <c r="R39" s="165">
        <f>ROUND(R99*Содержание!$H$8*(1+$H$13)*(1-$H$14)*(1-$H$15),0)</f>
        <v>321659</v>
      </c>
      <c r="S39" s="165">
        <f>ROUND(S99*Содержание!$H$8*(1+$H$13)*(1-$H$14)*(1-$H$15),0)</f>
        <v>330371</v>
      </c>
      <c r="T39" s="165">
        <f>ROUND(T99*Содержание!$H$8*(1+$H$13)*(1-$H$14)*(1-$H$15),0)</f>
        <v>338015</v>
      </c>
      <c r="U39" s="165">
        <f>ROUND(U99*Содержание!$H$8*(1+$H$13)*(1-$H$14)*(1-$H$15),0)</f>
        <v>344614</v>
      </c>
      <c r="V39" s="165">
        <f>ROUND(V99*Содержание!$H$8*(1+$H$13)*(1-$H$14)*(1-$H$15),0)</f>
        <v>358257</v>
      </c>
      <c r="W39" s="165">
        <f>ROUND(W99*Содержание!$H$8*(1+$H$13)*(1-$H$14)*(1-$H$15),0)</f>
        <v>366846</v>
      </c>
      <c r="X39" s="165">
        <f>ROUND(X99*Содержание!$H$8*(1+$H$13)*(1-$H$14)*(1-$H$15),0)</f>
        <v>374660</v>
      </c>
      <c r="Y39" s="165">
        <f>ROUND(Y99*Содержание!$H$8*(1+$H$13)*(1-$H$14)*(1-$H$15),0)</f>
        <v>392173</v>
      </c>
      <c r="Z39" s="165">
        <f>ROUND(Z99*Содержание!$H$8*(1+$H$13)*(1-$H$14)*(1-$H$15),0)</f>
        <v>388901</v>
      </c>
      <c r="AA39" s="165">
        <f>ROUND(AA99*Содержание!$H$8*(1+$H$13)*(1-$H$14)*(1-$H$15),0)</f>
        <v>404190</v>
      </c>
      <c r="AB39" s="165">
        <f>ROUND(AB99*Содержание!$H$8*(1+$H$13)*(1-$H$14)*(1-$H$15),0)</f>
        <v>411137</v>
      </c>
      <c r="AC39" s="165">
        <f>ROUND(AC99*Содержание!$H$8*(1+$H$13)*(1-$H$14)*(1-$H$15),0)</f>
        <v>420343</v>
      </c>
      <c r="AD39" s="165">
        <f>ROUND(AD99*Содержание!$H$8*(1+$H$13)*(1-$H$14)*(1-$H$15),0)</f>
        <v>432559</v>
      </c>
      <c r="AE39" s="165">
        <f>ROUND(AE99*Содержание!$H$8*(1+$H$13)*(1-$H$14)*(1-$H$15),0)</f>
        <v>455587</v>
      </c>
      <c r="AF39" s="165">
        <f>ROUND(AF99*Содержание!$H$8*(1+$H$13)*(1-$H$14)*(1-$H$15),0)</f>
        <v>467937</v>
      </c>
      <c r="AG39" s="165">
        <f>ROUND(AG99*Содержание!$H$8*(1+$H$13)*(1-$H$14)*(1-$H$15),0)</f>
        <v>487043</v>
      </c>
      <c r="AH39" s="165">
        <f>ROUND(AH99*Содержание!$H$8*(1+$H$13)*(1-$H$14)*(1-$H$15),0)</f>
        <v>497984</v>
      </c>
      <c r="AI39" s="165">
        <f>ROUND(AI99*Содержание!$H$8*(1+$H$13)*(1-$H$14)*(1-$H$15),0)</f>
        <v>516746</v>
      </c>
      <c r="AJ39" s="165">
        <f>ROUND(AJ99*Содержание!$H$8*(1+$H$13)*(1-$H$14)*(1-$H$15),0)</f>
        <v>516919</v>
      </c>
      <c r="AK39" s="165">
        <f>ROUND(AK99*Содержание!$H$8*(1+$H$13)*(1-$H$14)*(1-$H$15),0)</f>
        <v>643949</v>
      </c>
      <c r="AL39" s="165">
        <f>ROUND(AL99*Содержание!$H$8*(1+$H$13)*(1-$H$14)*(1-$H$15),0)</f>
        <v>645052</v>
      </c>
      <c r="AM39" s="165">
        <f>ROUND(AM99*Содержание!$H$8*(1+$H$13)*(1-$H$14)*(1-$H$15),0)</f>
        <v>645998</v>
      </c>
      <c r="AN39" s="165">
        <f>ROUND(AN99*Содержание!$H$8*(1+$H$13)*(1-$H$14)*(1-$H$15),0)</f>
        <v>627854</v>
      </c>
      <c r="AO39" s="165">
        <f>ROUND(AO99*Содержание!$H$8*(1+$H$13)*(1-$H$14)*(1-$H$15),0)</f>
        <v>635270</v>
      </c>
      <c r="AP39" s="165">
        <f>ROUND(AP99*Содержание!$H$8*(1+$H$13)*(1-$H$14)*(1-$H$15),0)</f>
        <v>661144</v>
      </c>
      <c r="AQ39" s="165">
        <f>ROUND(AQ99*Содержание!$H$8*(1+$H$13)*(1-$H$14)*(1-$H$15),0)</f>
        <v>666349</v>
      </c>
      <c r="AR39" s="165">
        <f>ROUND(AR99*Содержание!$H$8*(1+$H$13)*(1-$H$14)*(1-$H$15),0)</f>
        <v>667454</v>
      </c>
      <c r="AS39" s="164">
        <f>ROUND(AS99*Содержание!$H$8*(1+$H$13)*(1-$H$14)*(1-$H$15),0)</f>
        <v>680072</v>
      </c>
      <c r="AT39" s="164">
        <f>ROUND(AT99*Содержание!$H$8*(1+$H$13)*(1-$H$14)*(1-$H$15),0)</f>
        <v>696321</v>
      </c>
      <c r="AU39" s="164">
        <f>ROUND(AU99*Содержание!$H$8*(1+$H$13)*(1-$H$14)*(1-$H$15),0)</f>
        <v>720773</v>
      </c>
      <c r="AV39" s="164">
        <f>ROUND(AV99*Содержание!$H$8*(1+$H$13)*(1-$H$14)*(1-$H$15),0)</f>
        <v>727081</v>
      </c>
      <c r="AW39" s="164">
        <f>ROUND(AW99*Содержание!$H$8*(1+$H$13)*(1-$H$14)*(1-$H$15),0)</f>
        <v>733865</v>
      </c>
      <c r="AX39" s="164">
        <f>ROUND(AX99*Содержание!$H$8*(1+$H$13)*(1-$H$14)*(1-$H$15),0)</f>
        <v>673034</v>
      </c>
      <c r="AY39" s="164">
        <f>ROUND(AY99*Содержание!$H$8*(1+$H$13)*(1-$H$14)*(1-$H$15),0)</f>
        <v>676760</v>
      </c>
      <c r="AZ39" s="164">
        <f>ROUND(AZ99*Содержание!$H$8*(1+$H$13)*(1-$H$14)*(1-$H$15),0)</f>
        <v>696983</v>
      </c>
    </row>
    <row r="40" spans="1:52">
      <c r="A40" s="160">
        <v>4500</v>
      </c>
      <c r="B40" s="164">
        <f>ROUND(B100*Содержание!$H$8*(1+$H$13)*(1-$H$14)*(1-$H$15),0)</f>
        <v>201136</v>
      </c>
      <c r="C40" s="164">
        <f>ROUND(C100*Содержание!$H$8*(1+$H$13)*(1-$H$14)*(1-$H$15),0)</f>
        <v>209651</v>
      </c>
      <c r="D40" s="164">
        <f>ROUND(D100*Содержание!$H$8*(1+$H$13)*(1-$H$14)*(1-$H$15),0)</f>
        <v>218645</v>
      </c>
      <c r="E40" s="165">
        <f>ROUND(E100*Содержание!$H$8*(1+$H$13)*(1-$H$14)*(1-$H$15),0)</f>
        <v>227796</v>
      </c>
      <c r="F40" s="165">
        <f>ROUND(F100*Содержание!$H$8*(1+$H$13)*(1-$H$14)*(1-$H$15),0)</f>
        <v>248620</v>
      </c>
      <c r="G40" s="165">
        <f>ROUND(G100*Содержание!$H$8*(1+$H$13)*(1-$H$14)*(1-$H$15),0)</f>
        <v>249406</v>
      </c>
      <c r="H40" s="165">
        <f>ROUND(H100*Содержание!$H$8*(1+$H$13)*(1-$H$14)*(1-$H$15),0)</f>
        <v>258399</v>
      </c>
      <c r="I40" s="165">
        <f>ROUND(I100*Содержание!$H$8*(1+$H$13)*(1-$H$14)*(1-$H$15),0)</f>
        <v>267233</v>
      </c>
      <c r="J40" s="165">
        <f>ROUND(J100*Содержание!$H$8*(1+$H$13)*(1-$H$14)*(1-$H$15),0)</f>
        <v>283797</v>
      </c>
      <c r="K40" s="165">
        <f>ROUND(K100*Содержание!$H$8*(1+$H$13)*(1-$H$14)*(1-$H$15),0)</f>
        <v>292633</v>
      </c>
      <c r="L40" s="165">
        <f>ROUND(L100*Содержание!$H$8*(1+$H$13)*(1-$H$14)*(1-$H$15),0)</f>
        <v>284428</v>
      </c>
      <c r="M40" s="165">
        <f>ROUND(M100*Содержание!$H$8*(1+$H$13)*(1-$H$14)*(1-$H$15),0)</f>
        <v>286164</v>
      </c>
      <c r="N40" s="165">
        <f>ROUND(N100*Содержание!$H$8*(1+$H$13)*(1-$H$14)*(1-$H$15),0)</f>
        <v>302097</v>
      </c>
      <c r="O40" s="165">
        <f>ROUND(O100*Содержание!$H$8*(1+$H$13)*(1-$H$14)*(1-$H$15),0)</f>
        <v>310297</v>
      </c>
      <c r="P40" s="165">
        <f>ROUND(P100*Содержание!$H$8*(1+$H$13)*(1-$H$14)*(1-$H$15),0)</f>
        <v>318504</v>
      </c>
      <c r="Q40" s="165">
        <f>ROUND(Q100*Содержание!$H$8*(1+$H$13)*(1-$H$14)*(1-$H$15),0)</f>
        <v>322921</v>
      </c>
      <c r="R40" s="165">
        <f>ROUND(R100*Содержание!$H$8*(1+$H$13)*(1-$H$14)*(1-$H$15),0)</f>
        <v>328283</v>
      </c>
      <c r="S40" s="165">
        <f>ROUND(S100*Содержание!$H$8*(1+$H$13)*(1-$H$14)*(1-$H$15),0)</f>
        <v>336971</v>
      </c>
      <c r="T40" s="165">
        <f>ROUND(T100*Содержание!$H$8*(1+$H$13)*(1-$H$14)*(1-$H$15),0)</f>
        <v>344438</v>
      </c>
      <c r="U40" s="165">
        <f>ROUND(U100*Содержание!$H$8*(1+$H$13)*(1-$H$14)*(1-$H$15),0)</f>
        <v>351560</v>
      </c>
      <c r="V40" s="165">
        <f>ROUND(V100*Содержание!$H$8*(1+$H$13)*(1-$H$14)*(1-$H$15),0)</f>
        <v>365512</v>
      </c>
      <c r="W40" s="165">
        <f>ROUND(W100*Содержание!$H$8*(1+$H$13)*(1-$H$14)*(1-$H$15),0)</f>
        <v>374660</v>
      </c>
      <c r="X40" s="165">
        <f>ROUND(X100*Содержание!$H$8*(1+$H$13)*(1-$H$14)*(1-$H$15),0)</f>
        <v>381957</v>
      </c>
      <c r="Y40" s="165">
        <f>ROUND(Y100*Содержание!$H$8*(1+$H$13)*(1-$H$14)*(1-$H$15),0)</f>
        <v>400220</v>
      </c>
      <c r="Z40" s="165">
        <f>ROUND(Z100*Содержание!$H$8*(1+$H$13)*(1-$H$14)*(1-$H$15),0)</f>
        <v>396549</v>
      </c>
      <c r="AA40" s="165">
        <f>ROUND(AA100*Содержание!$H$8*(1+$H$13)*(1-$H$14)*(1-$H$15),0)</f>
        <v>412873</v>
      </c>
      <c r="AB40" s="165">
        <f>ROUND(AB100*Содержание!$H$8*(1+$H$13)*(1-$H$14)*(1-$H$15),0)</f>
        <v>419650</v>
      </c>
      <c r="AC40" s="165">
        <f>ROUND(AC100*Содержание!$H$8*(1+$H$13)*(1-$H$14)*(1-$H$15),0)</f>
        <v>433717</v>
      </c>
      <c r="AD40" s="165">
        <f>ROUND(AD100*Содержание!$H$8*(1+$H$13)*(1-$H$14)*(1-$H$15),0)</f>
        <v>438062</v>
      </c>
      <c r="AE40" s="165">
        <f>ROUND(AE100*Содержание!$H$8*(1+$H$13)*(1-$H$14)*(1-$H$15),0)</f>
        <v>454040</v>
      </c>
      <c r="AF40" s="165">
        <f>ROUND(AF100*Содержание!$H$8*(1+$H$13)*(1-$H$14)*(1-$H$15),0)</f>
        <v>504933</v>
      </c>
      <c r="AG40" s="165">
        <f>ROUND(AG100*Содержание!$H$8*(1+$H$13)*(1-$H$14)*(1-$H$15),0)</f>
        <v>512054</v>
      </c>
      <c r="AH40" s="165">
        <f>ROUND(AH100*Содержание!$H$8*(1+$H$13)*(1-$H$14)*(1-$H$15),0)</f>
        <v>518306</v>
      </c>
      <c r="AI40" s="165">
        <f>ROUND(AI100*Содержание!$H$8*(1+$H$13)*(1-$H$14)*(1-$H$15),0)</f>
        <v>537067</v>
      </c>
      <c r="AJ40" s="165">
        <f>ROUND(AJ100*Содержание!$H$8*(1+$H$13)*(1-$H$14)*(1-$H$15),0)</f>
        <v>537587</v>
      </c>
      <c r="AK40" s="165">
        <f>ROUND(AK100*Содержание!$H$8*(1+$H$13)*(1-$H$14)*(1-$H$15),0)</f>
        <v>654041</v>
      </c>
      <c r="AL40" s="165">
        <f>ROUND(AL100*Содержание!$H$8*(1+$H$13)*(1-$H$14)*(1-$H$15),0)</f>
        <v>655621</v>
      </c>
      <c r="AM40" s="165">
        <f>ROUND(AM100*Содержание!$H$8*(1+$H$13)*(1-$H$14)*(1-$H$15),0)</f>
        <v>696008</v>
      </c>
      <c r="AN40" s="165">
        <f>ROUND(AN100*Содержание!$H$8*(1+$H$13)*(1-$H$14)*(1-$H$15),0)</f>
        <v>669344</v>
      </c>
      <c r="AO40" s="165">
        <f>ROUND(AO100*Содержание!$H$8*(1+$H$13)*(1-$H$14)*(1-$H$15),0)</f>
        <v>669661</v>
      </c>
      <c r="AP40" s="165">
        <f>ROUND(AP100*Содержание!$H$8*(1+$H$13)*(1-$H$14)*(1-$H$15),0)</f>
        <v>670763</v>
      </c>
      <c r="AQ40" s="165">
        <f>ROUND(AQ100*Содержание!$H$8*(1+$H$13)*(1-$H$14)*(1-$H$15),0)</f>
        <v>688747</v>
      </c>
      <c r="AR40" s="165">
        <f>ROUND(AR100*Содержание!$H$8*(1+$H$13)*(1-$H$14)*(1-$H$15),0)</f>
        <v>690954</v>
      </c>
      <c r="AS40" s="164">
        <f>ROUND(AS100*Содержание!$H$8*(1+$H$13)*(1-$H$14)*(1-$H$15),0)</f>
        <v>699949</v>
      </c>
      <c r="AT40" s="164">
        <f>ROUND(AT100*Содержание!$H$8*(1+$H$13)*(1-$H$14)*(1-$H$15),0)</f>
        <v>725823</v>
      </c>
      <c r="AU40" s="164">
        <f>ROUND(AU100*Содержание!$H$8*(1+$H$13)*(1-$H$14)*(1-$H$15),0)</f>
        <v>731814</v>
      </c>
      <c r="AV40" s="164">
        <f>ROUND(AV100*Содержание!$H$8*(1+$H$13)*(1-$H$14)*(1-$H$15),0)</f>
        <v>737970</v>
      </c>
      <c r="AW40" s="164">
        <f>ROUND(AW100*Содержание!$H$8*(1+$H$13)*(1-$H$14)*(1-$H$15),0)</f>
        <v>743645</v>
      </c>
      <c r="AX40" s="164">
        <f>ROUND(AX100*Содержание!$H$8*(1+$H$13)*(1-$H$14)*(1-$H$15),0)</f>
        <v>681205</v>
      </c>
      <c r="AY40" s="164">
        <f>ROUND(AY100*Содержание!$H$8*(1+$H$13)*(1-$H$14)*(1-$H$15),0)</f>
        <v>688521</v>
      </c>
      <c r="AZ40" s="164">
        <f>ROUND(AZ100*Содержание!$H$8*(1+$H$13)*(1-$H$14)*(1-$H$15),0)</f>
        <v>706735</v>
      </c>
    </row>
    <row r="41" spans="1:52">
      <c r="A41" s="160">
        <v>4625</v>
      </c>
      <c r="B41" s="164">
        <f>ROUND(B101*Содержание!$H$8*(1+$H$13)*(1-$H$14)*(1-$H$15),0)</f>
        <v>213913</v>
      </c>
      <c r="C41" s="164">
        <f>ROUND(C101*Содержание!$H$8*(1+$H$13)*(1-$H$14)*(1-$H$15),0)</f>
        <v>220696</v>
      </c>
      <c r="D41" s="164">
        <f>ROUND(D101*Содержание!$H$8*(1+$H$13)*(1-$H$14)*(1-$H$15),0)</f>
        <v>228269</v>
      </c>
      <c r="E41" s="165">
        <f>ROUND(E101*Содержание!$H$8*(1+$H$13)*(1-$H$14)*(1-$H$15),0)</f>
        <v>235839</v>
      </c>
      <c r="F41" s="165">
        <f>ROUND(F101*Содержание!$H$8*(1+$H$13)*(1-$H$14)*(1-$H$15),0)</f>
        <v>253509</v>
      </c>
      <c r="G41" s="165">
        <f>ROUND(G101*Содержание!$H$8*(1+$H$13)*(1-$H$14)*(1-$H$15),0)</f>
        <v>254930</v>
      </c>
      <c r="H41" s="165">
        <f>ROUND(H101*Содержание!$H$8*(1+$H$13)*(1-$H$14)*(1-$H$15),0)</f>
        <v>263132</v>
      </c>
      <c r="I41" s="165">
        <f>ROUND(I101*Содержание!$H$8*(1+$H$13)*(1-$H$14)*(1-$H$15),0)</f>
        <v>271965</v>
      </c>
      <c r="J41" s="165">
        <f>ROUND(J101*Содержание!$H$8*(1+$H$13)*(1-$H$14)*(1-$H$15),0)</f>
        <v>289319</v>
      </c>
      <c r="K41" s="165">
        <f>ROUND(K101*Содержание!$H$8*(1+$H$13)*(1-$H$14)*(1-$H$15),0)</f>
        <v>298153</v>
      </c>
      <c r="L41" s="165">
        <f>ROUND(L101*Содержание!$H$8*(1+$H$13)*(1-$H$14)*(1-$H$15),0)</f>
        <v>289792</v>
      </c>
      <c r="M41" s="165">
        <f>ROUND(M101*Содержание!$H$8*(1+$H$13)*(1-$H$14)*(1-$H$15),0)</f>
        <v>292002</v>
      </c>
      <c r="N41" s="165">
        <f>ROUND(N101*Содержание!$H$8*(1+$H$13)*(1-$H$14)*(1-$H$15),0)</f>
        <v>307936</v>
      </c>
      <c r="O41" s="165">
        <f>ROUND(O101*Содержание!$H$8*(1+$H$13)*(1-$H$14)*(1-$H$15),0)</f>
        <v>315665</v>
      </c>
      <c r="P41" s="165">
        <f>ROUND(P101*Содержание!$H$8*(1+$H$13)*(1-$H$14)*(1-$H$15),0)</f>
        <v>323868</v>
      </c>
      <c r="Q41" s="165">
        <f>ROUND(Q101*Содержание!$H$8*(1+$H$13)*(1-$H$14)*(1-$H$15),0)</f>
        <v>328914</v>
      </c>
      <c r="R41" s="165">
        <f>ROUND(R101*Содержание!$H$8*(1+$H$13)*(1-$H$14)*(1-$H$15),0)</f>
        <v>344691</v>
      </c>
      <c r="S41" s="165">
        <f>ROUND(S101*Содержание!$H$8*(1+$H$13)*(1-$H$14)*(1-$H$15),0)</f>
        <v>352737</v>
      </c>
      <c r="T41" s="165">
        <f>ROUND(T101*Содержание!$H$8*(1+$H$13)*(1-$H$14)*(1-$H$15),0)</f>
        <v>360626</v>
      </c>
      <c r="U41" s="165">
        <f>ROUND(U101*Содержание!$H$8*(1+$H$13)*(1-$H$14)*(1-$H$15),0)</f>
        <v>368828</v>
      </c>
      <c r="V41" s="165">
        <f>ROUND(V101*Содержание!$H$8*(1+$H$13)*(1-$H$14)*(1-$H$15),0)</f>
        <v>384604</v>
      </c>
      <c r="W41" s="165">
        <f>ROUND(W101*Содержание!$H$8*(1+$H$13)*(1-$H$14)*(1-$H$15),0)</f>
        <v>392173</v>
      </c>
      <c r="X41" s="165">
        <f>ROUND(X101*Содержание!$H$8*(1+$H$13)*(1-$H$14)*(1-$H$15),0)</f>
        <v>400220</v>
      </c>
      <c r="Y41" s="165">
        <f>ROUND(Y101*Содержание!$H$8*(1+$H$13)*(1-$H$14)*(1-$H$15),0)</f>
        <v>408266</v>
      </c>
      <c r="Z41" s="165">
        <f>ROUND(Z101*Содержание!$H$8*(1+$H$13)*(1-$H$14)*(1-$H$15),0)</f>
        <v>404713</v>
      </c>
      <c r="AA41" s="165">
        <f>ROUND(AA101*Содержание!$H$8*(1+$H$13)*(1-$H$14)*(1-$H$15),0)</f>
        <v>420692</v>
      </c>
      <c r="AB41" s="165">
        <f>ROUND(AB101*Содержание!$H$8*(1+$H$13)*(1-$H$14)*(1-$H$15),0)</f>
        <v>428338</v>
      </c>
      <c r="AC41" s="165">
        <f>ROUND(AC101*Содержание!$H$8*(1+$H$13)*(1-$H$14)*(1-$H$15),0)</f>
        <v>485090</v>
      </c>
      <c r="AD41" s="165">
        <f>ROUND(AD101*Содержание!$H$8*(1+$H$13)*(1-$H$14)*(1-$H$15),0)</f>
        <v>469156</v>
      </c>
      <c r="AE41" s="165">
        <f>ROUND(AE101*Содержание!$H$8*(1+$H$13)*(1-$H$14)*(1-$H$15),0)</f>
        <v>485129</v>
      </c>
      <c r="AF41" s="165">
        <f>ROUND(AF101*Содержание!$H$8*(1+$H$13)*(1-$H$14)*(1-$H$15),0)</f>
        <v>517265</v>
      </c>
      <c r="AG41" s="165">
        <f>ROUND(AG101*Содержание!$H$8*(1+$H$13)*(1-$H$14)*(1-$H$15),0)</f>
        <v>523868</v>
      </c>
      <c r="AH41" s="165">
        <f>ROUND(AH101*Содержание!$H$8*(1+$H$13)*(1-$H$14)*(1-$H$15),0)</f>
        <v>532552</v>
      </c>
      <c r="AI41" s="165">
        <f>ROUND(AI101*Содержание!$H$8*(1+$H$13)*(1-$H$14)*(1-$H$15),0)</f>
        <v>554265</v>
      </c>
      <c r="AJ41" s="165">
        <f>ROUND(AJ101*Содержание!$H$8*(1+$H$13)*(1-$H$14)*(1-$H$15),0)</f>
        <v>559995</v>
      </c>
      <c r="AK41" s="165">
        <f>ROUND(AK101*Содержание!$H$8*(1+$H$13)*(1-$H$14)*(1-$H$15),0)</f>
        <v>661618</v>
      </c>
      <c r="AL41" s="165">
        <f>ROUND(AL101*Содержание!$H$8*(1+$H$13)*(1-$H$14)*(1-$H$15),0)</f>
        <v>662090</v>
      </c>
      <c r="AM41" s="165">
        <f>ROUND(AM101*Содержание!$H$8*(1+$H$13)*(1-$H$14)*(1-$H$15),0)</f>
        <v>701210</v>
      </c>
      <c r="AN41" s="165">
        <f>ROUND(AN101*Содержание!$H$8*(1+$H$13)*(1-$H$14)*(1-$H$15),0)</f>
        <v>701685</v>
      </c>
      <c r="AO41" s="165">
        <f>ROUND(AO101*Содержание!$H$8*(1+$H$13)*(1-$H$14)*(1-$H$15),0)</f>
        <v>702475</v>
      </c>
      <c r="AP41" s="165">
        <f>ROUND(AP101*Содержание!$H$8*(1+$H$13)*(1-$H$14)*(1-$H$15),0)</f>
        <v>714306</v>
      </c>
      <c r="AQ41" s="165">
        <f>ROUND(AQ101*Содержание!$H$8*(1+$H$13)*(1-$H$14)*(1-$H$15),0)</f>
        <v>740964</v>
      </c>
      <c r="AR41" s="165">
        <f>ROUND(AR101*Содержание!$H$8*(1+$H$13)*(1-$H$14)*(1-$H$15),0)</f>
        <v>747430</v>
      </c>
      <c r="AS41" s="164">
        <f>ROUND(AS101*Содержание!$H$8*(1+$H$13)*(1-$H$14)*(1-$H$15),0)</f>
        <v>754686</v>
      </c>
      <c r="AT41" s="164">
        <f>ROUND(AT101*Содержание!$H$8*(1+$H$13)*(1-$H$14)*(1-$H$15),0)</f>
        <v>761474</v>
      </c>
      <c r="AU41" s="164">
        <f>ROUND(AU101*Содержание!$H$8*(1+$H$13)*(1-$H$14)*(1-$H$15),0)</f>
        <v>768730</v>
      </c>
      <c r="AV41" s="164">
        <f>ROUND(AV101*Содержание!$H$8*(1+$H$13)*(1-$H$14)*(1-$H$15),0)</f>
        <v>774883</v>
      </c>
      <c r="AW41" s="164">
        <f>ROUND(AW101*Содержание!$H$8*(1+$H$13)*(1-$H$14)*(1-$H$15),0)</f>
        <v>784661</v>
      </c>
      <c r="AX41" s="164">
        <f>ROUND(AX101*Содержание!$H$8*(1+$H$13)*(1-$H$14)*(1-$H$15),0)</f>
        <v>718920</v>
      </c>
      <c r="AY41" s="164">
        <f>ROUND(AY101*Содержание!$H$8*(1+$H$13)*(1-$H$14)*(1-$H$15),0)</f>
        <v>721507</v>
      </c>
      <c r="AZ41" s="164">
        <f>ROUND(AZ101*Содержание!$H$8*(1+$H$13)*(1-$H$14)*(1-$H$15),0)</f>
        <v>744160</v>
      </c>
    </row>
    <row r="42" spans="1:52">
      <c r="A42" s="160">
        <v>4750</v>
      </c>
      <c r="B42" s="164">
        <f>ROUND(B102*Содержание!$H$8*(1+$H$13)*(1-$H$14)*(1-$H$15),0)</f>
        <v>214701</v>
      </c>
      <c r="C42" s="164">
        <f>ROUND(C102*Содержание!$H$8*(1+$H$13)*(1-$H$14)*(1-$H$15),0)</f>
        <v>221803</v>
      </c>
      <c r="D42" s="164">
        <f>ROUND(D102*Содержание!$H$8*(1+$H$13)*(1-$H$14)*(1-$H$15),0)</f>
        <v>230634</v>
      </c>
      <c r="E42" s="165">
        <f>ROUND(E102*Содержание!$H$8*(1+$H$13)*(1-$H$14)*(1-$H$15),0)</f>
        <v>240099</v>
      </c>
      <c r="F42" s="165">
        <f>ROUND(F102*Содержание!$H$8*(1+$H$13)*(1-$H$14)*(1-$H$15),0)</f>
        <v>258084</v>
      </c>
      <c r="G42" s="165">
        <f>ROUND(G102*Содержание!$H$8*(1+$H$13)*(1-$H$14)*(1-$H$15),0)</f>
        <v>259818</v>
      </c>
      <c r="H42" s="165">
        <f>ROUND(H102*Содержание!$H$8*(1+$H$13)*(1-$H$14)*(1-$H$15),0)</f>
        <v>268336</v>
      </c>
      <c r="I42" s="165">
        <f>ROUND(I102*Содержание!$H$8*(1+$H$13)*(1-$H$14)*(1-$H$15),0)</f>
        <v>277330</v>
      </c>
      <c r="J42" s="165">
        <f>ROUND(J102*Содержание!$H$8*(1+$H$13)*(1-$H$14)*(1-$H$15),0)</f>
        <v>294839</v>
      </c>
      <c r="K42" s="165">
        <f>ROUND(K102*Содержание!$H$8*(1+$H$13)*(1-$H$14)*(1-$H$15),0)</f>
        <v>303202</v>
      </c>
      <c r="L42" s="165">
        <f>ROUND(L102*Содержание!$H$8*(1+$H$13)*(1-$H$14)*(1-$H$15),0)</f>
        <v>294839</v>
      </c>
      <c r="M42" s="165">
        <f>ROUND(M102*Содержание!$H$8*(1+$H$13)*(1-$H$14)*(1-$H$15),0)</f>
        <v>297681</v>
      </c>
      <c r="N42" s="165">
        <f>ROUND(N102*Содержание!$H$8*(1+$H$13)*(1-$H$14)*(1-$H$15),0)</f>
        <v>314085</v>
      </c>
      <c r="O42" s="165">
        <f>ROUND(O102*Содержание!$H$8*(1+$H$13)*(1-$H$14)*(1-$H$15),0)</f>
        <v>322289</v>
      </c>
      <c r="P42" s="165">
        <f>ROUND(P102*Содержание!$H$8*(1+$H$13)*(1-$H$14)*(1-$H$15),0)</f>
        <v>330492</v>
      </c>
      <c r="Q42" s="165">
        <f>ROUND(Q102*Содержание!$H$8*(1+$H$13)*(1-$H$14)*(1-$H$15),0)</f>
        <v>335384</v>
      </c>
      <c r="R42" s="165">
        <f>ROUND(R102*Содержание!$H$8*(1+$H$13)*(1-$H$14)*(1-$H$15),0)</f>
        <v>351947</v>
      </c>
      <c r="S42" s="165">
        <f>ROUND(S102*Содержание!$H$8*(1+$H$13)*(1-$H$14)*(1-$H$15),0)</f>
        <v>359518</v>
      </c>
      <c r="T42" s="165">
        <f>ROUND(T102*Содержание!$H$8*(1+$H$13)*(1-$H$14)*(1-$H$15),0)</f>
        <v>367562</v>
      </c>
      <c r="U42" s="165">
        <f>ROUND(U102*Содержание!$H$8*(1+$H$13)*(1-$H$14)*(1-$H$15),0)</f>
        <v>375924</v>
      </c>
      <c r="V42" s="165">
        <f>ROUND(V102*Содержание!$H$8*(1+$H$13)*(1-$H$14)*(1-$H$15),0)</f>
        <v>391543</v>
      </c>
      <c r="W42" s="165">
        <f>ROUND(W102*Содержание!$H$8*(1+$H$13)*(1-$H$14)*(1-$H$15),0)</f>
        <v>400062</v>
      </c>
      <c r="X42" s="165">
        <f>ROUND(X102*Содержание!$H$8*(1+$H$13)*(1-$H$14)*(1-$H$15),0)</f>
        <v>407949</v>
      </c>
      <c r="Y42" s="165">
        <f>ROUND(Y102*Содержание!$H$8*(1+$H$13)*(1-$H$14)*(1-$H$15),0)</f>
        <v>416626</v>
      </c>
      <c r="Z42" s="165">
        <f>ROUND(Z102*Содержание!$H$8*(1+$H$13)*(1-$H$14)*(1-$H$15),0)</f>
        <v>410788</v>
      </c>
      <c r="AA42" s="165">
        <f>ROUND(AA102*Содержание!$H$8*(1+$H$13)*(1-$H$14)*(1-$H$15),0)</f>
        <v>429203</v>
      </c>
      <c r="AB42" s="165">
        <f>ROUND(AB102*Содержание!$H$8*(1+$H$13)*(1-$H$14)*(1-$H$15),0)</f>
        <v>436499</v>
      </c>
      <c r="AC42" s="165">
        <f>ROUND(AC102*Содержание!$H$8*(1+$H$13)*(1-$H$14)*(1-$H$15),0)</f>
        <v>490137</v>
      </c>
      <c r="AD42" s="165">
        <f>ROUND(AD102*Содержание!$H$8*(1+$H$13)*(1-$H$14)*(1-$H$15),0)</f>
        <v>482355</v>
      </c>
      <c r="AE42" s="165">
        <f>ROUND(AE102*Содержание!$H$8*(1+$H$13)*(1-$H$14)*(1-$H$15),0)</f>
        <v>501809</v>
      </c>
      <c r="AF42" s="165">
        <f>ROUND(AF102*Содержание!$H$8*(1+$H$13)*(1-$H$14)*(1-$H$15),0)</f>
        <v>529252</v>
      </c>
      <c r="AG42" s="165">
        <f>ROUND(AG102*Содержание!$H$8*(1+$H$13)*(1-$H$14)*(1-$H$15),0)</f>
        <v>535504</v>
      </c>
      <c r="AH42" s="165">
        <f>ROUND(AH102*Содержание!$H$8*(1+$H$13)*(1-$H$14)*(1-$H$15),0)</f>
        <v>538283</v>
      </c>
      <c r="AI42" s="165">
        <f>ROUND(AI102*Содержание!$H$8*(1+$H$13)*(1-$H$14)*(1-$H$15),0)</f>
        <v>560691</v>
      </c>
      <c r="AJ42" s="165">
        <f>ROUND(AJ102*Содержание!$H$8*(1+$H$13)*(1-$H$14)*(1-$H$15),0)</f>
        <v>566076</v>
      </c>
      <c r="AK42" s="165">
        <f>ROUND(AK102*Содержание!$H$8*(1+$H$13)*(1-$H$14)*(1-$H$15),0)</f>
        <v>682441</v>
      </c>
      <c r="AL42" s="165">
        <f>ROUND(AL102*Содержание!$H$8*(1+$H$13)*(1-$H$14)*(1-$H$15),0)</f>
        <v>702317</v>
      </c>
      <c r="AM42" s="165">
        <f>ROUND(AM102*Содержание!$H$8*(1+$H$13)*(1-$H$14)*(1-$H$15),0)</f>
        <v>708471</v>
      </c>
      <c r="AN42" s="165">
        <f>ROUND(AN102*Содержание!$H$8*(1+$H$13)*(1-$H$14)*(1-$H$15),0)</f>
        <v>714461</v>
      </c>
      <c r="AO42" s="165">
        <f>ROUND(AO102*Содержание!$H$8*(1+$H$13)*(1-$H$14)*(1-$H$15),0)</f>
        <v>716041</v>
      </c>
      <c r="AP42" s="165">
        <f>ROUND(AP102*Содержание!$H$8*(1+$H$13)*(1-$H$14)*(1-$H$15),0)</f>
        <v>743018</v>
      </c>
      <c r="AQ42" s="165">
        <f>ROUND(AQ102*Содержание!$H$8*(1+$H$13)*(1-$H$14)*(1-$H$15),0)</f>
        <v>749326</v>
      </c>
      <c r="AR42" s="165">
        <f>ROUND(AR102*Содержание!$H$8*(1+$H$13)*(1-$H$14)*(1-$H$15),0)</f>
        <v>756109</v>
      </c>
      <c r="AS42" s="164">
        <f>ROUND(AS102*Содержание!$H$8*(1+$H$13)*(1-$H$14)*(1-$H$15),0)</f>
        <v>776774</v>
      </c>
      <c r="AT42" s="164">
        <f>ROUND(AT102*Содержание!$H$8*(1+$H$13)*(1-$H$14)*(1-$H$15),0)</f>
        <v>783557</v>
      </c>
      <c r="AU42" s="164">
        <f>ROUND(AU102*Содержание!$H$8*(1+$H$13)*(1-$H$14)*(1-$H$15),0)</f>
        <v>784817</v>
      </c>
      <c r="AV42" s="164">
        <f>ROUND(AV102*Содержание!$H$8*(1+$H$13)*(1-$H$14)*(1-$H$15),0)</f>
        <v>786397</v>
      </c>
      <c r="AW42" s="164">
        <f>ROUND(AW102*Содержание!$H$8*(1+$H$13)*(1-$H$14)*(1-$H$15),0)</f>
        <v>793182</v>
      </c>
      <c r="AX42" s="164">
        <f>ROUND(AX102*Содержание!$H$8*(1+$H$13)*(1-$H$14)*(1-$H$15),0)</f>
        <v>726955</v>
      </c>
      <c r="AY42" s="164">
        <f>ROUND(AY102*Содержание!$H$8*(1+$H$13)*(1-$H$14)*(1-$H$15),0)</f>
        <v>729821</v>
      </c>
      <c r="AZ42" s="164">
        <f>ROUND(AZ102*Содержание!$H$8*(1+$H$13)*(1-$H$14)*(1-$H$15),0)</f>
        <v>745311</v>
      </c>
    </row>
    <row r="43" spans="1:52">
      <c r="A43" s="160">
        <v>4875</v>
      </c>
      <c r="B43" s="164">
        <f>ROUND(B103*Содержание!$H$8*(1+$H$13)*(1-$H$14)*(1-$H$15),0)</f>
        <v>216911</v>
      </c>
      <c r="C43" s="164">
        <f>ROUND(C103*Содержание!$H$8*(1+$H$13)*(1-$H$14)*(1-$H$15),0)</f>
        <v>225901</v>
      </c>
      <c r="D43" s="164">
        <f>ROUND(D103*Содержание!$H$8*(1+$H$13)*(1-$H$14)*(1-$H$15),0)</f>
        <v>234737</v>
      </c>
      <c r="E43" s="165">
        <f>ROUND(E103*Содержание!$H$8*(1+$H$13)*(1-$H$14)*(1-$H$15),0)</f>
        <v>244360</v>
      </c>
      <c r="F43" s="165">
        <f>ROUND(F103*Содержание!$H$8*(1+$H$13)*(1-$H$14)*(1-$H$15),0)</f>
        <v>268022</v>
      </c>
      <c r="G43" s="165">
        <f>ROUND(G103*Содержание!$H$8*(1+$H$13)*(1-$H$14)*(1-$H$15),0)</f>
        <v>268970</v>
      </c>
      <c r="H43" s="165">
        <f>ROUND(H103*Содержание!$H$8*(1+$H$13)*(1-$H$14)*(1-$H$15),0)</f>
        <v>278434</v>
      </c>
      <c r="I43" s="165">
        <f>ROUND(I103*Содержание!$H$8*(1+$H$13)*(1-$H$14)*(1-$H$15),0)</f>
        <v>287583</v>
      </c>
      <c r="J43" s="165">
        <f>ROUND(J103*Содержание!$H$8*(1+$H$13)*(1-$H$14)*(1-$H$15),0)</f>
        <v>305883</v>
      </c>
      <c r="K43" s="165">
        <f>ROUND(K103*Содержание!$H$8*(1+$H$13)*(1-$H$14)*(1-$H$15),0)</f>
        <v>315031</v>
      </c>
      <c r="L43" s="165">
        <f>ROUND(L103*Содержание!$H$8*(1+$H$13)*(1-$H$14)*(1-$H$15),0)</f>
        <v>305728</v>
      </c>
      <c r="M43" s="165">
        <f>ROUND(M103*Содержание!$H$8*(1+$H$13)*(1-$H$14)*(1-$H$15),0)</f>
        <v>308090</v>
      </c>
      <c r="N43" s="165">
        <f>ROUND(N103*Содержание!$H$8*(1+$H$13)*(1-$H$14)*(1-$H$15),0)</f>
        <v>325446</v>
      </c>
      <c r="O43" s="165">
        <f>ROUND(O103*Содержание!$H$8*(1+$H$13)*(1-$H$14)*(1-$H$15),0)</f>
        <v>334121</v>
      </c>
      <c r="P43" s="165">
        <f>ROUND(P103*Содержание!$H$8*(1+$H$13)*(1-$H$14)*(1-$H$15),0)</f>
        <v>342796</v>
      </c>
      <c r="Q43" s="165">
        <f>ROUND(Q103*Содержание!$H$8*(1+$H$13)*(1-$H$14)*(1-$H$15),0)</f>
        <v>347846</v>
      </c>
      <c r="R43" s="165">
        <f>ROUND(R103*Содержание!$H$8*(1+$H$13)*(1-$H$14)*(1-$H$15),0)</f>
        <v>357466</v>
      </c>
      <c r="S43" s="165">
        <f>ROUND(S103*Содержание!$H$8*(1+$H$13)*(1-$H$14)*(1-$H$15),0)</f>
        <v>365674</v>
      </c>
      <c r="T43" s="165">
        <f>ROUND(T103*Содержание!$H$8*(1+$H$13)*(1-$H$14)*(1-$H$15),0)</f>
        <v>373716</v>
      </c>
      <c r="U43" s="165">
        <f>ROUND(U103*Содержание!$H$8*(1+$H$13)*(1-$H$14)*(1-$H$15),0)</f>
        <v>380049</v>
      </c>
      <c r="V43" s="165">
        <f>ROUND(V103*Содержание!$H$8*(1+$H$13)*(1-$H$14)*(1-$H$15),0)</f>
        <v>388557</v>
      </c>
      <c r="W43" s="165">
        <f>ROUND(W103*Содержание!$H$8*(1+$H$13)*(1-$H$14)*(1-$H$15),0)</f>
        <v>404190</v>
      </c>
      <c r="X43" s="165">
        <f>ROUND(X103*Содержание!$H$8*(1+$H$13)*(1-$H$14)*(1-$H$15),0)</f>
        <v>412873</v>
      </c>
      <c r="Y43" s="165">
        <f>ROUND(Y103*Содержание!$H$8*(1+$H$13)*(1-$H$14)*(1-$H$15),0)</f>
        <v>420692</v>
      </c>
      <c r="Z43" s="165">
        <f>ROUND(Z103*Содержание!$H$8*(1+$H$13)*(1-$H$14)*(1-$H$15),0)</f>
        <v>428855</v>
      </c>
      <c r="AA43" s="165">
        <f>ROUND(AA103*Содержание!$H$8*(1+$H$13)*(1-$H$14)*(1-$H$15),0)</f>
        <v>445531</v>
      </c>
      <c r="AB43" s="165">
        <f>ROUND(AB103*Содержание!$H$8*(1+$H$13)*(1-$H$14)*(1-$H$15),0)</f>
        <v>454040</v>
      </c>
      <c r="AC43" s="165">
        <f>ROUND(AC103*Содержание!$H$8*(1+$H$13)*(1-$H$14)*(1-$H$15),0)</f>
        <v>495502</v>
      </c>
      <c r="AD43" s="165">
        <f>ROUND(AD103*Содержание!$H$8*(1+$H$13)*(1-$H$14)*(1-$H$15),0)</f>
        <v>508233</v>
      </c>
      <c r="AE43" s="165">
        <f>ROUND(AE103*Содержание!$H$8*(1+$H$13)*(1-$H$14)*(1-$H$15),0)</f>
        <v>533765</v>
      </c>
      <c r="AF43" s="165">
        <f>ROUND(AF103*Содержание!$H$8*(1+$H$13)*(1-$H$14)*(1-$H$15),0)</f>
        <v>539327</v>
      </c>
      <c r="AG43" s="165">
        <f>ROUND(AG103*Содержание!$H$8*(1+$H$13)*(1-$H$14)*(1-$H$15),0)</f>
        <v>544362</v>
      </c>
      <c r="AH43" s="165">
        <f>ROUND(AH103*Содержание!$H$8*(1+$H$13)*(1-$H$14)*(1-$H$15),0)</f>
        <v>549748</v>
      </c>
      <c r="AI43" s="165">
        <f>ROUND(AI103*Содержание!$H$8*(1+$H$13)*(1-$H$14)*(1-$H$15),0)</f>
        <v>567292</v>
      </c>
      <c r="AJ43" s="165">
        <f>ROUND(AJ103*Содержание!$H$8*(1+$H$13)*(1-$H$14)*(1-$H$15),0)</f>
        <v>567813</v>
      </c>
      <c r="AK43" s="165">
        <f>ROUND(AK103*Содержание!$H$8*(1+$H$13)*(1-$H$14)*(1-$H$15),0)</f>
        <v>691272</v>
      </c>
      <c r="AL43" s="165">
        <f>ROUND(AL103*Содержание!$H$8*(1+$H$13)*(1-$H$14)*(1-$H$15),0)</f>
        <v>709890</v>
      </c>
      <c r="AM43" s="165">
        <f>ROUND(AM103*Содержание!$H$8*(1+$H$13)*(1-$H$14)*(1-$H$15),0)</f>
        <v>710836</v>
      </c>
      <c r="AN43" s="165">
        <f>ROUND(AN103*Содержание!$H$8*(1+$H$13)*(1-$H$14)*(1-$H$15),0)</f>
        <v>722193</v>
      </c>
      <c r="AO43" s="165">
        <f>ROUND(AO103*Содержание!$H$8*(1+$H$13)*(1-$H$14)*(1-$H$15),0)</f>
        <v>746171</v>
      </c>
      <c r="AP43" s="165">
        <f>ROUND(AP103*Содержание!$H$8*(1+$H$13)*(1-$H$14)*(1-$H$15),0)</f>
        <v>751378</v>
      </c>
      <c r="AQ43" s="165">
        <f>ROUND(AQ103*Содержание!$H$8*(1+$H$13)*(1-$H$14)*(1-$H$15),0)</f>
        <v>758162</v>
      </c>
      <c r="AR43" s="165">
        <f>ROUND(AR103*Содержание!$H$8*(1+$H$13)*(1-$H$14)*(1-$H$15),0)</f>
        <v>758950</v>
      </c>
      <c r="AS43" s="164">
        <f>ROUND(AS103*Содержание!$H$8*(1+$H$13)*(1-$H$14)*(1-$H$15),0)</f>
        <v>779773</v>
      </c>
      <c r="AT43" s="164">
        <f>ROUND(AT103*Содержание!$H$8*(1+$H$13)*(1-$H$14)*(1-$H$15),0)</f>
        <v>783716</v>
      </c>
      <c r="AU43" s="164">
        <f>ROUND(AU103*Содержание!$H$8*(1+$H$13)*(1-$H$14)*(1-$H$15),0)</f>
        <v>787500</v>
      </c>
      <c r="AV43" s="164">
        <f>ROUND(AV103*Содержание!$H$8*(1+$H$13)*(1-$H$14)*(1-$H$15),0)</f>
        <v>793657</v>
      </c>
      <c r="AW43" s="164">
        <f>ROUND(AW103*Содержание!$H$8*(1+$H$13)*(1-$H$14)*(1-$H$15),0)</f>
        <v>793657</v>
      </c>
      <c r="AX43" s="164">
        <f>ROUND(AX103*Содержание!$H$8*(1+$H$13)*(1-$H$14)*(1-$H$15),0)</f>
        <v>745167</v>
      </c>
      <c r="AY43" s="164">
        <f>ROUND(AY103*Содержание!$H$8*(1+$H$13)*(1-$H$14)*(1-$H$15),0)</f>
        <v>752194</v>
      </c>
      <c r="AZ43" s="164">
        <f>ROUND(AZ103*Содержание!$H$8*(1+$H$13)*(1-$H$14)*(1-$H$15),0)</f>
        <v>763381</v>
      </c>
    </row>
    <row r="44" spans="1:52">
      <c r="A44" s="160">
        <v>5000</v>
      </c>
      <c r="B44" s="164">
        <f>ROUND(B104*Содержание!$H$8*(1+$H$13)*(1-$H$14)*(1-$H$15),0)</f>
        <v>222432</v>
      </c>
      <c r="C44" s="164">
        <f>ROUND(C104*Содержание!$H$8*(1+$H$13)*(1-$H$14)*(1-$H$15),0)</f>
        <v>231108</v>
      </c>
      <c r="D44" s="164">
        <f>ROUND(D104*Содержание!$H$8*(1+$H$13)*(1-$H$14)*(1-$H$15),0)</f>
        <v>240099</v>
      </c>
      <c r="E44" s="165">
        <f>ROUND(E104*Содержание!$H$8*(1+$H$13)*(1-$H$14)*(1-$H$15),0)</f>
        <v>249251</v>
      </c>
      <c r="F44" s="165">
        <f>ROUND(F104*Содержание!$H$8*(1+$H$13)*(1-$H$14)*(1-$H$15),0)</f>
        <v>273387</v>
      </c>
      <c r="G44" s="165">
        <f>ROUND(G104*Содержание!$H$8*(1+$H$13)*(1-$H$14)*(1-$H$15),0)</f>
        <v>274331</v>
      </c>
      <c r="H44" s="165">
        <f>ROUND(H104*Содержание!$H$8*(1+$H$13)*(1-$H$14)*(1-$H$15),0)</f>
        <v>283479</v>
      </c>
      <c r="I44" s="165">
        <f>ROUND(I104*Содержание!$H$8*(1+$H$13)*(1-$H$14)*(1-$H$15),0)</f>
        <v>292633</v>
      </c>
      <c r="J44" s="165">
        <f>ROUND(J104*Содержание!$H$8*(1+$H$13)*(1-$H$14)*(1-$H$15),0)</f>
        <v>311403</v>
      </c>
      <c r="K44" s="165">
        <f>ROUND(K104*Содержание!$H$8*(1+$H$13)*(1-$H$14)*(1-$H$15),0)</f>
        <v>320553</v>
      </c>
      <c r="L44" s="165">
        <f>ROUND(L104*Содержание!$H$8*(1+$H$13)*(1-$H$14)*(1-$H$15),0)</f>
        <v>311403</v>
      </c>
      <c r="M44" s="165">
        <f>ROUND(M104*Содержание!$H$8*(1+$H$13)*(1-$H$14)*(1-$H$15),0)</f>
        <v>314085</v>
      </c>
      <c r="N44" s="165">
        <f>ROUND(N104*Содержание!$H$8*(1+$H$13)*(1-$H$14)*(1-$H$15),0)</f>
        <v>331595</v>
      </c>
      <c r="O44" s="165">
        <f>ROUND(O104*Содержание!$H$8*(1+$H$13)*(1-$H$14)*(1-$H$15),0)</f>
        <v>333333</v>
      </c>
      <c r="P44" s="165">
        <f>ROUND(P104*Содержание!$H$8*(1+$H$13)*(1-$H$14)*(1-$H$15),0)</f>
        <v>339580</v>
      </c>
      <c r="Q44" s="165">
        <f>ROUND(Q104*Содержание!$H$8*(1+$H$13)*(1-$H$14)*(1-$H$15),0)</f>
        <v>344614</v>
      </c>
      <c r="R44" s="165">
        <f>ROUND(R104*Содержание!$H$8*(1+$H$13)*(1-$H$14)*(1-$H$15),0)</f>
        <v>367562</v>
      </c>
      <c r="S44" s="165">
        <f>ROUND(S104*Содержание!$H$8*(1+$H$13)*(1-$H$14)*(1-$H$15),0)</f>
        <v>376083</v>
      </c>
      <c r="T44" s="165">
        <f>ROUND(T104*Содержание!$H$8*(1+$H$13)*(1-$H$14)*(1-$H$15),0)</f>
        <v>384129</v>
      </c>
      <c r="U44" s="165">
        <f>ROUND(U104*Содержание!$H$8*(1+$H$13)*(1-$H$14)*(1-$H$15),0)</f>
        <v>392962</v>
      </c>
      <c r="V44" s="165">
        <f>ROUND(V104*Содержание!$H$8*(1+$H$13)*(1-$H$14)*(1-$H$15),0)</f>
        <v>409843</v>
      </c>
      <c r="W44" s="165">
        <f>ROUND(W104*Содержание!$H$8*(1+$H$13)*(1-$H$14)*(1-$H$15),0)</f>
        <v>418203</v>
      </c>
      <c r="X44" s="165">
        <f>ROUND(X104*Содержание!$H$8*(1+$H$13)*(1-$H$14)*(1-$H$15),0)</f>
        <v>427352</v>
      </c>
      <c r="Y44" s="165">
        <f>ROUND(Y104*Содержание!$H$8*(1+$H$13)*(1-$H$14)*(1-$H$15),0)</f>
        <v>435399</v>
      </c>
      <c r="Z44" s="165">
        <f>ROUND(Z104*Содержание!$H$8*(1+$H$13)*(1-$H$14)*(1-$H$15),0)</f>
        <v>452908</v>
      </c>
      <c r="AA44" s="165">
        <f>ROUND(AA104*Содержание!$H$8*(1+$H$13)*(1-$H$14)*(1-$H$15),0)</f>
        <v>461270</v>
      </c>
      <c r="AB44" s="165">
        <f>ROUND(AB104*Содержание!$H$8*(1+$H$13)*(1-$H$14)*(1-$H$15),0)</f>
        <v>469473</v>
      </c>
      <c r="AC44" s="165">
        <f>ROUND(AC104*Содержание!$H$8*(1+$H$13)*(1-$H$14)*(1-$H$15),0)</f>
        <v>526580</v>
      </c>
      <c r="AD44" s="165">
        <f>ROUND(AD104*Содержание!$H$8*(1+$H$13)*(1-$H$14)*(1-$H$15),0)</f>
        <v>517742</v>
      </c>
      <c r="AE44" s="165">
        <f>ROUND(AE104*Содержание!$H$8*(1+$H$13)*(1-$H$14)*(1-$H$15),0)</f>
        <v>539327</v>
      </c>
      <c r="AF44" s="165">
        <f>ROUND(AF104*Содержание!$H$8*(1+$H$13)*(1-$H$14)*(1-$H$15),0)</f>
        <v>544535</v>
      </c>
      <c r="AG44" s="165">
        <f>ROUND(AG104*Содержание!$H$8*(1+$H$13)*(1-$H$14)*(1-$H$15),0)</f>
        <v>550616</v>
      </c>
      <c r="AH44" s="165">
        <f>ROUND(AH104*Содержание!$H$8*(1+$H$13)*(1-$H$14)*(1-$H$15),0)</f>
        <v>555823</v>
      </c>
      <c r="AI44" s="165">
        <f>ROUND(AI104*Содержание!$H$8*(1+$H$13)*(1-$H$14)*(1-$H$15),0)</f>
        <v>567813</v>
      </c>
      <c r="AJ44" s="165">
        <f>ROUND(AJ104*Содержание!$H$8*(1+$H$13)*(1-$H$14)*(1-$H$15),0)</f>
        <v>583791</v>
      </c>
      <c r="AK44" s="165">
        <f>ROUND(AK104*Содержание!$H$8*(1+$H$13)*(1-$H$14)*(1-$H$15),0)</f>
        <v>698532</v>
      </c>
      <c r="AL44" s="165">
        <f>ROUND(AL104*Содержание!$H$8*(1+$H$13)*(1-$H$14)*(1-$H$15),0)</f>
        <v>710202</v>
      </c>
      <c r="AM44" s="165">
        <f>ROUND(AM104*Содержание!$H$8*(1+$H$13)*(1-$H$14)*(1-$H$15),0)</f>
        <v>724399</v>
      </c>
      <c r="AN44" s="165">
        <f>ROUND(AN104*Содержание!$H$8*(1+$H$13)*(1-$H$14)*(1-$H$15),0)</f>
        <v>725979</v>
      </c>
      <c r="AO44" s="165">
        <f>ROUND(AO104*Содержание!$H$8*(1+$H$13)*(1-$H$14)*(1-$H$15),0)</f>
        <v>753427</v>
      </c>
      <c r="AP44" s="165">
        <f>ROUND(AP104*Содержание!$H$8*(1+$H$13)*(1-$H$14)*(1-$H$15),0)</f>
        <v>760054</v>
      </c>
      <c r="AQ44" s="165">
        <f>ROUND(AQ104*Содержание!$H$8*(1+$H$13)*(1-$H$14)*(1-$H$15),0)</f>
        <v>760999</v>
      </c>
      <c r="AR44" s="165">
        <f>ROUND(AR104*Содержание!$H$8*(1+$H$13)*(1-$H$14)*(1-$H$15),0)</f>
        <v>770780</v>
      </c>
      <c r="AS44" s="164">
        <f>ROUND(AS104*Содержание!$H$8*(1+$H$13)*(1-$H$14)*(1-$H$15),0)</f>
        <v>806589</v>
      </c>
      <c r="AT44" s="164">
        <f>ROUND(AT104*Содержание!$H$8*(1+$H$13)*(1-$H$14)*(1-$H$15),0)</f>
        <v>814475</v>
      </c>
      <c r="AU44" s="164">
        <f>ROUND(AU104*Содержание!$H$8*(1+$H$13)*(1-$H$14)*(1-$H$15),0)</f>
        <v>821577</v>
      </c>
      <c r="AV44" s="164">
        <f>ROUND(AV104*Содержание!$H$8*(1+$H$13)*(1-$H$14)*(1-$H$15),0)</f>
        <v>860699</v>
      </c>
      <c r="AW44" s="164">
        <f>ROUND(AW104*Содержание!$H$8*(1+$H$13)*(1-$H$14)*(1-$H$15),0)</f>
        <v>868114</v>
      </c>
      <c r="AX44" s="164">
        <f>ROUND(AX104*Содержание!$H$8*(1+$H$13)*(1-$H$14)*(1-$H$15),0)</f>
        <v>795075</v>
      </c>
      <c r="AY44" s="164">
        <f>ROUND(AY104*Содержание!$H$8*(1+$H$13)*(1-$H$14)*(1-$H$15),0)</f>
        <v>803534</v>
      </c>
      <c r="AZ44" s="164">
        <f>ROUND(AZ104*Содержание!$H$8*(1+$H$13)*(1-$H$14)*(1-$H$15),0)</f>
        <v>812714</v>
      </c>
    </row>
    <row r="45" spans="1:52">
      <c r="A45" s="160">
        <v>5125</v>
      </c>
      <c r="B45" s="164">
        <f>ROUND(B105*Содержание!$H$8*(1+$H$13)*(1-$H$14)*(1-$H$15),0)</f>
        <v>233949</v>
      </c>
      <c r="C45" s="164">
        <f>ROUND(C105*Содержание!$H$8*(1+$H$13)*(1-$H$14)*(1-$H$15),0)</f>
        <v>242151</v>
      </c>
      <c r="D45" s="164">
        <f>ROUND(D105*Содержание!$H$8*(1+$H$13)*(1-$H$14)*(1-$H$15),0)</f>
        <v>250666</v>
      </c>
      <c r="E45" s="164">
        <f>ROUND(E105*Содержание!$H$8*(1+$H$13)*(1-$H$14)*(1-$H$15),0)</f>
        <v>259349</v>
      </c>
      <c r="F45" s="164">
        <f>ROUND(F105*Содержание!$H$8*(1+$H$13)*(1-$H$14)*(1-$H$15),0)</f>
        <v>271336</v>
      </c>
      <c r="G45" s="164">
        <f>ROUND(G105*Содержание!$H$8*(1+$H$13)*(1-$H$14)*(1-$H$15),0)</f>
        <v>294681</v>
      </c>
      <c r="H45" s="164">
        <f>ROUND(H105*Содержание!$H$8*(1+$H$13)*(1-$H$14)*(1-$H$15),0)</f>
        <v>304624</v>
      </c>
      <c r="I45" s="164">
        <f>ROUND(I105*Содержание!$H$8*(1+$H$13)*(1-$H$14)*(1-$H$15),0)</f>
        <v>319292</v>
      </c>
      <c r="J45" s="164">
        <f>ROUND(J105*Содержание!$H$8*(1+$H$13)*(1-$H$14)*(1-$H$15),0)</f>
        <v>332069</v>
      </c>
      <c r="K45" s="164">
        <f>ROUND(K105*Содержание!$H$8*(1+$H$13)*(1-$H$14)*(1-$H$15),0)</f>
        <v>327809</v>
      </c>
      <c r="L45" s="164">
        <f>ROUND(L105*Содержание!$H$8*(1+$H$13)*(1-$H$14)*(1-$H$15),0)</f>
        <v>363305</v>
      </c>
      <c r="M45" s="164">
        <f>ROUND(M105*Содержание!$H$8*(1+$H$13)*(1-$H$14)*(1-$H$15),0)</f>
        <v>361254</v>
      </c>
      <c r="N45" s="164">
        <f>ROUND(N105*Содержание!$H$8*(1+$H$13)*(1-$H$14)*(1-$H$15),0)</f>
        <v>374503</v>
      </c>
      <c r="O45" s="164">
        <f>ROUND(O105*Содержание!$H$8*(1+$H$13)*(1-$H$14)*(1-$H$15),0)</f>
        <v>373086</v>
      </c>
      <c r="P45" s="164">
        <f>ROUND(P105*Содержание!$H$8*(1+$H$13)*(1-$H$14)*(1-$H$15),0)</f>
        <v>389965</v>
      </c>
      <c r="Q45" s="164">
        <f>ROUND(Q105*Содержание!$H$8*(1+$H$13)*(1-$H$14)*(1-$H$15),0)</f>
        <v>403849</v>
      </c>
      <c r="R45" s="164">
        <f>ROUND(R105*Содержание!$H$8*(1+$H$13)*(1-$H$14)*(1-$H$15),0)</f>
        <v>412207</v>
      </c>
      <c r="S45" s="164">
        <f>ROUND(S105*Содержание!$H$8*(1+$H$13)*(1-$H$14)*(1-$H$15),0)</f>
        <v>428139</v>
      </c>
      <c r="T45" s="165">
        <f>ROUND(T105*Содержание!$H$8*(1+$H$13)*(1-$H$14)*(1-$H$15),0)</f>
        <v>430664</v>
      </c>
      <c r="U45" s="165">
        <f>ROUND(U105*Содержание!$H$8*(1+$H$13)*(1-$H$14)*(1-$H$15),0)</f>
        <v>436186</v>
      </c>
      <c r="V45" s="165">
        <f>ROUND(V105*Содержание!$H$8*(1+$H$13)*(1-$H$14)*(1-$H$15),0)</f>
        <v>446913</v>
      </c>
      <c r="W45" s="165">
        <f>ROUND(W105*Содержание!$H$8*(1+$H$13)*(1-$H$14)*(1-$H$15),0)</f>
        <v>457641</v>
      </c>
      <c r="X45" s="165">
        <f>ROUND(X105*Содержание!$H$8*(1+$H$13)*(1-$H$14)*(1-$H$15),0)</f>
        <v>468841</v>
      </c>
      <c r="Y45" s="165">
        <f>ROUND(Y105*Содержание!$H$8*(1+$H$13)*(1-$H$14)*(1-$H$15),0)</f>
        <v>473733</v>
      </c>
      <c r="Z45" s="165">
        <f>ROUND(Z105*Содержание!$H$8*(1+$H$13)*(1-$H$14)*(1-$H$15),0)</f>
        <v>485250</v>
      </c>
      <c r="AA45" s="165">
        <f>ROUND(AA105*Содержание!$H$8*(1+$H$13)*(1-$H$14)*(1-$H$15),0)</f>
        <v>497711</v>
      </c>
      <c r="AB45" s="165">
        <f>ROUND(AB105*Содержание!$H$8*(1+$H$13)*(1-$H$14)*(1-$H$15),0)</f>
        <v>503071</v>
      </c>
      <c r="AC45" s="165">
        <f>ROUND(AC105*Содержание!$H$8*(1+$H$13)*(1-$H$14)*(1-$H$15),0)</f>
        <v>584633</v>
      </c>
      <c r="AD45" s="165">
        <f>ROUND(AD105*Содержание!$H$8*(1+$H$13)*(1-$H$14)*(1-$H$15),0)</f>
        <v>565072</v>
      </c>
      <c r="AE45" s="165">
        <f>ROUND(AE105*Содержание!$H$8*(1+$H$13)*(1-$H$14)*(1-$H$15),0)</f>
        <v>570753</v>
      </c>
      <c r="AF45" s="165">
        <f>ROUND(AF105*Содержание!$H$8*(1+$H$13)*(1-$H$14)*(1-$H$15),0)</f>
        <v>570753</v>
      </c>
      <c r="AG45" s="165">
        <f>ROUND(AG105*Содержание!$H$8*(1+$H$13)*(1-$H$14)*(1-$H$15),0)</f>
        <v>589048</v>
      </c>
      <c r="AH45" s="165">
        <f>ROUND(AH105*Содержание!$H$8*(1+$H$13)*(1-$H$14)*(1-$H$15),0)</f>
        <v>595043</v>
      </c>
      <c r="AI45" s="165">
        <f>ROUND(AI105*Содержание!$H$8*(1+$H$13)*(1-$H$14)*(1-$H$15),0)</f>
        <v>600879</v>
      </c>
      <c r="AJ45" s="164">
        <f>ROUND(AJ105*Содержание!$H$8*(1+$H$13)*(1-$H$14)*(1-$H$15),0)</f>
        <v>601351</v>
      </c>
      <c r="AK45" s="164">
        <f>ROUND(AK105*Содержание!$H$8*(1+$H$13)*(1-$H$14)*(1-$H$15),0)</f>
        <v>778510</v>
      </c>
      <c r="AL45" s="164">
        <f>ROUND(AL105*Содержание!$H$8*(1+$H$13)*(1-$H$14)*(1-$H$15),0)</f>
        <v>792393</v>
      </c>
      <c r="AM45" s="164">
        <f>ROUND(AM105*Содержание!$H$8*(1+$H$13)*(1-$H$14)*(1-$H$15),0)</f>
        <v>804696</v>
      </c>
      <c r="AN45" s="164">
        <f>ROUND(AN105*Содержание!$H$8*(1+$H$13)*(1-$H$14)*(1-$H$15),0)</f>
        <v>815740</v>
      </c>
      <c r="AO45" s="164">
        <f>ROUND(AO105*Содержание!$H$8*(1+$H$13)*(1-$H$14)*(1-$H$15),0)</f>
        <v>832935</v>
      </c>
      <c r="AP45" s="164">
        <f>ROUND(AP105*Содержание!$H$8*(1+$H$13)*(1-$H$14)*(1-$H$15),0)</f>
        <v>847449</v>
      </c>
      <c r="AQ45" s="164">
        <f>ROUND(AQ105*Содержание!$H$8*(1+$H$13)*(1-$H$14)*(1-$H$15),0)</f>
        <v>853130</v>
      </c>
      <c r="AR45" s="164">
        <f>ROUND(AR105*Содержание!$H$8*(1+$H$13)*(1-$H$14)*(1-$H$15),0)</f>
        <v>848238</v>
      </c>
      <c r="AS45" s="164">
        <f>ROUND(AS105*Содержание!$H$8*(1+$H$13)*(1-$H$14)*(1-$H$15),0)</f>
        <v>852180</v>
      </c>
      <c r="AT45" s="164">
        <f>ROUND(AT105*Содержание!$H$8*(1+$H$13)*(1-$H$14)*(1-$H$15),0)</f>
        <v>868590</v>
      </c>
      <c r="AU45" s="164">
        <f>ROUND(AU105*Содержание!$H$8*(1+$H$13)*(1-$H$14)*(1-$H$15),0)</f>
        <v>899187</v>
      </c>
      <c r="AV45" s="164">
        <f>ROUND(AV105*Содержание!$H$8*(1+$H$13)*(1-$H$14)*(1-$H$15),0)</f>
        <v>906764</v>
      </c>
      <c r="AW45" s="164">
        <f>ROUND(AW105*Содержание!$H$8*(1+$H$13)*(1-$H$14)*(1-$H$15),0)</f>
        <v>915125</v>
      </c>
      <c r="AX45" s="164">
        <f>ROUND(AX105*Содержание!$H$8*(1+$H$13)*(1-$H$14)*(1-$H$15),0)</f>
        <v>844266</v>
      </c>
      <c r="AY45" s="164">
        <f>ROUND(AY105*Содержание!$H$8*(1+$H$13)*(1-$H$14)*(1-$H$15),0)</f>
        <v>851289</v>
      </c>
      <c r="AZ45" s="164">
        <f>ROUND(AZ105*Содержание!$H$8*(1+$H$13)*(1-$H$14)*(1-$H$15),0)</f>
        <v>858177</v>
      </c>
    </row>
    <row r="46" spans="1:52">
      <c r="A46" s="160">
        <v>5250</v>
      </c>
      <c r="B46" s="164">
        <f>ROUND(B106*Содержание!$H$8*(1+$H$13)*(1-$H$14)*(1-$H$15),0)</f>
        <v>237104</v>
      </c>
      <c r="C46" s="164">
        <f>ROUND(C106*Содержание!$H$8*(1+$H$13)*(1-$H$14)*(1-$H$15),0)</f>
        <v>246093</v>
      </c>
      <c r="D46" s="164">
        <f>ROUND(D106*Содержание!$H$8*(1+$H$13)*(1-$H$14)*(1-$H$15),0)</f>
        <v>255087</v>
      </c>
      <c r="E46" s="164">
        <f>ROUND(E106*Содержание!$H$8*(1+$H$13)*(1-$H$14)*(1-$H$15),0)</f>
        <v>264711</v>
      </c>
      <c r="F46" s="164">
        <f>ROUND(F106*Содержание!$H$8*(1+$H$13)*(1-$H$14)*(1-$H$15),0)</f>
        <v>274965</v>
      </c>
      <c r="G46" s="164">
        <f>ROUND(G106*Содержание!$H$8*(1+$H$13)*(1-$H$14)*(1-$H$15),0)</f>
        <v>301468</v>
      </c>
      <c r="H46" s="164">
        <f>ROUND(H106*Содержание!$H$8*(1+$H$13)*(1-$H$14)*(1-$H$15),0)</f>
        <v>311877</v>
      </c>
      <c r="I46" s="164">
        <f>ROUND(I106*Содержание!$H$8*(1+$H$13)*(1-$H$14)*(1-$H$15),0)</f>
        <v>324340</v>
      </c>
      <c r="J46" s="164">
        <f>ROUND(J106*Содержание!$H$8*(1+$H$13)*(1-$H$14)*(1-$H$15),0)</f>
        <v>336644</v>
      </c>
      <c r="K46" s="164">
        <f>ROUND(K106*Содержание!$H$8*(1+$H$13)*(1-$H$14)*(1-$H$15),0)</f>
        <v>338538</v>
      </c>
      <c r="L46" s="164">
        <f>ROUND(L106*Содержание!$H$8*(1+$H$13)*(1-$H$14)*(1-$H$15),0)</f>
        <v>367250</v>
      </c>
      <c r="M46" s="164">
        <f>ROUND(M106*Содержание!$H$8*(1+$H$13)*(1-$H$14)*(1-$H$15),0)</f>
        <v>364250</v>
      </c>
      <c r="N46" s="164">
        <f>ROUND(N106*Содержание!$H$8*(1+$H$13)*(1-$H$14)*(1-$H$15),0)</f>
        <v>379555</v>
      </c>
      <c r="O46" s="164">
        <f>ROUND(O106*Содержание!$H$8*(1+$H$13)*(1-$H$14)*(1-$H$15),0)</f>
        <v>385231</v>
      </c>
      <c r="P46" s="164">
        <f>ROUND(P106*Содержание!$H$8*(1+$H$13)*(1-$H$14)*(1-$H$15),0)</f>
        <v>401167</v>
      </c>
      <c r="Q46" s="164">
        <f>ROUND(Q106*Содержание!$H$8*(1+$H$13)*(1-$H$14)*(1-$H$15),0)</f>
        <v>411263</v>
      </c>
      <c r="R46" s="164">
        <f>ROUND(R106*Содержание!$H$8*(1+$H$13)*(1-$H$14)*(1-$H$15),0)</f>
        <v>417732</v>
      </c>
      <c r="S46" s="164">
        <f>ROUND(S106*Содержание!$H$8*(1+$H$13)*(1-$H$14)*(1-$H$15),0)</f>
        <v>433663</v>
      </c>
      <c r="T46" s="165">
        <f>ROUND(T106*Содержание!$H$8*(1+$H$13)*(1-$H$14)*(1-$H$15),0)</f>
        <v>439657</v>
      </c>
      <c r="U46" s="165">
        <f>ROUND(U106*Содержание!$H$8*(1+$H$13)*(1-$H$14)*(1-$H$15),0)</f>
        <v>444862</v>
      </c>
      <c r="V46" s="165">
        <f>ROUND(V106*Содержание!$H$8*(1+$H$13)*(1-$H$14)*(1-$H$15),0)</f>
        <v>458114</v>
      </c>
      <c r="W46" s="165">
        <f>ROUND(W106*Содержание!$H$8*(1+$H$13)*(1-$H$14)*(1-$H$15),0)</f>
        <v>463954</v>
      </c>
      <c r="X46" s="165">
        <f>ROUND(X106*Содержание!$H$8*(1+$H$13)*(1-$H$14)*(1-$H$15),0)</f>
        <v>475943</v>
      </c>
      <c r="Y46" s="165">
        <f>ROUND(Y106*Содержание!$H$8*(1+$H$13)*(1-$H$14)*(1-$H$15),0)</f>
        <v>478939</v>
      </c>
      <c r="Z46" s="165">
        <f>ROUND(Z106*Содержание!$H$8*(1+$H$13)*(1-$H$14)*(1-$H$15),0)</f>
        <v>496760</v>
      </c>
      <c r="AA46" s="165">
        <f>ROUND(AA106*Содержание!$H$8*(1+$H$13)*(1-$H$14)*(1-$H$15),0)</f>
        <v>503071</v>
      </c>
      <c r="AB46" s="165">
        <f>ROUND(AB106*Содержание!$H$8*(1+$H$13)*(1-$H$14)*(1-$H$15),0)</f>
        <v>508595</v>
      </c>
      <c r="AC46" s="165">
        <f>ROUND(AC106*Содержание!$H$8*(1+$H$13)*(1-$H$14)*(1-$H$15),0)</f>
        <v>590785</v>
      </c>
      <c r="AD46" s="165">
        <f>ROUND(AD106*Содержание!$H$8*(1+$H$13)*(1-$H$14)*(1-$H$15),0)</f>
        <v>570753</v>
      </c>
      <c r="AE46" s="165">
        <f>ROUND(AE106*Содержание!$H$8*(1+$H$13)*(1-$H$14)*(1-$H$15),0)</f>
        <v>576272</v>
      </c>
      <c r="AF46" s="165">
        <f>ROUND(AF106*Содержание!$H$8*(1+$H$13)*(1-$H$14)*(1-$H$15),0)</f>
        <v>584947</v>
      </c>
      <c r="AG46" s="165">
        <f>ROUND(AG106*Содержание!$H$8*(1+$H$13)*(1-$H$14)*(1-$H$15),0)</f>
        <v>596622</v>
      </c>
      <c r="AH46" s="165">
        <f>ROUND(AH106*Содержание!$H$8*(1+$H$13)*(1-$H$14)*(1-$H$15),0)</f>
        <v>601200</v>
      </c>
      <c r="AI46" s="165">
        <f>ROUND(AI106*Содержание!$H$8*(1+$H$13)*(1-$H$14)*(1-$H$15),0)</f>
        <v>615078</v>
      </c>
      <c r="AJ46" s="164">
        <f>ROUND(AJ106*Содержание!$H$8*(1+$H$13)*(1-$H$14)*(1-$H$15),0)</f>
        <v>615234</v>
      </c>
      <c r="AK46" s="164">
        <f>ROUND(AK106*Содержание!$H$8*(1+$H$13)*(1-$H$14)*(1-$H$15),0)</f>
        <v>787500</v>
      </c>
      <c r="AL46" s="164">
        <f>ROUND(AL106*Содержание!$H$8*(1+$H$13)*(1-$H$14)*(1-$H$15),0)</f>
        <v>803278</v>
      </c>
      <c r="AM46" s="164">
        <f>ROUND(AM106*Содержание!$H$8*(1+$H$13)*(1-$H$14)*(1-$H$15),0)</f>
        <v>819684</v>
      </c>
      <c r="AN46" s="164">
        <f>ROUND(AN106*Содержание!$H$8*(1+$H$13)*(1-$H$14)*(1-$H$15),0)</f>
        <v>826627</v>
      </c>
      <c r="AO46" s="164">
        <f>ROUND(AO106*Содержание!$H$8*(1+$H$13)*(1-$H$14)*(1-$H$15),0)</f>
        <v>839405</v>
      </c>
      <c r="AP46" s="164">
        <f>ROUND(AP106*Содержание!$H$8*(1+$H$13)*(1-$H$14)*(1-$H$15),0)</f>
        <v>854390</v>
      </c>
      <c r="AQ46" s="164">
        <f>ROUND(AQ106*Содержание!$H$8*(1+$H$13)*(1-$H$14)*(1-$H$15),0)</f>
        <v>862594</v>
      </c>
      <c r="AR46" s="164">
        <f>ROUND(AR106*Содержание!$H$8*(1+$H$13)*(1-$H$14)*(1-$H$15),0)</f>
        <v>874583</v>
      </c>
      <c r="AS46" s="164">
        <f>ROUND(AS106*Содержание!$H$8*(1+$H$13)*(1-$H$14)*(1-$H$15),0)</f>
        <v>877579</v>
      </c>
      <c r="AT46" s="164">
        <f>ROUND(AT106*Содержание!$H$8*(1+$H$13)*(1-$H$14)*(1-$H$15),0)</f>
        <v>877897</v>
      </c>
      <c r="AU46" s="164">
        <f>ROUND(AU106*Содержание!$H$8*(1+$H$13)*(1-$H$14)*(1-$H$15),0)</f>
        <v>909130</v>
      </c>
      <c r="AV46" s="164">
        <f>ROUND(AV106*Содержание!$H$8*(1+$H$13)*(1-$H$14)*(1-$H$15),0)</f>
        <v>917649</v>
      </c>
      <c r="AW46" s="164">
        <f>ROUND(AW106*Содержание!$H$8*(1+$H$13)*(1-$H$14)*(1-$H$15),0)</f>
        <v>929952</v>
      </c>
      <c r="AX46" s="164">
        <f>ROUND(AX106*Содержание!$H$8*(1+$H$13)*(1-$H$14)*(1-$H$15),0)</f>
        <v>851719</v>
      </c>
      <c r="AY46" s="164">
        <f>ROUND(AY106*Содержание!$H$8*(1+$H$13)*(1-$H$14)*(1-$H$15),0)</f>
        <v>859178</v>
      </c>
      <c r="AZ46" s="164">
        <f>ROUND(AZ106*Содержание!$H$8*(1+$H$13)*(1-$H$14)*(1-$H$15),0)</f>
        <v>868930</v>
      </c>
    </row>
    <row r="47" spans="1:52">
      <c r="A47" s="160">
        <v>5375</v>
      </c>
      <c r="B47" s="164">
        <f>ROUND(B107*Содержание!$H$8*(1+$H$13)*(1-$H$14)*(1-$H$15),0)</f>
        <v>248933</v>
      </c>
      <c r="C47" s="164">
        <f>ROUND(C107*Содержание!$H$8*(1+$H$13)*(1-$H$14)*(1-$H$15),0)</f>
        <v>258399</v>
      </c>
      <c r="D47" s="164">
        <f>ROUND(D107*Содержание!$H$8*(1+$H$13)*(1-$H$14)*(1-$H$15),0)</f>
        <v>267863</v>
      </c>
      <c r="E47" s="164">
        <f>ROUND(E107*Содержание!$H$8*(1+$H$13)*(1-$H$14)*(1-$H$15),0)</f>
        <v>277643</v>
      </c>
      <c r="F47" s="164">
        <f>ROUND(F107*Содержание!$H$8*(1+$H$13)*(1-$H$14)*(1-$H$15),0)</f>
        <v>277803</v>
      </c>
      <c r="G47" s="164">
        <f>ROUND(G107*Содержание!$H$8*(1+$H$13)*(1-$H$14)*(1-$H$15),0)</f>
        <v>304938</v>
      </c>
      <c r="H47" s="164">
        <f>ROUND(H107*Содержание!$H$8*(1+$H$13)*(1-$H$14)*(1-$H$15),0)</f>
        <v>315031</v>
      </c>
      <c r="I47" s="164">
        <f>ROUND(I107*Содержание!$H$8*(1+$H$13)*(1-$H$14)*(1-$H$15),0)</f>
        <v>327495</v>
      </c>
      <c r="J47" s="164">
        <f>ROUND(J107*Содержание!$H$8*(1+$H$13)*(1-$H$14)*(1-$H$15),0)</f>
        <v>340433</v>
      </c>
      <c r="K47" s="164">
        <f>ROUND(K107*Содержание!$H$8*(1+$H$13)*(1-$H$14)*(1-$H$15),0)</f>
        <v>342322</v>
      </c>
      <c r="L47" s="164">
        <f>ROUND(L107*Содержание!$H$8*(1+$H$13)*(1-$H$14)*(1-$H$15),0)</f>
        <v>372140</v>
      </c>
      <c r="M47" s="164">
        <f>ROUND(M107*Содержание!$H$8*(1+$H$13)*(1-$H$14)*(1-$H$15),0)</f>
        <v>370091</v>
      </c>
      <c r="N47" s="164">
        <f>ROUND(N107*Содержание!$H$8*(1+$H$13)*(1-$H$14)*(1-$H$15),0)</f>
        <v>383972</v>
      </c>
      <c r="O47" s="164">
        <f>ROUND(O107*Содержание!$H$8*(1+$H$13)*(1-$H$14)*(1-$H$15),0)</f>
        <v>389335</v>
      </c>
      <c r="P47" s="164">
        <f>ROUND(P107*Содержание!$H$8*(1+$H$13)*(1-$H$14)*(1-$H$15),0)</f>
        <v>406371</v>
      </c>
      <c r="Q47" s="164">
        <f>ROUND(Q107*Содержание!$H$8*(1+$H$13)*(1-$H$14)*(1-$H$15),0)</f>
        <v>415996</v>
      </c>
      <c r="R47" s="164">
        <f>ROUND(R107*Содержание!$H$8*(1+$H$13)*(1-$H$14)*(1-$H$15),0)</f>
        <v>423567</v>
      </c>
      <c r="S47" s="164">
        <f>ROUND(S107*Содержание!$H$8*(1+$H$13)*(1-$H$14)*(1-$H$15),0)</f>
        <v>440918</v>
      </c>
      <c r="T47" s="164">
        <f>ROUND(T107*Содержание!$H$8*(1+$H$13)*(1-$H$14)*(1-$H$15),0)</f>
        <v>444547</v>
      </c>
      <c r="U47" s="164">
        <f>ROUND(U107*Содержание!$H$8*(1+$H$13)*(1-$H$14)*(1-$H$15),0)</f>
        <v>460639</v>
      </c>
      <c r="V47" s="164">
        <f>ROUND(V107*Содержание!$H$8*(1+$H$13)*(1-$H$14)*(1-$H$15),0)</f>
        <v>466474</v>
      </c>
      <c r="W47" s="164">
        <f>ROUND(W107*Содержание!$H$8*(1+$H$13)*(1-$H$14)*(1-$H$15),0)</f>
        <v>470102</v>
      </c>
      <c r="X47" s="164">
        <f>ROUND(X107*Содержание!$H$8*(1+$H$13)*(1-$H$14)*(1-$H$15),0)</f>
        <v>492976</v>
      </c>
      <c r="Y47" s="164">
        <f>ROUND(Y107*Содержание!$H$8*(1+$H$13)*(1-$H$14)*(1-$H$15),0)</f>
        <v>498659</v>
      </c>
      <c r="Z47" s="164">
        <f>ROUND(Z107*Содержание!$H$8*(1+$H$13)*(1-$H$14)*(1-$H$15),0)</f>
        <v>499132</v>
      </c>
      <c r="AA47" s="164">
        <f>ROUND(AA107*Содержание!$H$8*(1+$H$13)*(1-$H$14)*(1-$H$15),0)</f>
        <v>506229</v>
      </c>
      <c r="AB47" s="164">
        <f>ROUND(AB107*Содержание!$H$8*(1+$H$13)*(1-$H$14)*(1-$H$15),0)</f>
        <v>513799</v>
      </c>
      <c r="AC47" s="164">
        <f>ROUND(AC107*Содержание!$H$8*(1+$H$13)*(1-$H$14)*(1-$H$15),0)</f>
        <v>601039</v>
      </c>
      <c r="AD47" s="164">
        <f>ROUND(AD107*Содержание!$H$8*(1+$H$13)*(1-$H$14)*(1-$H$15),0)</f>
        <v>607664</v>
      </c>
      <c r="AE47" s="164">
        <f>ROUND(AE107*Содержание!$H$8*(1+$H$13)*(1-$H$14)*(1-$H$15),0)</f>
        <v>612869</v>
      </c>
      <c r="AF47" s="164">
        <f>ROUND(AF107*Содержание!$H$8*(1+$H$13)*(1-$H$14)*(1-$H$15),0)</f>
        <v>618232</v>
      </c>
      <c r="AG47" s="164">
        <f>ROUND(AG107*Содержание!$H$8*(1+$H$13)*(1-$H$14)*(1-$H$15),0)</f>
        <v>630534</v>
      </c>
      <c r="AH47" s="164">
        <f>ROUND(AH107*Содержание!$H$8*(1+$H$13)*(1-$H$14)*(1-$H$15),0)</f>
        <v>638110</v>
      </c>
      <c r="AI47" s="164">
        <f>ROUND(AI107*Содержание!$H$8*(1+$H$13)*(1-$H$14)*(1-$H$15),0)</f>
        <v>652150</v>
      </c>
      <c r="AJ47" s="164">
        <f>ROUND(AJ107*Содержание!$H$8*(1+$H$13)*(1-$H$14)*(1-$H$15),0)</f>
        <v>662721</v>
      </c>
      <c r="AK47" s="164">
        <f>ROUND(AK107*Содержание!$H$8*(1+$H$13)*(1-$H$14)*(1-$H$15),0)</f>
        <v>817633</v>
      </c>
      <c r="AL47" s="164">
        <f>ROUND(AL107*Содержание!$H$8*(1+$H$13)*(1-$H$14)*(1-$H$15),0)</f>
        <v>824570</v>
      </c>
      <c r="AM47" s="164">
        <f>ROUND(AM107*Содержание!$H$8*(1+$H$13)*(1-$H$14)*(1-$H$15),0)</f>
        <v>828518</v>
      </c>
      <c r="AN47" s="164">
        <f>ROUND(AN107*Содержание!$H$8*(1+$H$13)*(1-$H$14)*(1-$H$15),0)</f>
        <v>843663</v>
      </c>
      <c r="AO47" s="164">
        <f>ROUND(AO107*Содержание!$H$8*(1+$H$13)*(1-$H$14)*(1-$H$15),0)</f>
        <v>856284</v>
      </c>
      <c r="AP47" s="164">
        <f>ROUND(AP107*Содержание!$H$8*(1+$H$13)*(1-$H$14)*(1-$H$15),0)</f>
        <v>863381</v>
      </c>
      <c r="AQ47" s="164">
        <f>ROUND(AQ107*Содержание!$H$8*(1+$H$13)*(1-$H$14)*(1-$H$15),0)</f>
        <v>884363</v>
      </c>
      <c r="AR47" s="164">
        <f>ROUND(AR107*Содержание!$H$8*(1+$H$13)*(1-$H$14)*(1-$H$15),0)</f>
        <v>883574</v>
      </c>
      <c r="AS47" s="164">
        <f>ROUND(AS107*Содержание!$H$8*(1+$H$13)*(1-$H$14)*(1-$H$15),0)</f>
        <v>888308</v>
      </c>
      <c r="AT47" s="164">
        <f>ROUND(AT107*Содержание!$H$8*(1+$H$13)*(1-$H$14)*(1-$H$15),0)</f>
        <v>909760</v>
      </c>
      <c r="AU47" s="164">
        <f>ROUND(AU107*Содержание!$H$8*(1+$H$13)*(1-$H$14)*(1-$H$15),0)</f>
        <v>917649</v>
      </c>
      <c r="AV47" s="164">
        <f>ROUND(AV107*Содержание!$H$8*(1+$H$13)*(1-$H$14)*(1-$H$15),0)</f>
        <v>932319</v>
      </c>
      <c r="AW47" s="164">
        <f>ROUND(AW107*Содержание!$H$8*(1+$H$13)*(1-$H$14)*(1-$H$15),0)</f>
        <v>939261</v>
      </c>
      <c r="AX47" s="164">
        <f>ROUND(AX107*Содержание!$H$8*(1+$H$13)*(1-$H$14)*(1-$H$15),0)</f>
        <v>861043</v>
      </c>
      <c r="AY47" s="164">
        <f>ROUND(AY107*Содержание!$H$8*(1+$H$13)*(1-$H$14)*(1-$H$15),0)</f>
        <v>867785</v>
      </c>
      <c r="AZ47" s="164">
        <f>ROUND(AZ107*Содержание!$H$8*(1+$H$13)*(1-$H$14)*(1-$H$15),0)</f>
        <v>877966</v>
      </c>
    </row>
    <row r="48" spans="1:52">
      <c r="A48" s="160">
        <v>5500</v>
      </c>
      <c r="B48" s="164">
        <f>ROUND(B108*Содержание!$H$8*(1+$H$13)*(1-$H$14)*(1-$H$15),0)</f>
        <v>255249</v>
      </c>
      <c r="C48" s="164">
        <f>ROUND(C108*Содержание!$H$8*(1+$H$13)*(1-$H$14)*(1-$H$15),0)</f>
        <v>264237</v>
      </c>
      <c r="D48" s="164">
        <f>ROUND(D108*Содержание!$H$8*(1+$H$13)*(1-$H$14)*(1-$H$15),0)</f>
        <v>273387</v>
      </c>
      <c r="E48" s="164">
        <f>ROUND(E108*Содержание!$H$8*(1+$H$13)*(1-$H$14)*(1-$H$15),0)</f>
        <v>283165</v>
      </c>
      <c r="F48" s="164">
        <f>ROUND(F108*Содержание!$H$8*(1+$H$13)*(1-$H$14)*(1-$H$15),0)</f>
        <v>294839</v>
      </c>
      <c r="G48" s="164">
        <f>ROUND(G108*Содержание!$H$8*(1+$H$13)*(1-$H$14)*(1-$H$15),0)</f>
        <v>314558</v>
      </c>
      <c r="H48" s="164">
        <f>ROUND(H108*Содержание!$H$8*(1+$H$13)*(1-$H$14)*(1-$H$15),0)</f>
        <v>328283</v>
      </c>
      <c r="I48" s="164">
        <f>ROUND(I108*Содержание!$H$8*(1+$H$13)*(1-$H$14)*(1-$H$15),0)</f>
        <v>340905</v>
      </c>
      <c r="J48" s="164">
        <f>ROUND(J108*Содержание!$H$8*(1+$H$13)*(1-$H$14)*(1-$H$15),0)</f>
        <v>353995</v>
      </c>
      <c r="K48" s="164">
        <f>ROUND(K108*Содержание!$H$8*(1+$H$13)*(1-$H$14)*(1-$H$15),0)</f>
        <v>356995</v>
      </c>
      <c r="L48" s="164">
        <f>ROUND(L108*Содержание!$H$8*(1+$H$13)*(1-$H$14)*(1-$H$15),0)</f>
        <v>379082</v>
      </c>
      <c r="M48" s="164">
        <f>ROUND(M108*Содержание!$H$8*(1+$H$13)*(1-$H$14)*(1-$H$15),0)</f>
        <v>375924</v>
      </c>
      <c r="N48" s="164">
        <f>ROUND(N108*Содержание!$H$8*(1+$H$13)*(1-$H$14)*(1-$H$15),0)</f>
        <v>396117</v>
      </c>
      <c r="O48" s="164">
        <f>ROUND(O108*Содержание!$H$8*(1+$H$13)*(1-$H$14)*(1-$H$15),0)</f>
        <v>398166</v>
      </c>
      <c r="P48" s="164">
        <f>ROUND(P108*Содержание!$H$8*(1+$H$13)*(1-$H$14)*(1-$H$15),0)</f>
        <v>413470</v>
      </c>
      <c r="Q48" s="164">
        <f>ROUND(Q108*Содержание!$H$8*(1+$H$13)*(1-$H$14)*(1-$H$15),0)</f>
        <v>425143</v>
      </c>
      <c r="R48" s="164">
        <f>ROUND(R108*Содержание!$H$8*(1+$H$13)*(1-$H$14)*(1-$H$15),0)</f>
        <v>436659</v>
      </c>
      <c r="S48" s="164">
        <f>ROUND(S108*Содержание!$H$8*(1+$H$13)*(1-$H$14)*(1-$H$15),0)</f>
        <v>446441</v>
      </c>
      <c r="T48" s="164">
        <f>ROUND(T108*Содержание!$H$8*(1+$H$13)*(1-$H$14)*(1-$H$15),0)</f>
        <v>457170</v>
      </c>
      <c r="U48" s="164">
        <f>ROUND(U108*Содержание!$H$8*(1+$H$13)*(1-$H$14)*(1-$H$15),0)</f>
        <v>463319</v>
      </c>
      <c r="V48" s="164">
        <f>ROUND(V108*Содержание!$H$8*(1+$H$13)*(1-$H$14)*(1-$H$15),0)</f>
        <v>469788</v>
      </c>
      <c r="W48" s="164">
        <f>ROUND(W108*Содержание!$H$8*(1+$H$13)*(1-$H$14)*(1-$H$15),0)</f>
        <v>483671</v>
      </c>
      <c r="X48" s="164">
        <f>ROUND(X108*Содержание!$H$8*(1+$H$13)*(1-$H$14)*(1-$H$15),0)</f>
        <v>495028</v>
      </c>
      <c r="Y48" s="164">
        <f>ROUND(Y108*Содержание!$H$8*(1+$H$13)*(1-$H$14)*(1-$H$15),0)</f>
        <v>507336</v>
      </c>
      <c r="Z48" s="164">
        <f>ROUND(Z108*Содержание!$H$8*(1+$H$13)*(1-$H$14)*(1-$H$15),0)</f>
        <v>503863</v>
      </c>
      <c r="AA48" s="164">
        <f>ROUND(AA108*Содержание!$H$8*(1+$H$13)*(1-$H$14)*(1-$H$15),0)</f>
        <v>511593</v>
      </c>
      <c r="AB48" s="164">
        <f>ROUND(AB108*Содержание!$H$8*(1+$H$13)*(1-$H$14)*(1-$H$15),0)</f>
        <v>519795</v>
      </c>
      <c r="AC48" s="164">
        <f>ROUND(AC108*Содержание!$H$8*(1+$H$13)*(1-$H$14)*(1-$H$15),0)</f>
        <v>594884</v>
      </c>
      <c r="AD48" s="164">
        <f>ROUND(AD108*Содержание!$H$8*(1+$H$13)*(1-$H$14)*(1-$H$15),0)</f>
        <v>601351</v>
      </c>
      <c r="AE48" s="164">
        <f>ROUND(AE108*Содержание!$H$8*(1+$H$13)*(1-$H$14)*(1-$H$15),0)</f>
        <v>606719</v>
      </c>
      <c r="AF48" s="164">
        <f>ROUND(AF108*Содержание!$H$8*(1+$H$13)*(1-$H$14)*(1-$H$15),0)</f>
        <v>611605</v>
      </c>
      <c r="AG48" s="164">
        <f>ROUND(AG108*Содержание!$H$8*(1+$H$13)*(1-$H$14)*(1-$H$15),0)</f>
        <v>625015</v>
      </c>
      <c r="AH48" s="164">
        <f>ROUND(AH108*Содержание!$H$8*(1+$H$13)*(1-$H$14)*(1-$H$15),0)</f>
        <v>632588</v>
      </c>
      <c r="AI48" s="164">
        <f>ROUND(AI108*Содержание!$H$8*(1+$H$13)*(1-$H$14)*(1-$H$15),0)</f>
        <v>642998</v>
      </c>
      <c r="AJ48" s="164">
        <f>ROUND(AJ108*Содержание!$H$8*(1+$H$13)*(1-$H$14)*(1-$H$15),0)</f>
        <v>658778</v>
      </c>
      <c r="AK48" s="164">
        <f>ROUND(AK108*Содержание!$H$8*(1+$H$13)*(1-$H$14)*(1-$H$15),0)</f>
        <v>822681</v>
      </c>
      <c r="AL48" s="164">
        <f>ROUND(AL108*Содержание!$H$8*(1+$H$13)*(1-$H$14)*(1-$H$15),0)</f>
        <v>832935</v>
      </c>
      <c r="AM48" s="164">
        <f>ROUND(AM108*Содержание!$H$8*(1+$H$13)*(1-$H$14)*(1-$H$15),0)</f>
        <v>850603</v>
      </c>
      <c r="AN48" s="164">
        <f>ROUND(AN108*Содержание!$H$8*(1+$H$13)*(1-$H$14)*(1-$H$15),0)</f>
        <v>853602</v>
      </c>
      <c r="AO48" s="164">
        <f>ROUND(AO108*Содержание!$H$8*(1+$H$13)*(1-$H$14)*(1-$H$15),0)</f>
        <v>864803</v>
      </c>
      <c r="AP48" s="164">
        <f>ROUND(AP108*Содержание!$H$8*(1+$H$13)*(1-$H$14)*(1-$H$15),0)</f>
        <v>877105</v>
      </c>
      <c r="AQ48" s="164">
        <f>ROUND(AQ108*Содержание!$H$8*(1+$H$13)*(1-$H$14)*(1-$H$15),0)</f>
        <v>893196</v>
      </c>
      <c r="AR48" s="164">
        <f>ROUND(AR108*Содержание!$H$8*(1+$H$13)*(1-$H$14)*(1-$H$15),0)</f>
        <v>904872</v>
      </c>
      <c r="AS48" s="164">
        <f>ROUND(AS108*Содержание!$H$8*(1+$H$13)*(1-$H$14)*(1-$H$15),0)</f>
        <v>911024</v>
      </c>
      <c r="AT48" s="164">
        <f>ROUND(AT108*Содержание!$H$8*(1+$H$13)*(1-$H$14)*(1-$H$15),0)</f>
        <v>920489</v>
      </c>
      <c r="AU48" s="164">
        <f>ROUND(AU108*Содержание!$H$8*(1+$H$13)*(1-$H$14)*(1-$H$15),0)</f>
        <v>934529</v>
      </c>
      <c r="AV48" s="164">
        <f>ROUND(AV108*Содержание!$H$8*(1+$H$13)*(1-$H$14)*(1-$H$15),0)</f>
        <v>935947</v>
      </c>
      <c r="AW48" s="164">
        <f>ROUND(AW108*Содержание!$H$8*(1+$H$13)*(1-$H$14)*(1-$H$15),0)</f>
        <v>943994</v>
      </c>
      <c r="AX48" s="164">
        <f>ROUND(AX108*Содержание!$H$8*(1+$H$13)*(1-$H$14)*(1-$H$15),0)</f>
        <v>875384</v>
      </c>
      <c r="AY48" s="164">
        <f>ROUND(AY108*Содержание!$H$8*(1+$H$13)*(1-$H$14)*(1-$H$15),0)</f>
        <v>883559</v>
      </c>
      <c r="AZ48" s="164">
        <f>ROUND(AZ108*Содержание!$H$8*(1+$H$13)*(1-$H$14)*(1-$H$15),0)</f>
        <v>890729</v>
      </c>
    </row>
    <row r="49" spans="1:52">
      <c r="A49" s="160">
        <v>5625</v>
      </c>
      <c r="B49" s="164">
        <f>ROUND(B109*Содержание!$H$8*(1+$H$13)*(1-$H$14)*(1-$H$15),0)</f>
        <v>264868</v>
      </c>
      <c r="C49" s="164">
        <f>ROUND(C109*Содержание!$H$8*(1+$H$13)*(1-$H$14)*(1-$H$15),0)</f>
        <v>274331</v>
      </c>
      <c r="D49" s="164">
        <f>ROUND(D109*Содержание!$H$8*(1+$H$13)*(1-$H$14)*(1-$H$15),0)</f>
        <v>283638</v>
      </c>
      <c r="E49" s="164">
        <f>ROUND(E109*Содержание!$H$8*(1+$H$13)*(1-$H$14)*(1-$H$15),0)</f>
        <v>293580</v>
      </c>
      <c r="F49" s="164">
        <f>ROUND(F109*Содержание!$H$8*(1+$H$13)*(1-$H$14)*(1-$H$15),0)</f>
        <v>304624</v>
      </c>
      <c r="G49" s="164">
        <f>ROUND(G109*Содержание!$H$8*(1+$H$13)*(1-$H$14)*(1-$H$15),0)</f>
        <v>325286</v>
      </c>
      <c r="H49" s="164">
        <f>ROUND(H109*Содержание!$H$8*(1+$H$13)*(1-$H$14)*(1-$H$15),0)</f>
        <v>336804</v>
      </c>
      <c r="I49" s="164">
        <f>ROUND(I109*Содержание!$H$8*(1+$H$13)*(1-$H$14)*(1-$H$15),0)</f>
        <v>350371</v>
      </c>
      <c r="J49" s="164">
        <f>ROUND(J109*Содержание!$H$8*(1+$H$13)*(1-$H$14)*(1-$H$15),0)</f>
        <v>364095</v>
      </c>
      <c r="K49" s="164">
        <f>ROUND(K109*Содержание!$H$8*(1+$H$13)*(1-$H$14)*(1-$H$15),0)</f>
        <v>367880</v>
      </c>
      <c r="L49" s="164">
        <f>ROUND(L109*Содержание!$H$8*(1+$H$13)*(1-$H$14)*(1-$H$15),0)</f>
        <v>393751</v>
      </c>
      <c r="M49" s="164">
        <f>ROUND(M109*Содержание!$H$8*(1+$H$13)*(1-$H$14)*(1-$H$15),0)</f>
        <v>402271</v>
      </c>
      <c r="N49" s="164">
        <f>ROUND(N109*Содержание!$H$8*(1+$H$13)*(1-$H$14)*(1-$H$15),0)</f>
        <v>410159</v>
      </c>
      <c r="O49" s="164">
        <f>ROUND(O109*Содержание!$H$8*(1+$H$13)*(1-$H$14)*(1-$H$15),0)</f>
        <v>411104</v>
      </c>
      <c r="P49" s="164">
        <f>ROUND(P109*Содержание!$H$8*(1+$H$13)*(1-$H$14)*(1-$H$15),0)</f>
        <v>432084</v>
      </c>
      <c r="Q49" s="164">
        <f>ROUND(Q109*Содержание!$H$8*(1+$H$13)*(1-$H$14)*(1-$H$15),0)</f>
        <v>445496</v>
      </c>
      <c r="R49" s="164">
        <f>ROUND(R109*Содержание!$H$8*(1+$H$13)*(1-$H$14)*(1-$H$15),0)</f>
        <v>451964</v>
      </c>
      <c r="S49" s="164">
        <f>ROUND(S109*Содержание!$H$8*(1+$H$13)*(1-$H$14)*(1-$H$15),0)</f>
        <v>468527</v>
      </c>
      <c r="T49" s="164">
        <f>ROUND(T109*Содержание!$H$8*(1+$H$13)*(1-$H$14)*(1-$H$15),0)</f>
        <v>474362</v>
      </c>
      <c r="U49" s="164">
        <f>ROUND(U109*Содержание!$H$8*(1+$H$13)*(1-$H$14)*(1-$H$15),0)</f>
        <v>481774</v>
      </c>
      <c r="V49" s="164">
        <f>ROUND(V109*Содержание!$H$8*(1+$H$13)*(1-$H$14)*(1-$H$15),0)</f>
        <v>495028</v>
      </c>
      <c r="W49" s="164">
        <f>ROUND(W109*Содержание!$H$8*(1+$H$13)*(1-$H$14)*(1-$H$15),0)</f>
        <v>509385</v>
      </c>
      <c r="X49" s="164">
        <f>ROUND(X109*Содержание!$H$8*(1+$H$13)*(1-$H$14)*(1-$H$15),0)</f>
        <v>514747</v>
      </c>
      <c r="Y49" s="164">
        <f>ROUND(Y109*Содержание!$H$8*(1+$H$13)*(1-$H$14)*(1-$H$15),0)</f>
        <v>521531</v>
      </c>
      <c r="Z49" s="164">
        <f>ROUND(Z109*Содержание!$H$8*(1+$H$13)*(1-$H$14)*(1-$H$15),0)</f>
        <v>534309</v>
      </c>
      <c r="AA49" s="164">
        <f>ROUND(AA109*Содержание!$H$8*(1+$H$13)*(1-$H$14)*(1-$H$15),0)</f>
        <v>536989</v>
      </c>
      <c r="AB49" s="164">
        <f>ROUND(AB109*Содержание!$H$8*(1+$H$13)*(1-$H$14)*(1-$H$15),0)</f>
        <v>542985</v>
      </c>
      <c r="AC49" s="164">
        <f>ROUND(AC109*Содержание!$H$8*(1+$H$13)*(1-$H$14)*(1-$H$15),0)</f>
        <v>610191</v>
      </c>
      <c r="AD49" s="164">
        <f>ROUND(AD109*Содержание!$H$8*(1+$H$13)*(1-$H$14)*(1-$H$15),0)</f>
        <v>614288</v>
      </c>
      <c r="AE49" s="164">
        <f>ROUND(AE109*Содержание!$H$8*(1+$H$13)*(1-$H$14)*(1-$H$15),0)</f>
        <v>631646</v>
      </c>
      <c r="AF49" s="164">
        <f>ROUND(AF109*Содержание!$H$8*(1+$H$13)*(1-$H$14)*(1-$H$15),0)</f>
        <v>645839</v>
      </c>
      <c r="AG49" s="164">
        <f>ROUND(AG109*Содержание!$H$8*(1+$H$13)*(1-$H$14)*(1-$H$15),0)</f>
        <v>653255</v>
      </c>
      <c r="AH49" s="164">
        <f>ROUND(AH109*Содержание!$H$8*(1+$H$13)*(1-$H$14)*(1-$H$15),0)</f>
        <v>660196</v>
      </c>
      <c r="AI49" s="164">
        <f>ROUND(AI109*Содержание!$H$8*(1+$H$13)*(1-$H$14)*(1-$H$15),0)</f>
        <v>676446</v>
      </c>
      <c r="AJ49" s="164">
        <f>ROUND(AJ109*Содержание!$H$8*(1+$H$13)*(1-$H$14)*(1-$H$15),0)</f>
        <v>690326</v>
      </c>
      <c r="AK49" s="164">
        <f>ROUND(AK109*Содержание!$H$8*(1+$H$13)*(1-$H$14)*(1-$H$15),0)</f>
        <v>851866</v>
      </c>
      <c r="AL49" s="164">
        <f>ROUND(AL109*Содержание!$H$8*(1+$H$13)*(1-$H$14)*(1-$H$15),0)</f>
        <v>860069</v>
      </c>
      <c r="AM49" s="164">
        <f>ROUND(AM109*Содержание!$H$8*(1+$H$13)*(1-$H$14)*(1-$H$15),0)</f>
        <v>881838</v>
      </c>
      <c r="AN49" s="164">
        <f>ROUND(AN109*Содержание!$H$8*(1+$H$13)*(1-$H$14)*(1-$H$15),0)</f>
        <v>887991</v>
      </c>
      <c r="AO49" s="164">
        <f>ROUND(AO109*Содержание!$H$8*(1+$H$13)*(1-$H$14)*(1-$H$15),0)</f>
        <v>901560</v>
      </c>
      <c r="AP49" s="164">
        <f>ROUND(AP109*Содержание!$H$8*(1+$H$13)*(1-$H$14)*(1-$H$15),0)</f>
        <v>930900</v>
      </c>
      <c r="AQ49" s="164">
        <f>ROUND(AQ109*Содержание!$H$8*(1+$H$13)*(1-$H$14)*(1-$H$15),0)</f>
        <v>935475</v>
      </c>
      <c r="AR49" s="164">
        <f>ROUND(AR109*Содержание!$H$8*(1+$H$13)*(1-$H$14)*(1-$H$15),0)</f>
        <v>935475</v>
      </c>
      <c r="AS49" s="164">
        <f>ROUND(AS109*Содержание!$H$8*(1+$H$13)*(1-$H$14)*(1-$H$15),0)</f>
        <v>945729</v>
      </c>
      <c r="AT49" s="164">
        <f>ROUND(AT109*Содержание!$H$8*(1+$H$13)*(1-$H$14)*(1-$H$15),0)</f>
        <v>955823</v>
      </c>
      <c r="AU49" s="164">
        <f>ROUND(AU109*Содержание!$H$8*(1+$H$13)*(1-$H$14)*(1-$H$15),0)</f>
        <v>963398</v>
      </c>
      <c r="AV49" s="164">
        <f>ROUND(AV109*Содержание!$H$8*(1+$H$13)*(1-$H$14)*(1-$H$15),0)</f>
        <v>981695</v>
      </c>
      <c r="AW49" s="164">
        <f>ROUND(AW109*Содержание!$H$8*(1+$H$13)*(1-$H$14)*(1-$H$15),0)</f>
        <v>1005674</v>
      </c>
      <c r="AX49" s="164">
        <f>ROUND(AX109*Содержание!$H$8*(1+$H$13)*(1-$H$14)*(1-$H$15),0)</f>
        <v>921993</v>
      </c>
      <c r="AY49" s="164">
        <f>ROUND(AY109*Содержание!$H$8*(1+$H$13)*(1-$H$14)*(1-$H$15),0)</f>
        <v>929306</v>
      </c>
      <c r="AZ49" s="164">
        <f>ROUND(AZ109*Содержание!$H$8*(1+$H$13)*(1-$H$14)*(1-$H$15),0)</f>
        <v>956699</v>
      </c>
    </row>
    <row r="50" spans="1:52">
      <c r="A50" s="160">
        <v>5750</v>
      </c>
      <c r="B50" s="164">
        <f>ROUND(B110*Содержание!$H$8*(1+$H$13)*(1-$H$14)*(1-$H$15),0)</f>
        <v>271175</v>
      </c>
      <c r="C50" s="164">
        <f>ROUND(C110*Содержание!$H$8*(1+$H$13)*(1-$H$14)*(1-$H$15),0)</f>
        <v>279851</v>
      </c>
      <c r="D50" s="164">
        <f>ROUND(D110*Содержание!$H$8*(1+$H$13)*(1-$H$14)*(1-$H$15),0)</f>
        <v>289319</v>
      </c>
      <c r="E50" s="164">
        <f>ROUND(E110*Содержание!$H$8*(1+$H$13)*(1-$H$14)*(1-$H$15),0)</f>
        <v>298625</v>
      </c>
      <c r="F50" s="164">
        <f>ROUND(F110*Содержание!$H$8*(1+$H$13)*(1-$H$14)*(1-$H$15),0)</f>
        <v>307617</v>
      </c>
      <c r="G50" s="164">
        <f>ROUND(G110*Содержание!$H$8*(1+$H$13)*(1-$H$14)*(1-$H$15),0)</f>
        <v>328283</v>
      </c>
      <c r="H50" s="164">
        <f>ROUND(H110*Содержание!$H$8*(1+$H$13)*(1-$H$14)*(1-$H$15),0)</f>
        <v>340273</v>
      </c>
      <c r="I50" s="164">
        <f>ROUND(I110*Содержание!$H$8*(1+$H$13)*(1-$H$14)*(1-$H$15),0)</f>
        <v>359361</v>
      </c>
      <c r="J50" s="164">
        <f>ROUND(J110*Содержание!$H$8*(1+$H$13)*(1-$H$14)*(1-$H$15),0)</f>
        <v>370403</v>
      </c>
      <c r="K50" s="164">
        <f>ROUND(K110*Содержание!$H$8*(1+$H$13)*(1-$H$14)*(1-$H$15),0)</f>
        <v>374032</v>
      </c>
      <c r="L50" s="164">
        <f>ROUND(L110*Содержание!$H$8*(1+$H$13)*(1-$H$14)*(1-$H$15),0)</f>
        <v>397065</v>
      </c>
      <c r="M50" s="164">
        <f>ROUND(M110*Содержание!$H$8*(1+$H$13)*(1-$H$14)*(1-$H$15),0)</f>
        <v>405897</v>
      </c>
      <c r="N50" s="164">
        <f>ROUND(N110*Содержание!$H$8*(1+$H$13)*(1-$H$14)*(1-$H$15),0)</f>
        <v>414101</v>
      </c>
      <c r="O50" s="164">
        <f>ROUND(O110*Содержание!$H$8*(1+$H$13)*(1-$H$14)*(1-$H$15),0)</f>
        <v>420570</v>
      </c>
      <c r="P50" s="164">
        <f>ROUND(P110*Содержание!$H$8*(1+$H$13)*(1-$H$14)*(1-$H$15),0)</f>
        <v>436186</v>
      </c>
      <c r="Q50" s="164">
        <f>ROUND(Q110*Содержание!$H$8*(1+$H$13)*(1-$H$14)*(1-$H$15),0)</f>
        <v>450384</v>
      </c>
      <c r="R50" s="164">
        <f>ROUND(R110*Содержание!$H$8*(1+$H$13)*(1-$H$14)*(1-$H$15),0)</f>
        <v>461743</v>
      </c>
      <c r="S50" s="164">
        <f>ROUND(S110*Содержание!$H$8*(1+$H$13)*(1-$H$14)*(1-$H$15),0)</f>
        <v>473099</v>
      </c>
      <c r="T50" s="164">
        <f>ROUND(T110*Содержание!$H$8*(1+$H$13)*(1-$H$14)*(1-$H$15),0)</f>
        <v>478779</v>
      </c>
      <c r="U50" s="164">
        <f>ROUND(U110*Содержание!$H$8*(1+$H$13)*(1-$H$14)*(1-$H$15),0)</f>
        <v>489508</v>
      </c>
      <c r="V50" s="164">
        <f>ROUND(V110*Содержание!$H$8*(1+$H$13)*(1-$H$14)*(1-$H$15),0)</f>
        <v>500551</v>
      </c>
      <c r="W50" s="164">
        <f>ROUND(W110*Содержание!$H$8*(1+$H$13)*(1-$H$14)*(1-$H$15),0)</f>
        <v>514434</v>
      </c>
      <c r="X50" s="164">
        <f>ROUND(X110*Содержание!$H$8*(1+$H$13)*(1-$H$14)*(1-$H$15),0)</f>
        <v>520110</v>
      </c>
      <c r="Y50" s="164">
        <f>ROUND(Y110*Содержание!$H$8*(1+$H$13)*(1-$H$14)*(1-$H$15),0)</f>
        <v>526894</v>
      </c>
      <c r="Z50" s="164">
        <f>ROUND(Z110*Содержание!$H$8*(1+$H$13)*(1-$H$14)*(1-$H$15),0)</f>
        <v>537780</v>
      </c>
      <c r="AA50" s="164">
        <f>ROUND(AA110*Содержание!$H$8*(1+$H$13)*(1-$H$14)*(1-$H$15),0)</f>
        <v>542511</v>
      </c>
      <c r="AB50" s="164">
        <f>ROUND(AB110*Содержание!$H$8*(1+$H$13)*(1-$H$14)*(1-$H$15),0)</f>
        <v>550084</v>
      </c>
      <c r="AC50" s="164">
        <f>ROUND(AC110*Содержание!$H$8*(1+$H$13)*(1-$H$14)*(1-$H$15),0)</f>
        <v>617288</v>
      </c>
      <c r="AD50" s="164">
        <f>ROUND(AD110*Содержание!$H$8*(1+$H$13)*(1-$H$14)*(1-$H$15),0)</f>
        <v>634641</v>
      </c>
      <c r="AE50" s="164">
        <f>ROUND(AE110*Содержание!$H$8*(1+$H$13)*(1-$H$14)*(1-$H$15),0)</f>
        <v>640792</v>
      </c>
      <c r="AF50" s="164">
        <f>ROUND(AF110*Содержание!$H$8*(1+$H$13)*(1-$H$14)*(1-$H$15),0)</f>
        <v>658301</v>
      </c>
      <c r="AG50" s="164">
        <f>ROUND(AG110*Содержание!$H$8*(1+$H$13)*(1-$H$14)*(1-$H$15),0)</f>
        <v>673445</v>
      </c>
      <c r="AH50" s="164">
        <f>ROUND(AH110*Содержание!$H$8*(1+$H$13)*(1-$H$14)*(1-$H$15),0)</f>
        <v>680388</v>
      </c>
      <c r="AI50" s="164">
        <f>ROUND(AI110*Содержание!$H$8*(1+$H$13)*(1-$H$14)*(1-$H$15),0)</f>
        <v>699949</v>
      </c>
      <c r="AJ50" s="164">
        <f>ROUND(AJ110*Содержание!$H$8*(1+$H$13)*(1-$H$14)*(1-$H$15),0)</f>
        <v>703416</v>
      </c>
      <c r="AK50" s="164">
        <f>ROUND(AK110*Содержание!$H$8*(1+$H$13)*(1-$H$14)*(1-$H$15),0)</f>
        <v>869691</v>
      </c>
      <c r="AL50" s="164">
        <f>ROUND(AL110*Содержание!$H$8*(1+$H$13)*(1-$H$14)*(1-$H$15),0)</f>
        <v>876159</v>
      </c>
      <c r="AM50" s="164">
        <f>ROUND(AM110*Содержание!$H$8*(1+$H$13)*(1-$H$14)*(1-$H$15),0)</f>
        <v>890041</v>
      </c>
      <c r="AN50" s="164">
        <f>ROUND(AN110*Содержание!$H$8*(1+$H$13)*(1-$H$14)*(1-$H$15),0)</f>
        <v>910548</v>
      </c>
      <c r="AO50" s="164">
        <f>ROUND(AO110*Содержание!$H$8*(1+$H$13)*(1-$H$14)*(1-$H$15),0)</f>
        <v>918752</v>
      </c>
      <c r="AP50" s="164">
        <f>ROUND(AP110*Содержание!$H$8*(1+$H$13)*(1-$H$14)*(1-$H$15),0)</f>
        <v>947146</v>
      </c>
      <c r="AQ50" s="164">
        <f>ROUND(AQ110*Содержание!$H$8*(1+$H$13)*(1-$H$14)*(1-$H$15),0)</f>
        <v>952353</v>
      </c>
      <c r="AR50" s="164">
        <f>ROUND(AR110*Содержание!$H$8*(1+$H$13)*(1-$H$14)*(1-$H$15),0)</f>
        <v>948411</v>
      </c>
      <c r="AS50" s="164">
        <f>ROUND(AS110*Содержание!$H$8*(1+$H$13)*(1-$H$14)*(1-$H$15),0)</f>
        <v>959453</v>
      </c>
      <c r="AT50" s="164">
        <f>ROUND(AT110*Содержание!$H$8*(1+$H$13)*(1-$H$14)*(1-$H$15),0)</f>
        <v>966550</v>
      </c>
      <c r="AU50" s="164">
        <f>ROUND(AU110*Содержание!$H$8*(1+$H$13)*(1-$H$14)*(1-$H$15),0)</f>
        <v>972388</v>
      </c>
      <c r="AV50" s="164">
        <f>ROUND(AV110*Содержание!$H$8*(1+$H$13)*(1-$H$14)*(1-$H$15),0)</f>
        <v>1008831</v>
      </c>
      <c r="AW50" s="164">
        <f>ROUND(AW110*Содержание!$H$8*(1+$H$13)*(1-$H$14)*(1-$H$15),0)</f>
        <v>1039277</v>
      </c>
      <c r="AX50" s="164">
        <f>ROUND(AX110*Содержание!$H$8*(1+$H$13)*(1-$H$14)*(1-$H$15),0)</f>
        <v>950100</v>
      </c>
      <c r="AY50" s="164">
        <f>ROUND(AY110*Содержание!$H$8*(1+$H$13)*(1-$H$14)*(1-$H$15),0)</f>
        <v>958706</v>
      </c>
      <c r="AZ50" s="164">
        <f>ROUND(AZ110*Содержание!$H$8*(1+$H$13)*(1-$H$14)*(1-$H$15),0)</f>
        <v>966882</v>
      </c>
    </row>
    <row r="51" spans="1:52">
      <c r="A51" s="160">
        <v>5875</v>
      </c>
      <c r="B51" s="164">
        <f>ROUND(B111*Содержание!$H$8*(1+$H$13)*(1-$H$14)*(1-$H$15),0)</f>
        <v>276382</v>
      </c>
      <c r="C51" s="164">
        <f>ROUND(C111*Содержание!$H$8*(1+$H$13)*(1-$H$14)*(1-$H$15),0)</f>
        <v>285375</v>
      </c>
      <c r="D51" s="164">
        <f>ROUND(D111*Содержание!$H$8*(1+$H$13)*(1-$H$14)*(1-$H$15),0)</f>
        <v>294839</v>
      </c>
      <c r="E51" s="164">
        <f>ROUND(E111*Содержание!$H$8*(1+$H$13)*(1-$H$14)*(1-$H$15),0)</f>
        <v>304624</v>
      </c>
      <c r="F51" s="164">
        <f>ROUND(F111*Содержание!$H$8*(1+$H$13)*(1-$H$14)*(1-$H$15),0)</f>
        <v>316925</v>
      </c>
      <c r="G51" s="164">
        <f>ROUND(G111*Содержание!$H$8*(1+$H$13)*(1-$H$14)*(1-$H$15),0)</f>
        <v>335226</v>
      </c>
      <c r="H51" s="164">
        <f>ROUND(H111*Содержание!$H$8*(1+$H$13)*(1-$H$14)*(1-$H$15),0)</f>
        <v>343270</v>
      </c>
      <c r="I51" s="164">
        <f>ROUND(I111*Содержание!$H$8*(1+$H$13)*(1-$H$14)*(1-$H$15),0)</f>
        <v>366303</v>
      </c>
      <c r="J51" s="164">
        <f>ROUND(J111*Содержание!$H$8*(1+$H$13)*(1-$H$14)*(1-$H$15),0)</f>
        <v>378922</v>
      </c>
      <c r="K51" s="164">
        <f>ROUND(K111*Содержание!$H$8*(1+$H$13)*(1-$H$14)*(1-$H$15),0)</f>
        <v>379395</v>
      </c>
      <c r="L51" s="164">
        <f>ROUND(L111*Содержание!$H$8*(1+$H$13)*(1-$H$14)*(1-$H$15),0)</f>
        <v>408422</v>
      </c>
      <c r="M51" s="164">
        <f>ROUND(M111*Содержание!$H$8*(1+$H$13)*(1-$H$14)*(1-$H$15),0)</f>
        <v>410159</v>
      </c>
      <c r="N51" s="164">
        <f>ROUND(N111*Содержание!$H$8*(1+$H$13)*(1-$H$14)*(1-$H$15),0)</f>
        <v>422305</v>
      </c>
      <c r="O51" s="164">
        <f>ROUND(O111*Содержание!$H$8*(1+$H$13)*(1-$H$14)*(1-$H$15),0)</f>
        <v>424830</v>
      </c>
      <c r="P51" s="164">
        <f>ROUND(P111*Содержание!$H$8*(1+$H$13)*(1-$H$14)*(1-$H$15),0)</f>
        <v>443288</v>
      </c>
      <c r="Q51" s="164">
        <f>ROUND(Q111*Содержание!$H$8*(1+$H$13)*(1-$H$14)*(1-$H$15),0)</f>
        <v>454804</v>
      </c>
      <c r="R51" s="164">
        <f>ROUND(R111*Содержание!$H$8*(1+$H$13)*(1-$H$14)*(1-$H$15),0)</f>
        <v>470734</v>
      </c>
      <c r="S51" s="164">
        <f>ROUND(S111*Содержание!$H$8*(1+$H$13)*(1-$H$14)*(1-$H$15),0)</f>
        <v>477674</v>
      </c>
      <c r="T51" s="164">
        <f>ROUND(T111*Содержание!$H$8*(1+$H$13)*(1-$H$14)*(1-$H$15),0)</f>
        <v>483986</v>
      </c>
      <c r="U51" s="164">
        <f>ROUND(U111*Содержание!$H$8*(1+$H$13)*(1-$H$14)*(1-$H$15),0)</f>
        <v>499132</v>
      </c>
      <c r="V51" s="164">
        <f>ROUND(V111*Содержание!$H$8*(1+$H$13)*(1-$H$14)*(1-$H$15),0)</f>
        <v>513326</v>
      </c>
      <c r="W51" s="164">
        <f>ROUND(W111*Содержание!$H$8*(1+$H$13)*(1-$H$14)*(1-$H$15),0)</f>
        <v>519795</v>
      </c>
      <c r="X51" s="164">
        <f>ROUND(X111*Содержание!$H$8*(1+$H$13)*(1-$H$14)*(1-$H$15),0)</f>
        <v>525789</v>
      </c>
      <c r="Y51" s="164">
        <f>ROUND(Y111*Содержание!$H$8*(1+$H$13)*(1-$H$14)*(1-$H$15),0)</f>
        <v>534309</v>
      </c>
      <c r="Z51" s="164">
        <f>ROUND(Z111*Содержание!$H$8*(1+$H$13)*(1-$H$14)*(1-$H$15),0)</f>
        <v>540462</v>
      </c>
      <c r="AA51" s="164">
        <f>ROUND(AA111*Содержание!$H$8*(1+$H$13)*(1-$H$14)*(1-$H$15),0)</f>
        <v>547875</v>
      </c>
      <c r="AB51" s="164">
        <f>ROUND(AB111*Содержание!$H$8*(1+$H$13)*(1-$H$14)*(1-$H$15),0)</f>
        <v>562074</v>
      </c>
      <c r="AC51" s="164">
        <f>ROUND(AC111*Содержание!$H$8*(1+$H$13)*(1-$H$14)*(1-$H$15),0)</f>
        <v>623123</v>
      </c>
      <c r="AD51" s="164">
        <f>ROUND(AD111*Содержание!$H$8*(1+$H$13)*(1-$H$14)*(1-$H$15),0)</f>
        <v>640160</v>
      </c>
      <c r="AE51" s="164">
        <f>ROUND(AE111*Содержание!$H$8*(1+$H$13)*(1-$H$14)*(1-$H$15),0)</f>
        <v>660983</v>
      </c>
      <c r="AF51" s="164">
        <f>ROUND(AF111*Содержание!$H$8*(1+$H$13)*(1-$H$14)*(1-$H$15),0)</f>
        <v>668558</v>
      </c>
      <c r="AG51" s="164">
        <f>ROUND(AG111*Содержание!$H$8*(1+$H$13)*(1-$H$14)*(1-$H$15),0)</f>
        <v>686066</v>
      </c>
      <c r="AH51" s="164">
        <f>ROUND(AH111*Содержание!$H$8*(1+$H$13)*(1-$H$14)*(1-$H$15),0)</f>
        <v>697109</v>
      </c>
      <c r="AI51" s="164">
        <f>ROUND(AI111*Содержание!$H$8*(1+$H$13)*(1-$H$14)*(1-$H$15),0)</f>
        <v>705945</v>
      </c>
      <c r="AJ51" s="164">
        <f>ROUND(AJ111*Содержание!$H$8*(1+$H$13)*(1-$H$14)*(1-$H$15),0)</f>
        <v>709573</v>
      </c>
      <c r="AK51" s="164">
        <f>ROUND(AK111*Содержание!$H$8*(1+$H$13)*(1-$H$14)*(1-$H$15),0)</f>
        <v>877421</v>
      </c>
      <c r="AL51" s="164">
        <f>ROUND(AL111*Содержание!$H$8*(1+$H$13)*(1-$H$14)*(1-$H$15),0)</f>
        <v>888624</v>
      </c>
      <c r="AM51" s="164">
        <f>ROUND(AM111*Содержание!$H$8*(1+$H$13)*(1-$H$14)*(1-$H$15),0)</f>
        <v>911652</v>
      </c>
      <c r="AN51" s="164">
        <f>ROUND(AN111*Содержание!$H$8*(1+$H$13)*(1-$H$14)*(1-$H$15),0)</f>
        <v>932478</v>
      </c>
      <c r="AO51" s="164">
        <f>ROUND(AO111*Содержание!$H$8*(1+$H$13)*(1-$H$14)*(1-$H$15),0)</f>
        <v>944467</v>
      </c>
      <c r="AP51" s="164">
        <f>ROUND(AP111*Содержание!$H$8*(1+$H$13)*(1-$H$14)*(1-$H$15),0)</f>
        <v>957243</v>
      </c>
      <c r="AQ51" s="164">
        <f>ROUND(AQ111*Содержание!$H$8*(1+$H$13)*(1-$H$14)*(1-$H$15),0)</f>
        <v>965604</v>
      </c>
      <c r="AR51" s="164">
        <f>ROUND(AR111*Содержание!$H$8*(1+$H$13)*(1-$H$14)*(1-$H$15),0)</f>
        <v>969552</v>
      </c>
      <c r="AS51" s="164">
        <f>ROUND(AS111*Содержание!$H$8*(1+$H$13)*(1-$H$14)*(1-$H$15),0)</f>
        <v>963710</v>
      </c>
      <c r="AT51" s="164">
        <f>ROUND(AT111*Содержание!$H$8*(1+$H$13)*(1-$H$14)*(1-$H$15),0)</f>
        <v>975703</v>
      </c>
      <c r="AU51" s="164">
        <f>ROUND(AU111*Содержание!$H$8*(1+$H$13)*(1-$H$14)*(1-$H$15),0)</f>
        <v>981222</v>
      </c>
      <c r="AV51" s="164">
        <f>ROUND(AV111*Содержание!$H$8*(1+$H$13)*(1-$H$14)*(1-$H$15),0)</f>
        <v>1041642</v>
      </c>
      <c r="AW51" s="164">
        <f>ROUND(AW111*Содержание!$H$8*(1+$H$13)*(1-$H$14)*(1-$H$15),0)</f>
        <v>1048899</v>
      </c>
      <c r="AX51" s="164">
        <f>ROUND(AX111*Содержание!$H$8*(1+$H$13)*(1-$H$14)*(1-$H$15),0)</f>
        <v>960859</v>
      </c>
      <c r="AY51" s="164">
        <f>ROUND(AY111*Содержание!$H$8*(1+$H$13)*(1-$H$14)*(1-$H$15),0)</f>
        <v>964874</v>
      </c>
      <c r="AZ51" s="164">
        <f>ROUND(AZ111*Содержание!$H$8*(1+$H$13)*(1-$H$14)*(1-$H$15),0)</f>
        <v>976921</v>
      </c>
    </row>
    <row r="52" spans="1:52">
      <c r="A52" s="160">
        <v>6000</v>
      </c>
      <c r="B52" s="164">
        <f>ROUND(B112*Содержание!$H$8*(1+$H$13)*(1-$H$14)*(1-$H$15),0)</f>
        <v>281116</v>
      </c>
      <c r="C52" s="164">
        <f>ROUND(C112*Содержание!$H$8*(1+$H$13)*(1-$H$14)*(1-$H$15),0)</f>
        <v>290422</v>
      </c>
      <c r="D52" s="164">
        <f>ROUND(D112*Содержание!$H$8*(1+$H$13)*(1-$H$14)*(1-$H$15),0)</f>
        <v>299887</v>
      </c>
      <c r="E52" s="164">
        <f>ROUND(E112*Содержание!$H$8*(1+$H$13)*(1-$H$14)*(1-$H$15),0)</f>
        <v>309672</v>
      </c>
      <c r="F52" s="164">
        <f>ROUND(F112*Содержание!$H$8*(1+$H$13)*(1-$H$14)*(1-$H$15),0)</f>
        <v>321501</v>
      </c>
      <c r="G52" s="164">
        <f>ROUND(G112*Содержание!$H$8*(1+$H$13)*(1-$H$14)*(1-$H$15),0)</f>
        <v>340433</v>
      </c>
      <c r="H52" s="164">
        <f>ROUND(H112*Содержание!$H$8*(1+$H$13)*(1-$H$14)*(1-$H$15),0)</f>
        <v>348475</v>
      </c>
      <c r="I52" s="164">
        <f>ROUND(I112*Содержание!$H$8*(1+$H$13)*(1-$H$14)*(1-$H$15),0)</f>
        <v>370563</v>
      </c>
      <c r="J52" s="164">
        <f>ROUND(J112*Содержание!$H$8*(1+$H$13)*(1-$H$14)*(1-$H$15),0)</f>
        <v>384288</v>
      </c>
      <c r="K52" s="164">
        <f>ROUND(K112*Содержание!$H$8*(1+$H$13)*(1-$H$14)*(1-$H$15),0)</f>
        <v>386654</v>
      </c>
      <c r="L52" s="164">
        <f>ROUND(L112*Содержание!$H$8*(1+$H$13)*(1-$H$14)*(1-$H$15),0)</f>
        <v>414101</v>
      </c>
      <c r="M52" s="164">
        <f>ROUND(M112*Содержание!$H$8*(1+$H$13)*(1-$H$14)*(1-$H$15),0)</f>
        <v>415837</v>
      </c>
      <c r="N52" s="164">
        <f>ROUND(N112*Содержание!$H$8*(1+$H$13)*(1-$H$14)*(1-$H$15),0)</f>
        <v>428300</v>
      </c>
      <c r="O52" s="164">
        <f>ROUND(O112*Содержание!$H$8*(1+$H$13)*(1-$H$14)*(1-$H$15),0)</f>
        <v>432875</v>
      </c>
      <c r="P52" s="164">
        <f>ROUND(P112*Содержание!$H$8*(1+$H$13)*(1-$H$14)*(1-$H$15),0)</f>
        <v>449120</v>
      </c>
      <c r="Q52" s="164">
        <f>ROUND(Q112*Содержание!$H$8*(1+$H$13)*(1-$H$14)*(1-$H$15),0)</f>
        <v>461270</v>
      </c>
      <c r="R52" s="164">
        <f>ROUND(R112*Содержание!$H$8*(1+$H$13)*(1-$H$14)*(1-$H$15),0)</f>
        <v>477203</v>
      </c>
      <c r="S52" s="164">
        <f>ROUND(S112*Содержание!$H$8*(1+$H$13)*(1-$H$14)*(1-$H$15),0)</f>
        <v>483986</v>
      </c>
      <c r="T52" s="164">
        <f>ROUND(T112*Содержание!$H$8*(1+$H$13)*(1-$H$14)*(1-$H$15),0)</f>
        <v>490137</v>
      </c>
      <c r="U52" s="164">
        <f>ROUND(U112*Содержание!$H$8*(1+$H$13)*(1-$H$14)*(1-$H$15),0)</f>
        <v>505599</v>
      </c>
      <c r="V52" s="164">
        <f>ROUND(V112*Содержание!$H$8*(1+$H$13)*(1-$H$14)*(1-$H$15),0)</f>
        <v>520110</v>
      </c>
      <c r="W52" s="164">
        <f>ROUND(W112*Содержание!$H$8*(1+$H$13)*(1-$H$14)*(1-$H$15),0)</f>
        <v>526894</v>
      </c>
      <c r="X52" s="164">
        <f>ROUND(X112*Содержание!$H$8*(1+$H$13)*(1-$H$14)*(1-$H$15),0)</f>
        <v>532420</v>
      </c>
      <c r="Y52" s="164">
        <f>ROUND(Y112*Содержание!$H$8*(1+$H$13)*(1-$H$14)*(1-$H$15),0)</f>
        <v>541406</v>
      </c>
      <c r="Z52" s="164">
        <f>ROUND(Z112*Содержание!$H$8*(1+$H$13)*(1-$H$14)*(1-$H$15),0)</f>
        <v>544247</v>
      </c>
      <c r="AA52" s="164">
        <f>ROUND(AA112*Содержание!$H$8*(1+$H$13)*(1-$H$14)*(1-$H$15),0)</f>
        <v>554817</v>
      </c>
      <c r="AB52" s="164">
        <f>ROUND(AB112*Содержание!$H$8*(1+$H$13)*(1-$H$14)*(1-$H$15),0)</f>
        <v>569962</v>
      </c>
      <c r="AC52" s="164">
        <f>ROUND(AC112*Содержание!$H$8*(1+$H$13)*(1-$H$14)*(1-$H$15),0)</f>
        <v>630534</v>
      </c>
      <c r="AD52" s="164">
        <f>ROUND(AD112*Содержание!$H$8*(1+$H$13)*(1-$H$14)*(1-$H$15),0)</f>
        <v>647575</v>
      </c>
      <c r="AE52" s="164">
        <f>ROUND(AE112*Содержание!$H$8*(1+$H$13)*(1-$H$14)*(1-$H$15),0)</f>
        <v>668400</v>
      </c>
      <c r="AF52" s="164">
        <f>ROUND(AF112*Содержание!$H$8*(1+$H$13)*(1-$H$14)*(1-$H$15),0)</f>
        <v>675809</v>
      </c>
      <c r="AG52" s="164">
        <f>ROUND(AG112*Содержание!$H$8*(1+$H$13)*(1-$H$14)*(1-$H$15),0)</f>
        <v>693954</v>
      </c>
      <c r="AH52" s="164">
        <f>ROUND(AH112*Содержание!$H$8*(1+$H$13)*(1-$H$14)*(1-$H$15),0)</f>
        <v>704994</v>
      </c>
      <c r="AI52" s="164">
        <f>ROUND(AI112*Содержание!$H$8*(1+$H$13)*(1-$H$14)*(1-$H$15),0)</f>
        <v>710047</v>
      </c>
      <c r="AJ52" s="164">
        <f>ROUND(AJ112*Содержание!$H$8*(1+$H$13)*(1-$H$14)*(1-$H$15),0)</f>
        <v>713672</v>
      </c>
      <c r="AK52" s="164">
        <f>ROUND(AK112*Содержание!$H$8*(1+$H$13)*(1-$H$14)*(1-$H$15),0)</f>
        <v>878682</v>
      </c>
      <c r="AL52" s="164">
        <f>ROUND(AL112*Содержание!$H$8*(1+$H$13)*(1-$H$14)*(1-$H$15),0)</f>
        <v>890041</v>
      </c>
      <c r="AM52" s="164">
        <f>ROUND(AM112*Содержание!$H$8*(1+$H$13)*(1-$H$14)*(1-$H$15),0)</f>
        <v>913703</v>
      </c>
      <c r="AN52" s="164">
        <f>ROUND(AN112*Содержание!$H$8*(1+$H$13)*(1-$H$14)*(1-$H$15),0)</f>
        <v>934212</v>
      </c>
      <c r="AO52" s="164">
        <f>ROUND(AO112*Содержание!$H$8*(1+$H$13)*(1-$H$14)*(1-$H$15),0)</f>
        <v>941311</v>
      </c>
      <c r="AP52" s="164">
        <f>ROUND(AP112*Содержание!$H$8*(1+$H$13)*(1-$H$14)*(1-$H$15),0)</f>
        <v>958665</v>
      </c>
      <c r="AQ52" s="164">
        <f>ROUND(AQ112*Содержание!$H$8*(1+$H$13)*(1-$H$14)*(1-$H$15),0)</f>
        <v>967183</v>
      </c>
      <c r="AR52" s="164">
        <f>ROUND(AR112*Содержание!$H$8*(1+$H$13)*(1-$H$14)*(1-$H$15),0)</f>
        <v>975388</v>
      </c>
      <c r="AS52" s="164">
        <f>ROUND(AS112*Содержание!$H$8*(1+$H$13)*(1-$H$14)*(1-$H$15),0)</f>
        <v>975703</v>
      </c>
      <c r="AT52" s="164">
        <f>ROUND(AT112*Содержание!$H$8*(1+$H$13)*(1-$H$14)*(1-$H$15),0)</f>
        <v>989586</v>
      </c>
      <c r="AU52" s="164">
        <f>ROUND(AU112*Содержание!$H$8*(1+$H$13)*(1-$H$14)*(1-$H$15),0)</f>
        <v>1047322</v>
      </c>
      <c r="AV52" s="164">
        <f>ROUND(AV112*Содержание!$H$8*(1+$H$13)*(1-$H$14)*(1-$H$15),0)</f>
        <v>1053630</v>
      </c>
      <c r="AW52" s="164">
        <f>ROUND(AW112*Содержание!$H$8*(1+$H$13)*(1-$H$14)*(1-$H$15),0)</f>
        <v>1061362</v>
      </c>
      <c r="AX52" s="164">
        <f>ROUND(AX112*Содержание!$H$8*(1+$H$13)*(1-$H$14)*(1-$H$15),0)</f>
        <v>970754</v>
      </c>
      <c r="AY52" s="164">
        <f>ROUND(AY112*Содержание!$H$8*(1+$H$13)*(1-$H$14)*(1-$H$15),0)</f>
        <v>976777</v>
      </c>
      <c r="AZ52" s="164">
        <f>ROUND(AZ112*Содержание!$H$8*(1+$H$13)*(1-$H$14)*(1-$H$15),0)</f>
        <v>988251</v>
      </c>
    </row>
    <row r="53" spans="1:52">
      <c r="A53" s="160">
        <v>6125</v>
      </c>
      <c r="B53" s="164">
        <f>ROUND(B113*Содержание!$H$8*(1+$H$13)*(1-$H$14)*(1-$H$15),0)</f>
        <v>296888</v>
      </c>
      <c r="C53" s="164">
        <f>ROUND(C113*Содержание!$H$8*(1+$H$13)*(1-$H$14)*(1-$H$15),0)</f>
        <v>313454</v>
      </c>
      <c r="D53" s="164">
        <f>ROUND(D113*Содержание!$H$8*(1+$H$13)*(1-$H$14)*(1-$H$15),0)</f>
        <v>319292</v>
      </c>
      <c r="E53" s="164">
        <f>ROUND(E113*Содержание!$H$8*(1+$H$13)*(1-$H$14)*(1-$H$15),0)</f>
        <v>325918</v>
      </c>
      <c r="F53" s="164">
        <f>ROUND(F113*Содержание!$H$8*(1+$H$13)*(1-$H$14)*(1-$H$15),0)</f>
        <v>345795</v>
      </c>
      <c r="G53" s="164">
        <f>ROUND(G113*Содержание!$H$8*(1+$H$13)*(1-$H$14)*(1-$H$15),0)</f>
        <v>362360</v>
      </c>
      <c r="H53" s="164">
        <f>ROUND(H113*Содержание!$H$8*(1+$H$13)*(1-$H$14)*(1-$H$15),0)</f>
        <v>365038</v>
      </c>
      <c r="I53" s="164">
        <f>ROUND(I113*Содержание!$H$8*(1+$H$13)*(1-$H$14)*(1-$H$15),0)</f>
        <v>372927</v>
      </c>
      <c r="J53" s="164">
        <f>ROUND(J113*Содержание!$H$8*(1+$H$13)*(1-$H$14)*(1-$H$15),0)</f>
        <v>399116</v>
      </c>
      <c r="K53" s="164">
        <f>ROUND(K113*Содержание!$H$8*(1+$H$13)*(1-$H$14)*(1-$H$15),0)</f>
        <v>400694</v>
      </c>
      <c r="L53" s="164">
        <f>ROUND(L113*Содержание!$H$8*(1+$H$13)*(1-$H$14)*(1-$H$15),0)</f>
        <v>416308</v>
      </c>
      <c r="M53" s="164">
        <f>ROUND(M113*Содержание!$H$8*(1+$H$13)*(1-$H$14)*(1-$H$15),0)</f>
        <v>421671</v>
      </c>
      <c r="N53" s="164">
        <f>ROUND(N113*Содержание!$H$8*(1+$H$13)*(1-$H$14)*(1-$H$15),0)</f>
        <v>428613</v>
      </c>
      <c r="O53" s="164">
        <f>ROUND(O113*Содержание!$H$8*(1+$H$13)*(1-$H$14)*(1-$H$15),0)</f>
        <v>447544</v>
      </c>
      <c r="P53" s="164">
        <f>ROUND(P113*Содержание!$H$8*(1+$H$13)*(1-$H$14)*(1-$H$15),0)</f>
        <v>463954</v>
      </c>
      <c r="Q53" s="164">
        <f>ROUND(Q113*Содержание!$H$8*(1+$H$13)*(1-$H$14)*(1-$H$15),0)</f>
        <v>479254</v>
      </c>
      <c r="R53" s="164">
        <f>ROUND(R113*Содержание!$H$8*(1+$H$13)*(1-$H$14)*(1-$H$15),0)</f>
        <v>496289</v>
      </c>
      <c r="S53" s="164">
        <f>ROUND(S113*Содержание!$H$8*(1+$H$13)*(1-$H$14)*(1-$H$15),0)</f>
        <v>501339</v>
      </c>
      <c r="T53" s="164">
        <f>ROUND(T113*Содержание!$H$8*(1+$H$13)*(1-$H$14)*(1-$H$15),0)</f>
        <v>508123</v>
      </c>
      <c r="U53" s="164">
        <f>ROUND(U113*Содержание!$H$8*(1+$H$13)*(1-$H$14)*(1-$H$15),0)</f>
        <v>523265</v>
      </c>
      <c r="V53" s="164">
        <f>ROUND(V113*Содержание!$H$8*(1+$H$13)*(1-$H$14)*(1-$H$15),0)</f>
        <v>536834</v>
      </c>
      <c r="W53" s="164">
        <f>ROUND(W113*Содержание!$H$8*(1+$H$13)*(1-$H$14)*(1-$H$15),0)</f>
        <v>545507</v>
      </c>
      <c r="X53" s="164">
        <f>ROUND(X113*Содержание!$H$8*(1+$H$13)*(1-$H$14)*(1-$H$15),0)</f>
        <v>553869</v>
      </c>
      <c r="Y53" s="164">
        <f>ROUND(Y113*Содержание!$H$8*(1+$H$13)*(1-$H$14)*(1-$H$15),0)</f>
        <v>560650</v>
      </c>
      <c r="Z53" s="164">
        <f>ROUND(Z113*Содержание!$H$8*(1+$H$13)*(1-$H$14)*(1-$H$15),0)</f>
        <v>569174</v>
      </c>
      <c r="AA53" s="164">
        <f>ROUND(AA113*Содержание!$H$8*(1+$H$13)*(1-$H$14)*(1-$H$15),0)</f>
        <v>583214</v>
      </c>
      <c r="AB53" s="164">
        <f>ROUND(AB113*Содержание!$H$8*(1+$H$13)*(1-$H$14)*(1-$H$15),0)</f>
        <v>593467</v>
      </c>
      <c r="AC53" s="164">
        <f>ROUND(AC113*Содержание!$H$8*(1+$H$13)*(1-$H$14)*(1-$H$15),0)</f>
        <v>659405</v>
      </c>
      <c r="AD53" s="164">
        <f>ROUND(AD113*Содержание!$H$8*(1+$H$13)*(1-$H$14)*(1-$H$15),0)</f>
        <v>685278</v>
      </c>
      <c r="AE53" s="164">
        <f>ROUND(AE113*Содержание!$H$8*(1+$H$13)*(1-$H$14)*(1-$H$15),0)</f>
        <v>698532</v>
      </c>
      <c r="AF53" s="164">
        <f>ROUND(AF113*Содержание!$H$8*(1+$H$13)*(1-$H$14)*(1-$H$15),0)</f>
        <v>703577</v>
      </c>
      <c r="AG53" s="164">
        <f>ROUND(AG113*Содержание!$H$8*(1+$H$13)*(1-$H$14)*(1-$H$15),0)</f>
        <v>719982</v>
      </c>
      <c r="AH53" s="164">
        <f>ROUND(AH113*Содержание!$H$8*(1+$H$13)*(1-$H$14)*(1-$H$15),0)</f>
        <v>729296</v>
      </c>
      <c r="AI53" s="164">
        <f>ROUND(AI113*Содержание!$H$8*(1+$H$13)*(1-$H$14)*(1-$H$15),0)</f>
        <v>756900</v>
      </c>
      <c r="AJ53" s="164">
        <f>ROUND(AJ113*Содержание!$H$8*(1+$H$13)*(1-$H$14)*(1-$H$15),0)</f>
        <v>766207</v>
      </c>
      <c r="AK53" s="164">
        <f>ROUND(AK113*Содержание!$H$8*(1+$H$13)*(1-$H$14)*(1-$H$15),0)</f>
        <v>873794</v>
      </c>
      <c r="AL53" s="164">
        <f>ROUND(AL113*Содержание!$H$8*(1+$H$13)*(1-$H$14)*(1-$H$15),0)</f>
        <v>877897</v>
      </c>
      <c r="AM53" s="164">
        <f>ROUND(AM113*Содержание!$H$8*(1+$H$13)*(1-$H$14)*(1-$H$15),0)</f>
        <v>894619</v>
      </c>
      <c r="AN53" s="164">
        <f>ROUND(AN113*Содержание!$H$8*(1+$H$13)*(1-$H$14)*(1-$H$15),0)</f>
        <v>898717</v>
      </c>
      <c r="AO53" s="164">
        <f>ROUND(AO113*Содержание!$H$8*(1+$H$13)*(1-$H$14)*(1-$H$15),0)</f>
        <v>913229</v>
      </c>
      <c r="AP53" s="164">
        <f>ROUND(AP113*Содержание!$H$8*(1+$H$13)*(1-$H$14)*(1-$H$15),0)</f>
        <v>926012</v>
      </c>
      <c r="AQ53" s="164">
        <f>ROUND(AQ113*Содержание!$H$8*(1+$H$13)*(1-$H$14)*(1-$H$15),0)</f>
        <v>940680</v>
      </c>
      <c r="AR53" s="164">
        <f>ROUND(AR113*Содержание!$H$8*(1+$H$13)*(1-$H$14)*(1-$H$15),0)</f>
        <v>961343</v>
      </c>
      <c r="AS53" s="164">
        <f>ROUND(AS113*Содержание!$H$8*(1+$H$13)*(1-$H$14)*(1-$H$15),0)</f>
        <v>983429</v>
      </c>
      <c r="AT53" s="164">
        <f>ROUND(AT113*Содержание!$H$8*(1+$H$13)*(1-$H$14)*(1-$H$15),0)</f>
        <v>1017190</v>
      </c>
      <c r="AU53" s="164">
        <f>ROUND(AU113*Содержание!$H$8*(1+$H$13)*(1-$H$14)*(1-$H$15),0)</f>
        <v>1054103</v>
      </c>
      <c r="AV53" s="164">
        <f>ROUND(AV113*Содержание!$H$8*(1+$H$13)*(1-$H$14)*(1-$H$15),0)</f>
        <v>1062936</v>
      </c>
      <c r="AW53" s="164">
        <f>ROUND(AW113*Содержание!$H$8*(1+$H$13)*(1-$H$14)*(1-$H$15),0)</f>
        <v>1070825</v>
      </c>
      <c r="AX53" s="164">
        <f>ROUND(AX113*Содержание!$H$8*(1+$H$13)*(1-$H$14)*(1-$H$15),0)</f>
        <v>976204</v>
      </c>
      <c r="AY53" s="164">
        <f>ROUND(AY113*Содержание!$H$8*(1+$H$13)*(1-$H$14)*(1-$H$15),0)</f>
        <v>987821</v>
      </c>
      <c r="AZ53" s="164">
        <f>ROUND(AZ113*Содержание!$H$8*(1+$H$13)*(1-$H$14)*(1-$H$15),0)</f>
        <v>993270</v>
      </c>
    </row>
    <row r="54" spans="1:52">
      <c r="A54" s="160">
        <v>6250</v>
      </c>
      <c r="B54" s="164">
        <f>ROUND(B114*Содержание!$H$8*(1+$H$13)*(1-$H$14)*(1-$H$15),0)</f>
        <v>306829</v>
      </c>
      <c r="C54" s="164">
        <f>ROUND(C114*Содержание!$H$8*(1+$H$13)*(1-$H$14)*(1-$H$15),0)</f>
        <v>321027</v>
      </c>
      <c r="D54" s="164">
        <f>ROUND(D114*Содержание!$H$8*(1+$H$13)*(1-$H$14)*(1-$H$15),0)</f>
        <v>327495</v>
      </c>
      <c r="E54" s="164">
        <f>ROUND(E114*Содержание!$H$8*(1+$H$13)*(1-$H$14)*(1-$H$15),0)</f>
        <v>348159</v>
      </c>
      <c r="F54" s="164">
        <f>ROUND(F114*Содержание!$H$8*(1+$H$13)*(1-$H$14)*(1-$H$15),0)</f>
        <v>354471</v>
      </c>
      <c r="G54" s="164">
        <f>ROUND(G114*Содержание!$H$8*(1+$H$13)*(1-$H$14)*(1-$H$15),0)</f>
        <v>369142</v>
      </c>
      <c r="H54" s="164">
        <f>ROUND(H114*Содержание!$H$8*(1+$H$13)*(1-$H$14)*(1-$H$15),0)</f>
        <v>376399</v>
      </c>
      <c r="I54" s="164">
        <f>ROUND(I114*Содержание!$H$8*(1+$H$13)*(1-$H$14)*(1-$H$15),0)</f>
        <v>400220</v>
      </c>
      <c r="J54" s="164">
        <f>ROUND(J114*Содержание!$H$8*(1+$H$13)*(1-$H$14)*(1-$H$15),0)</f>
        <v>426562</v>
      </c>
      <c r="K54" s="164">
        <f>ROUND(K114*Содержание!$H$8*(1+$H$13)*(1-$H$14)*(1-$H$15),0)</f>
        <v>418048</v>
      </c>
      <c r="L54" s="164">
        <f>ROUND(L114*Содержание!$H$8*(1+$H$13)*(1-$H$14)*(1-$H$15),0)</f>
        <v>434925</v>
      </c>
      <c r="M54" s="164">
        <f>ROUND(M114*Содержание!$H$8*(1+$H$13)*(1-$H$14)*(1-$H$15),0)</f>
        <v>433505</v>
      </c>
      <c r="N54" s="164">
        <f>ROUND(N114*Содержание!$H$8*(1+$H$13)*(1-$H$14)*(1-$H$15),0)</f>
        <v>439816</v>
      </c>
      <c r="O54" s="164">
        <f>ROUND(O114*Содержание!$H$8*(1+$H$13)*(1-$H$14)*(1-$H$15),0)</f>
        <v>460005</v>
      </c>
      <c r="P54" s="164">
        <f>ROUND(P114*Содержание!$H$8*(1+$H$13)*(1-$H$14)*(1-$H$15),0)</f>
        <v>466161</v>
      </c>
      <c r="Q54" s="164">
        <f>ROUND(Q114*Содержание!$H$8*(1+$H$13)*(1-$H$14)*(1-$H$15),0)</f>
        <v>483199</v>
      </c>
      <c r="R54" s="164">
        <f>ROUND(R114*Содержание!$H$8*(1+$H$13)*(1-$H$14)*(1-$H$15),0)</f>
        <v>501024</v>
      </c>
      <c r="S54" s="164">
        <f>ROUND(S114*Содержание!$H$8*(1+$H$13)*(1-$H$14)*(1-$H$15),0)</f>
        <v>508123</v>
      </c>
      <c r="T54" s="164">
        <f>ROUND(T114*Содержание!$H$8*(1+$H$13)*(1-$H$14)*(1-$H$15),0)</f>
        <v>517588</v>
      </c>
      <c r="U54" s="164">
        <f>ROUND(U114*Содержание!$H$8*(1+$H$13)*(1-$H$14)*(1-$H$15),0)</f>
        <v>527207</v>
      </c>
      <c r="V54" s="164">
        <f>ROUND(V114*Содержание!$H$8*(1+$H$13)*(1-$H$14)*(1-$H$15),0)</f>
        <v>537939</v>
      </c>
      <c r="W54" s="164">
        <f>ROUND(W114*Содержание!$H$8*(1+$H$13)*(1-$H$14)*(1-$H$15),0)</f>
        <v>547562</v>
      </c>
      <c r="X54" s="164">
        <f>ROUND(X114*Содержание!$H$8*(1+$H$13)*(1-$H$14)*(1-$H$15),0)</f>
        <v>558128</v>
      </c>
      <c r="Y54" s="164">
        <f>ROUND(Y114*Содержание!$H$8*(1+$H$13)*(1-$H$14)*(1-$H$15),0)</f>
        <v>563813</v>
      </c>
      <c r="Z54" s="164">
        <f>ROUND(Z114*Содержание!$H$8*(1+$H$13)*(1-$H$14)*(1-$H$15),0)</f>
        <v>575483</v>
      </c>
      <c r="AA54" s="164">
        <f>ROUND(AA114*Содержание!$H$8*(1+$H$13)*(1-$H$14)*(1-$H$15),0)</f>
        <v>592048</v>
      </c>
      <c r="AB54" s="164">
        <f>ROUND(AB114*Содержание!$H$8*(1+$H$13)*(1-$H$14)*(1-$H$15),0)</f>
        <v>598988</v>
      </c>
      <c r="AC54" s="164">
        <f>ROUND(AC114*Содержание!$H$8*(1+$H$13)*(1-$H$14)*(1-$H$15),0)</f>
        <v>706416</v>
      </c>
      <c r="AD54" s="164">
        <f>ROUND(AD114*Содержание!$H$8*(1+$H$13)*(1-$H$14)*(1-$H$15),0)</f>
        <v>709257</v>
      </c>
      <c r="AE54" s="164">
        <f>ROUND(AE114*Содержание!$H$8*(1+$H$13)*(1-$H$14)*(1-$H$15),0)</f>
        <v>719982</v>
      </c>
      <c r="AF54" s="164">
        <f>ROUND(AF114*Содержание!$H$8*(1+$H$13)*(1-$H$14)*(1-$H$15),0)</f>
        <v>719826</v>
      </c>
      <c r="AG54" s="164">
        <f>ROUND(AG114*Содержание!$H$8*(1+$H$13)*(1-$H$14)*(1-$H$15),0)</f>
        <v>721879</v>
      </c>
      <c r="AH54" s="164">
        <f>ROUND(AH114*Содержание!$H$8*(1+$H$13)*(1-$H$14)*(1-$H$15),0)</f>
        <v>732287</v>
      </c>
      <c r="AI54" s="164">
        <f>ROUND(AI114*Содержание!$H$8*(1+$H$13)*(1-$H$14)*(1-$H$15),0)</f>
        <v>768730</v>
      </c>
      <c r="AJ54" s="164">
        <f>ROUND(AJ114*Содержание!$H$8*(1+$H$13)*(1-$H$14)*(1-$H$15),0)</f>
        <v>776144</v>
      </c>
      <c r="AK54" s="164">
        <f>ROUND(AK114*Содержание!$H$8*(1+$H$13)*(1-$H$14)*(1-$H$15),0)</f>
        <v>886096</v>
      </c>
      <c r="AL54" s="164">
        <f>ROUND(AL114*Содержание!$H$8*(1+$H$13)*(1-$H$14)*(1-$H$15),0)</f>
        <v>893986</v>
      </c>
      <c r="AM54" s="164">
        <f>ROUND(AM114*Содержание!$H$8*(1+$H$13)*(1-$H$14)*(1-$H$15),0)</f>
        <v>902662</v>
      </c>
      <c r="AN54" s="164">
        <f>ROUND(AN114*Содержание!$H$8*(1+$H$13)*(1-$H$14)*(1-$H$15),0)</f>
        <v>910548</v>
      </c>
      <c r="AO54" s="164">
        <f>ROUND(AO114*Содержание!$H$8*(1+$H$13)*(1-$H$14)*(1-$H$15),0)</f>
        <v>921437</v>
      </c>
      <c r="AP54" s="164">
        <f>ROUND(AP114*Содержание!$H$8*(1+$H$13)*(1-$H$14)*(1-$H$15),0)</f>
        <v>930741</v>
      </c>
      <c r="AQ54" s="164">
        <f>ROUND(AQ114*Содержание!$H$8*(1+$H$13)*(1-$H$14)*(1-$H$15),0)</f>
        <v>981222</v>
      </c>
      <c r="AR54" s="164">
        <f>ROUND(AR114*Содержание!$H$8*(1+$H$13)*(1-$H$14)*(1-$H$15),0)</f>
        <v>991790</v>
      </c>
      <c r="AS54" s="164">
        <f>ROUND(AS114*Содержание!$H$8*(1+$H$13)*(1-$H$14)*(1-$H$15),0)</f>
        <v>1067830</v>
      </c>
      <c r="AT54" s="164">
        <f>ROUND(AT114*Содержание!$H$8*(1+$H$13)*(1-$H$14)*(1-$H$15),0)</f>
        <v>1074613</v>
      </c>
      <c r="AU54" s="164">
        <f>ROUND(AU114*Содержание!$H$8*(1+$H$13)*(1-$H$14)*(1-$H$15),0)</f>
        <v>1088495</v>
      </c>
      <c r="AV54" s="164">
        <f>ROUND(AV114*Содержание!$H$8*(1+$H$13)*(1-$H$14)*(1-$H$15),0)</f>
        <v>1091334</v>
      </c>
      <c r="AW54" s="164">
        <f>ROUND(AW114*Содержание!$H$8*(1+$H$13)*(1-$H$14)*(1-$H$15),0)</f>
        <v>1100325</v>
      </c>
      <c r="AX54" s="164">
        <f>ROUND(AX114*Содержание!$H$8*(1+$H$13)*(1-$H$14)*(1-$H$15),0)</f>
        <v>1010191</v>
      </c>
      <c r="AY54" s="164">
        <f>ROUND(AY114*Содержание!$H$8*(1+$H$13)*(1-$H$14)*(1-$H$15),0)</f>
        <v>1018795</v>
      </c>
      <c r="AZ54" s="164">
        <f>ROUND(AZ114*Содержание!$H$8*(1+$H$13)*(1-$H$14)*(1-$H$15),0)</f>
        <v>1030697</v>
      </c>
    </row>
    <row r="55" spans="1:52">
      <c r="A55" s="160">
        <v>6375</v>
      </c>
      <c r="B55" s="164">
        <f>ROUND(B115*Содержание!$H$8*(1+$H$13)*(1-$H$14)*(1-$H$15),0)</f>
        <v>310771</v>
      </c>
      <c r="C55" s="164">
        <f>ROUND(C115*Содержание!$H$8*(1+$H$13)*(1-$H$14)*(1-$H$15),0)</f>
        <v>324340</v>
      </c>
      <c r="D55" s="164">
        <f>ROUND(D115*Содержание!$H$8*(1+$H$13)*(1-$H$14)*(1-$H$15),0)</f>
        <v>330650</v>
      </c>
      <c r="E55" s="164">
        <f>ROUND(E115*Содержание!$H$8*(1+$H$13)*(1-$H$14)*(1-$H$15),0)</f>
        <v>351630</v>
      </c>
      <c r="F55" s="164">
        <f>ROUND(F115*Содержание!$H$8*(1+$H$13)*(1-$H$14)*(1-$H$15),0)</f>
        <v>357466</v>
      </c>
      <c r="G55" s="164">
        <f>ROUND(G115*Содержание!$H$8*(1+$H$13)*(1-$H$14)*(1-$H$15),0)</f>
        <v>375766</v>
      </c>
      <c r="H55" s="164">
        <f>ROUND(H115*Содержание!$H$8*(1+$H$13)*(1-$H$14)*(1-$H$15),0)</f>
        <v>396907</v>
      </c>
      <c r="I55" s="164">
        <f>ROUND(I115*Содержание!$H$8*(1+$H$13)*(1-$H$14)*(1-$H$15),0)</f>
        <v>403534</v>
      </c>
      <c r="J55" s="164">
        <f>ROUND(J115*Содержание!$H$8*(1+$H$13)*(1-$H$14)*(1-$H$15),0)</f>
        <v>428459</v>
      </c>
      <c r="K55" s="164">
        <f>ROUND(K115*Содержание!$H$8*(1+$H$13)*(1-$H$14)*(1-$H$15),0)</f>
        <v>421671</v>
      </c>
      <c r="L55" s="164">
        <f>ROUND(L115*Содержание!$H$8*(1+$H$13)*(1-$H$14)*(1-$H$15),0)</f>
        <v>438866</v>
      </c>
      <c r="M55" s="164">
        <f>ROUND(M115*Содержание!$H$8*(1+$H$13)*(1-$H$14)*(1-$H$15),0)</f>
        <v>437135</v>
      </c>
      <c r="N55" s="164">
        <f>ROUND(N115*Содержание!$H$8*(1+$H$13)*(1-$H$14)*(1-$H$15),0)</f>
        <v>443760</v>
      </c>
      <c r="O55" s="164">
        <f>ROUND(O115*Содержание!$H$8*(1+$H$13)*(1-$H$14)*(1-$H$15),0)</f>
        <v>460165</v>
      </c>
      <c r="P55" s="164">
        <f>ROUND(P115*Содержание!$H$8*(1+$H$13)*(1-$H$14)*(1-$H$15),0)</f>
        <v>470894</v>
      </c>
      <c r="Q55" s="164">
        <f>ROUND(Q115*Содержание!$H$8*(1+$H$13)*(1-$H$14)*(1-$H$15),0)</f>
        <v>486036</v>
      </c>
      <c r="R55" s="164">
        <f>ROUND(R115*Содержание!$H$8*(1+$H$13)*(1-$H$14)*(1-$H$15),0)</f>
        <v>503544</v>
      </c>
      <c r="S55" s="164">
        <f>ROUND(S115*Содержание!$H$8*(1+$H$13)*(1-$H$14)*(1-$H$15),0)</f>
        <v>512382</v>
      </c>
      <c r="T55" s="164">
        <f>ROUND(T115*Содержание!$H$8*(1+$H$13)*(1-$H$14)*(1-$H$15),0)</f>
        <v>521060</v>
      </c>
      <c r="U55" s="164">
        <f>ROUND(U115*Содержание!$H$8*(1+$H$13)*(1-$H$14)*(1-$H$15),0)</f>
        <v>536834</v>
      </c>
      <c r="V55" s="164">
        <f>ROUND(V115*Содержание!$H$8*(1+$H$13)*(1-$H$14)*(1-$H$15),0)</f>
        <v>539514</v>
      </c>
      <c r="W55" s="164">
        <f>ROUND(W115*Содержание!$H$8*(1+$H$13)*(1-$H$14)*(1-$H$15),0)</f>
        <v>548191</v>
      </c>
      <c r="X55" s="164">
        <f>ROUND(X115*Содержание!$H$8*(1+$H$13)*(1-$H$14)*(1-$H$15),0)</f>
        <v>562705</v>
      </c>
      <c r="Y55" s="164">
        <f>ROUND(Y115*Содержание!$H$8*(1+$H$13)*(1-$H$14)*(1-$H$15),0)</f>
        <v>569174</v>
      </c>
      <c r="Z55" s="164">
        <f>ROUND(Z115*Содержание!$H$8*(1+$H$13)*(1-$H$14)*(1-$H$15),0)</f>
        <v>578796</v>
      </c>
      <c r="AA55" s="164">
        <f>ROUND(AA115*Содержание!$H$8*(1+$H$13)*(1-$H$14)*(1-$H$15),0)</f>
        <v>596781</v>
      </c>
      <c r="AB55" s="164">
        <f>ROUND(AB115*Содержание!$H$8*(1+$H$13)*(1-$H$14)*(1-$H$15),0)</f>
        <v>601039</v>
      </c>
      <c r="AC55" s="164">
        <f>ROUND(AC115*Содержание!$H$8*(1+$H$13)*(1-$H$14)*(1-$H$15),0)</f>
        <v>712253</v>
      </c>
      <c r="AD55" s="164">
        <f>ROUND(AD115*Содержание!$H$8*(1+$H$13)*(1-$H$14)*(1-$H$15),0)</f>
        <v>719982</v>
      </c>
      <c r="AE55" s="164">
        <f>ROUND(AE115*Содержание!$H$8*(1+$H$13)*(1-$H$14)*(1-$H$15),0)</f>
        <v>726452</v>
      </c>
      <c r="AF55" s="164">
        <f>ROUND(AF115*Содержание!$H$8*(1+$H$13)*(1-$H$14)*(1-$H$15),0)</f>
        <v>726138</v>
      </c>
      <c r="AG55" s="164">
        <f>ROUND(AG115*Содержание!$H$8*(1+$H$13)*(1-$H$14)*(1-$H$15),0)</f>
        <v>730554</v>
      </c>
      <c r="AH55" s="164">
        <f>ROUND(AH115*Содержание!$H$8*(1+$H$13)*(1-$H$14)*(1-$H$15),0)</f>
        <v>738598</v>
      </c>
      <c r="AI55" s="164">
        <f>ROUND(AI115*Содержание!$H$8*(1+$H$13)*(1-$H$14)*(1-$H$15),0)</f>
        <v>775515</v>
      </c>
      <c r="AJ55" s="164">
        <f>ROUND(AJ115*Содержание!$H$8*(1+$H$13)*(1-$H$14)*(1-$H$15),0)</f>
        <v>782771</v>
      </c>
      <c r="AK55" s="164">
        <f>ROUND(AK115*Содержание!$H$8*(1+$H$13)*(1-$H$14)*(1-$H$15),0)</f>
        <v>893986</v>
      </c>
      <c r="AL55" s="164">
        <f>ROUND(AL115*Содержание!$H$8*(1+$H$13)*(1-$H$14)*(1-$H$15),0)</f>
        <v>901560</v>
      </c>
      <c r="AM55" s="164">
        <f>ROUND(AM115*Содержание!$H$8*(1+$H$13)*(1-$H$14)*(1-$H$15),0)</f>
        <v>910548</v>
      </c>
      <c r="AN55" s="164">
        <f>ROUND(AN115*Содержание!$H$8*(1+$H$13)*(1-$H$14)*(1-$H$15),0)</f>
        <v>918593</v>
      </c>
      <c r="AO55" s="164">
        <f>ROUND(AO115*Содержание!$H$8*(1+$H$13)*(1-$H$14)*(1-$H$15),0)</f>
        <v>948726</v>
      </c>
      <c r="AP55" s="164">
        <f>ROUND(AP115*Содержание!$H$8*(1+$H$13)*(1-$H$14)*(1-$H$15),0)</f>
        <v>981695</v>
      </c>
      <c r="AQ55" s="164">
        <f>ROUND(AQ115*Содержание!$H$8*(1+$H$13)*(1-$H$14)*(1-$H$15),0)</f>
        <v>989586</v>
      </c>
      <c r="AR55" s="164">
        <f>ROUND(AR115*Содержание!$H$8*(1+$H$13)*(1-$H$14)*(1-$H$15),0)</f>
        <v>999839</v>
      </c>
      <c r="AS55" s="164">
        <f>ROUND(AS115*Содержание!$H$8*(1+$H$13)*(1-$H$14)*(1-$H$15),0)</f>
        <v>1074613</v>
      </c>
      <c r="AT55" s="164">
        <f>ROUND(AT115*Содержание!$H$8*(1+$H$13)*(1-$H$14)*(1-$H$15),0)</f>
        <v>1083760</v>
      </c>
      <c r="AU55" s="164">
        <f>ROUND(AU115*Содержание!$H$8*(1+$H$13)*(1-$H$14)*(1-$H$15),0)</f>
        <v>1095436</v>
      </c>
      <c r="AV55" s="164">
        <f>ROUND(AV115*Содержание!$H$8*(1+$H$13)*(1-$H$14)*(1-$H$15),0)</f>
        <v>1104744</v>
      </c>
      <c r="AW55" s="164">
        <f>ROUND(AW115*Содержание!$H$8*(1+$H$13)*(1-$H$14)*(1-$H$15),0)</f>
        <v>1109161</v>
      </c>
      <c r="AX55" s="164">
        <f>ROUND(AX115*Содержание!$H$8*(1+$H$13)*(1-$H$14)*(1-$H$15),0)</f>
        <v>1018223</v>
      </c>
      <c r="AY55" s="164">
        <f>ROUND(AY115*Содержание!$H$8*(1+$H$13)*(1-$H$14)*(1-$H$15),0)</f>
        <v>1027546</v>
      </c>
      <c r="AZ55" s="164">
        <f>ROUND(AZ115*Содержание!$H$8*(1+$H$13)*(1-$H$14)*(1-$H$15),0)</f>
        <v>1038014</v>
      </c>
    </row>
    <row r="56" spans="1:52">
      <c r="A56" s="160">
        <v>6500</v>
      </c>
      <c r="B56" s="164">
        <f>ROUND(B116*Содержание!$H$8*(1+$H$13)*(1-$H$14)*(1-$H$15),0)</f>
        <v>313927</v>
      </c>
      <c r="C56" s="164">
        <f>ROUND(C116*Содержание!$H$8*(1+$H$13)*(1-$H$14)*(1-$H$15),0)</f>
        <v>327177</v>
      </c>
      <c r="D56" s="164">
        <f>ROUND(D116*Содержание!$H$8*(1+$H$13)*(1-$H$14)*(1-$H$15),0)</f>
        <v>339009</v>
      </c>
      <c r="E56" s="164">
        <f>ROUND(E116*Содержание!$H$8*(1+$H$13)*(1-$H$14)*(1-$H$15),0)</f>
        <v>353995</v>
      </c>
      <c r="F56" s="164">
        <f>ROUND(F116*Содержание!$H$8*(1+$H$13)*(1-$H$14)*(1-$H$15),0)</f>
        <v>361095</v>
      </c>
      <c r="G56" s="164">
        <f>ROUND(G116*Содержание!$H$8*(1+$H$13)*(1-$H$14)*(1-$H$15),0)</f>
        <v>378446</v>
      </c>
      <c r="H56" s="164">
        <f>ROUND(H116*Содержание!$H$8*(1+$H$13)*(1-$H$14)*(1-$H$15),0)</f>
        <v>400220</v>
      </c>
      <c r="I56" s="164">
        <f>ROUND(I116*Содержание!$H$8*(1+$H$13)*(1-$H$14)*(1-$H$15),0)</f>
        <v>407004</v>
      </c>
      <c r="J56" s="164">
        <f>ROUND(J116*Содержание!$H$8*(1+$H$13)*(1-$H$14)*(1-$H$15),0)</f>
        <v>433505</v>
      </c>
      <c r="K56" s="164">
        <f>ROUND(K116*Содержание!$H$8*(1+$H$13)*(1-$H$14)*(1-$H$15),0)</f>
        <v>427352</v>
      </c>
      <c r="L56" s="164">
        <f>ROUND(L116*Содержание!$H$8*(1+$H$13)*(1-$H$14)*(1-$H$15),0)</f>
        <v>442654</v>
      </c>
      <c r="M56" s="164">
        <f>ROUND(M116*Содержание!$H$8*(1+$H$13)*(1-$H$14)*(1-$H$15),0)</f>
        <v>441394</v>
      </c>
      <c r="N56" s="164">
        <f>ROUND(N116*Содержание!$H$8*(1+$H$13)*(1-$H$14)*(1-$H$15),0)</f>
        <v>447544</v>
      </c>
      <c r="O56" s="164">
        <f>ROUND(O116*Содержание!$H$8*(1+$H$13)*(1-$H$14)*(1-$H$15),0)</f>
        <v>468052</v>
      </c>
      <c r="P56" s="164">
        <f>ROUND(P116*Содержание!$H$8*(1+$H$13)*(1-$H$14)*(1-$H$15),0)</f>
        <v>475154</v>
      </c>
      <c r="Q56" s="164">
        <f>ROUND(Q116*Содержание!$H$8*(1+$H$13)*(1-$H$14)*(1-$H$15),0)</f>
        <v>488876</v>
      </c>
      <c r="R56" s="164">
        <f>ROUND(R116*Содержание!$H$8*(1+$H$13)*(1-$H$14)*(1-$H$15),0)</f>
        <v>508123</v>
      </c>
      <c r="S56" s="164">
        <f>ROUND(S116*Содержание!$H$8*(1+$H$13)*(1-$H$14)*(1-$H$15),0)</f>
        <v>517271</v>
      </c>
      <c r="T56" s="164">
        <f>ROUND(T116*Содержание!$H$8*(1+$H$13)*(1-$H$14)*(1-$H$15),0)</f>
        <v>525476</v>
      </c>
      <c r="U56" s="164">
        <f>ROUND(U116*Содержание!$H$8*(1+$H$13)*(1-$H$14)*(1-$H$15),0)</f>
        <v>537939</v>
      </c>
      <c r="V56" s="164">
        <f>ROUND(V116*Содержание!$H$8*(1+$H$13)*(1-$H$14)*(1-$H$15),0)</f>
        <v>539831</v>
      </c>
      <c r="W56" s="164">
        <f>ROUND(W116*Содержание!$H$8*(1+$H$13)*(1-$H$14)*(1-$H$15),0)</f>
        <v>550715</v>
      </c>
      <c r="X56" s="164">
        <f>ROUND(X116*Содержание!$H$8*(1+$H$13)*(1-$H$14)*(1-$H$15),0)</f>
        <v>567436</v>
      </c>
      <c r="Y56" s="164">
        <f>ROUND(Y116*Содержание!$H$8*(1+$H$13)*(1-$H$14)*(1-$H$15),0)</f>
        <v>587941</v>
      </c>
      <c r="Z56" s="164">
        <f>ROUND(Z116*Содержание!$H$8*(1+$H$13)*(1-$H$14)*(1-$H$15),0)</f>
        <v>596305</v>
      </c>
      <c r="AA56" s="164">
        <f>ROUND(AA116*Содержание!$H$8*(1+$H$13)*(1-$H$14)*(1-$H$15),0)</f>
        <v>602616</v>
      </c>
      <c r="AB56" s="164">
        <f>ROUND(AB116*Содержание!$H$8*(1+$H$13)*(1-$H$14)*(1-$H$15),0)</f>
        <v>606245</v>
      </c>
      <c r="AC56" s="164">
        <f>ROUND(AC116*Содержание!$H$8*(1+$H$13)*(1-$H$14)*(1-$H$15),0)</f>
        <v>718720</v>
      </c>
      <c r="AD56" s="164">
        <f>ROUND(AD116*Содержание!$H$8*(1+$H$13)*(1-$H$14)*(1-$H$15),0)</f>
        <v>726768</v>
      </c>
      <c r="AE56" s="164">
        <f>ROUND(AE116*Содержание!$H$8*(1+$H$13)*(1-$H$14)*(1-$H$15),0)</f>
        <v>731657</v>
      </c>
      <c r="AF56" s="164">
        <f>ROUND(AF116*Содержание!$H$8*(1+$H$13)*(1-$H$14)*(1-$H$15),0)</f>
        <v>731974</v>
      </c>
      <c r="AG56" s="164">
        <f>ROUND(AG116*Содержание!$H$8*(1+$H$13)*(1-$H$14)*(1-$H$15),0)</f>
        <v>736864</v>
      </c>
      <c r="AH56" s="164">
        <f>ROUND(AH116*Содержание!$H$8*(1+$H$13)*(1-$H$14)*(1-$H$15),0)</f>
        <v>743965</v>
      </c>
      <c r="AI56" s="164">
        <f>ROUND(AI116*Содержание!$H$8*(1+$H$13)*(1-$H$14)*(1-$H$15),0)</f>
        <v>782137</v>
      </c>
      <c r="AJ56" s="164">
        <f>ROUND(AJ116*Содержание!$H$8*(1+$H$13)*(1-$H$14)*(1-$H$15),0)</f>
        <v>789552</v>
      </c>
      <c r="AK56" s="164">
        <f>ROUND(AK116*Содержание!$H$8*(1+$H$13)*(1-$H$14)*(1-$H$15),0)</f>
        <v>901560</v>
      </c>
      <c r="AL56" s="164">
        <f>ROUND(AL116*Содержание!$H$8*(1+$H$13)*(1-$H$14)*(1-$H$15),0)</f>
        <v>909760</v>
      </c>
      <c r="AM56" s="164">
        <f>ROUND(AM116*Содержание!$H$8*(1+$H$13)*(1-$H$14)*(1-$H$15),0)</f>
        <v>918593</v>
      </c>
      <c r="AN56" s="164">
        <f>ROUND(AN116*Содержание!$H$8*(1+$H$13)*(1-$H$14)*(1-$H$15),0)</f>
        <v>926957</v>
      </c>
      <c r="AO56" s="164">
        <f>ROUND(AO116*Содержание!$H$8*(1+$H$13)*(1-$H$14)*(1-$H$15),0)</f>
        <v>961343</v>
      </c>
      <c r="AP56" s="164">
        <f>ROUND(AP116*Содержание!$H$8*(1+$H$13)*(1-$H$14)*(1-$H$15),0)</f>
        <v>989897</v>
      </c>
      <c r="AQ56" s="164">
        <f>ROUND(AQ116*Содержание!$H$8*(1+$H$13)*(1-$H$14)*(1-$H$15),0)</f>
        <v>999364</v>
      </c>
      <c r="AR56" s="164">
        <f>ROUND(AR116*Содержание!$H$8*(1+$H$13)*(1-$H$14)*(1-$H$15),0)</f>
        <v>1007723</v>
      </c>
      <c r="AS56" s="164">
        <f>ROUND(AS116*Содержание!$H$8*(1+$H$13)*(1-$H$14)*(1-$H$15),0)</f>
        <v>1083760</v>
      </c>
      <c r="AT56" s="164">
        <f>ROUND(AT116*Содержание!$H$8*(1+$H$13)*(1-$H$14)*(1-$H$15),0)</f>
        <v>1092596</v>
      </c>
      <c r="AU56" s="164">
        <f>ROUND(AU116*Содержание!$H$8*(1+$H$13)*(1-$H$14)*(1-$H$15),0)</f>
        <v>1104744</v>
      </c>
      <c r="AV56" s="164">
        <f>ROUND(AV116*Содержание!$H$8*(1+$H$13)*(1-$H$14)*(1-$H$15),0)</f>
        <v>1114208</v>
      </c>
      <c r="AW56" s="164">
        <f>ROUND(AW116*Содержание!$H$8*(1+$H$13)*(1-$H$14)*(1-$H$15),0)</f>
        <v>1122570</v>
      </c>
      <c r="AX56" s="164">
        <f>ROUND(AX116*Содержание!$H$8*(1+$H$13)*(1-$H$14)*(1-$H$15),0)</f>
        <v>1027546</v>
      </c>
      <c r="AY56" s="164">
        <f>ROUND(AY116*Содержание!$H$8*(1+$H$13)*(1-$H$14)*(1-$H$15),0)</f>
        <v>1036009</v>
      </c>
      <c r="AZ56" s="164">
        <f>ROUND(AZ116*Содержание!$H$8*(1+$H$13)*(1-$H$14)*(1-$H$15),0)</f>
        <v>1046906</v>
      </c>
    </row>
    <row r="57" spans="1:52">
      <c r="A57" s="160">
        <v>6625</v>
      </c>
      <c r="B57" s="164">
        <f>ROUND(B117*Содержание!$H$8*(1+$H$13)*(1-$H$14)*(1-$H$15),0)</f>
        <v>316452</v>
      </c>
      <c r="C57" s="164">
        <f>ROUND(C117*Содержание!$H$8*(1+$H$13)*(1-$H$14)*(1-$H$15),0)</f>
        <v>330330</v>
      </c>
      <c r="D57" s="164">
        <f>ROUND(D117*Содержание!$H$8*(1+$H$13)*(1-$H$14)*(1-$H$15),0)</f>
        <v>351630</v>
      </c>
      <c r="E57" s="164">
        <f>ROUND(E117*Содержание!$H$8*(1+$H$13)*(1-$H$14)*(1-$H$15),0)</f>
        <v>357783</v>
      </c>
      <c r="F57" s="164">
        <f>ROUND(F117*Содержание!$H$8*(1+$H$13)*(1-$H$14)*(1-$H$15),0)</f>
        <v>363621</v>
      </c>
      <c r="G57" s="164">
        <f>ROUND(G117*Содержание!$H$8*(1+$H$13)*(1-$H$14)*(1-$H$15),0)</f>
        <v>382864</v>
      </c>
      <c r="H57" s="164">
        <f>ROUND(H117*Содержание!$H$8*(1+$H$13)*(1-$H$14)*(1-$H$15),0)</f>
        <v>404008</v>
      </c>
      <c r="I57" s="164">
        <f>ROUND(I117*Содержание!$H$8*(1+$H$13)*(1-$H$14)*(1-$H$15),0)</f>
        <v>412681</v>
      </c>
      <c r="J57" s="164">
        <f>ROUND(J117*Содержание!$H$8*(1+$H$13)*(1-$H$14)*(1-$H$15),0)</f>
        <v>436186</v>
      </c>
      <c r="K57" s="164">
        <f>ROUND(K117*Содержание!$H$8*(1+$H$13)*(1-$H$14)*(1-$H$15),0)</f>
        <v>431296</v>
      </c>
      <c r="L57" s="164">
        <f>ROUND(L117*Содержание!$H$8*(1+$H$13)*(1-$H$14)*(1-$H$15),0)</f>
        <v>446756</v>
      </c>
      <c r="M57" s="164">
        <f>ROUND(M117*Содержание!$H$8*(1+$H$13)*(1-$H$14)*(1-$H$15),0)</f>
        <v>445649</v>
      </c>
      <c r="N57" s="164">
        <f>ROUND(N117*Содержание!$H$8*(1+$H$13)*(1-$H$14)*(1-$H$15),0)</f>
        <v>451804</v>
      </c>
      <c r="O57" s="164">
        <f>ROUND(O117*Содержание!$H$8*(1+$H$13)*(1-$H$14)*(1-$H$15),0)</f>
        <v>472471</v>
      </c>
      <c r="P57" s="164">
        <f>ROUND(P117*Содержание!$H$8*(1+$H$13)*(1-$H$14)*(1-$H$15),0)</f>
        <v>479254</v>
      </c>
      <c r="Q57" s="164">
        <f>ROUND(Q117*Содержание!$H$8*(1+$H$13)*(1-$H$14)*(1-$H$15),0)</f>
        <v>495028</v>
      </c>
      <c r="R57" s="164">
        <f>ROUND(R117*Содержание!$H$8*(1+$H$13)*(1-$H$14)*(1-$H$15),0)</f>
        <v>515062</v>
      </c>
      <c r="S57" s="164">
        <f>ROUND(S117*Содержание!$H$8*(1+$H$13)*(1-$H$14)*(1-$H$15),0)</f>
        <v>521688</v>
      </c>
      <c r="T57" s="164">
        <f>ROUND(T117*Содержание!$H$8*(1+$H$13)*(1-$H$14)*(1-$H$15),0)</f>
        <v>530208</v>
      </c>
      <c r="U57" s="164">
        <f>ROUND(U117*Содержание!$H$8*(1+$H$13)*(1-$H$14)*(1-$H$15),0)</f>
        <v>544721</v>
      </c>
      <c r="V57" s="164">
        <f>ROUND(V117*Содержание!$H$8*(1+$H$13)*(1-$H$14)*(1-$H$15),0)</f>
        <v>556078</v>
      </c>
      <c r="W57" s="164">
        <f>ROUND(W117*Содержание!$H$8*(1+$H$13)*(1-$H$14)*(1-$H$15),0)</f>
        <v>563179</v>
      </c>
      <c r="X57" s="164">
        <f>ROUND(X117*Содержание!$H$8*(1+$H$13)*(1-$H$14)*(1-$H$15),0)</f>
        <v>572486</v>
      </c>
      <c r="Y57" s="164">
        <f>ROUND(Y117*Содержание!$H$8*(1+$H$13)*(1-$H$14)*(1-$H$15),0)</f>
        <v>593467</v>
      </c>
      <c r="Z57" s="164">
        <f>ROUND(Z117*Содержание!$H$8*(1+$H$13)*(1-$H$14)*(1-$H$15),0)</f>
        <v>601039</v>
      </c>
      <c r="AA57" s="164">
        <f>ROUND(AA117*Содержание!$H$8*(1+$H$13)*(1-$H$14)*(1-$H$15),0)</f>
        <v>604666</v>
      </c>
      <c r="AB57" s="164">
        <f>ROUND(AB117*Содержание!$H$8*(1+$H$13)*(1-$H$14)*(1-$H$15),0)</f>
        <v>613660</v>
      </c>
      <c r="AC57" s="164">
        <f>ROUND(AC117*Содержание!$H$8*(1+$H$13)*(1-$H$14)*(1-$H$15),0)</f>
        <v>725823</v>
      </c>
      <c r="AD57" s="164">
        <f>ROUND(AD117*Содержание!$H$8*(1+$H$13)*(1-$H$14)*(1-$H$15),0)</f>
        <v>727081</v>
      </c>
      <c r="AE57" s="164">
        <f>ROUND(AE117*Содержание!$H$8*(1+$H$13)*(1-$H$14)*(1-$H$15),0)</f>
        <v>738283</v>
      </c>
      <c r="AF57" s="164">
        <f>ROUND(AF117*Содержание!$H$8*(1+$H$13)*(1-$H$14)*(1-$H$15),0)</f>
        <v>740019</v>
      </c>
      <c r="AG57" s="164">
        <f>ROUND(AG117*Содержание!$H$8*(1+$H$13)*(1-$H$14)*(1-$H$15),0)</f>
        <v>743174</v>
      </c>
      <c r="AH57" s="164">
        <f>ROUND(AH117*Содержание!$H$8*(1+$H$13)*(1-$H$14)*(1-$H$15),0)</f>
        <v>747906</v>
      </c>
      <c r="AI57" s="164">
        <f>ROUND(AI117*Содержание!$H$8*(1+$H$13)*(1-$H$14)*(1-$H$15),0)</f>
        <v>789077</v>
      </c>
      <c r="AJ57" s="164">
        <f>ROUND(AJ117*Содержание!$H$8*(1+$H$13)*(1-$H$14)*(1-$H$15),0)</f>
        <v>796811</v>
      </c>
      <c r="AK57" s="164">
        <f>ROUND(AK117*Содержание!$H$8*(1+$H$13)*(1-$H$14)*(1-$H$15),0)</f>
        <v>908656</v>
      </c>
      <c r="AL57" s="164">
        <f>ROUND(AL117*Содержание!$H$8*(1+$H$13)*(1-$H$14)*(1-$H$15),0)</f>
        <v>917015</v>
      </c>
      <c r="AM57" s="164">
        <f>ROUND(AM117*Содержание!$H$8*(1+$H$13)*(1-$H$14)*(1-$H$15),0)</f>
        <v>926957</v>
      </c>
      <c r="AN57" s="164">
        <f>ROUND(AN117*Содержание!$H$8*(1+$H$13)*(1-$H$14)*(1-$H$15),0)</f>
        <v>935159</v>
      </c>
      <c r="AO57" s="164">
        <f>ROUND(AO117*Содержание!$H$8*(1+$H$13)*(1-$H$14)*(1-$H$15),0)</f>
        <v>991790</v>
      </c>
      <c r="AP57" s="164">
        <f>ROUND(AP117*Содержание!$H$8*(1+$H$13)*(1-$H$14)*(1-$H$15),0)</f>
        <v>999839</v>
      </c>
      <c r="AQ57" s="164">
        <f>ROUND(AQ117*Содержание!$H$8*(1+$H$13)*(1-$H$14)*(1-$H$15),0)</f>
        <v>1007095</v>
      </c>
      <c r="AR57" s="164">
        <f>ROUND(AR117*Содержание!$H$8*(1+$H$13)*(1-$H$14)*(1-$H$15),0)</f>
        <v>1017190</v>
      </c>
      <c r="AS57" s="164">
        <f>ROUND(AS117*Содержание!$H$8*(1+$H$13)*(1-$H$14)*(1-$H$15),0)</f>
        <v>1094330</v>
      </c>
      <c r="AT57" s="164">
        <f>ROUND(AT117*Содержание!$H$8*(1+$H$13)*(1-$H$14)*(1-$H$15),0)</f>
        <v>1101905</v>
      </c>
      <c r="AU57" s="164">
        <f>ROUND(AU117*Содержание!$H$8*(1+$H$13)*(1-$H$14)*(1-$H$15),0)</f>
        <v>1114208</v>
      </c>
      <c r="AV57" s="164">
        <f>ROUND(AV117*Содержание!$H$8*(1+$H$13)*(1-$H$14)*(1-$H$15),0)</f>
        <v>1122094</v>
      </c>
      <c r="AW57" s="164">
        <f>ROUND(AW117*Содержание!$H$8*(1+$H$13)*(1-$H$14)*(1-$H$15),0)</f>
        <v>1132034</v>
      </c>
      <c r="AX57" s="164">
        <f>ROUND(AX117*Содержание!$H$8*(1+$H$13)*(1-$H$14)*(1-$H$15),0)</f>
        <v>1037585</v>
      </c>
      <c r="AY57" s="164">
        <f>ROUND(AY117*Содержание!$H$8*(1+$H$13)*(1-$H$14)*(1-$H$15),0)</f>
        <v>1045041</v>
      </c>
      <c r="AZ57" s="164">
        <f>ROUND(AZ117*Содержание!$H$8*(1+$H$13)*(1-$H$14)*(1-$H$15),0)</f>
        <v>1057518</v>
      </c>
    </row>
    <row r="58" spans="1:52">
      <c r="A58" s="160">
        <v>6750</v>
      </c>
      <c r="B58" s="164">
        <f>ROUND(B118*Содержание!$H$8*(1+$H$13)*(1-$H$14)*(1-$H$15),0)</f>
        <v>319292</v>
      </c>
      <c r="C58" s="164">
        <f>ROUND(C118*Содержание!$H$8*(1+$H$13)*(1-$H$14)*(1-$H$15),0)</f>
        <v>333333</v>
      </c>
      <c r="D58" s="164">
        <f>ROUND(D118*Содержание!$H$8*(1+$H$13)*(1-$H$14)*(1-$H$15),0)</f>
        <v>354471</v>
      </c>
      <c r="E58" s="164">
        <f>ROUND(E118*Содержание!$H$8*(1+$H$13)*(1-$H$14)*(1-$H$15),0)</f>
        <v>361095</v>
      </c>
      <c r="F58" s="164">
        <f>ROUND(F118*Содержание!$H$8*(1+$H$13)*(1-$H$14)*(1-$H$15),0)</f>
        <v>367408</v>
      </c>
      <c r="G58" s="164">
        <f>ROUND(G118*Содержание!$H$8*(1+$H$13)*(1-$H$14)*(1-$H$15),0)</f>
        <v>400694</v>
      </c>
      <c r="H58" s="164">
        <f>ROUND(H118*Содержание!$H$8*(1+$H$13)*(1-$H$14)*(1-$H$15),0)</f>
        <v>408109</v>
      </c>
      <c r="I58" s="164">
        <f>ROUND(I118*Содержание!$H$8*(1+$H$13)*(1-$H$14)*(1-$H$15),0)</f>
        <v>414731</v>
      </c>
      <c r="J58" s="164">
        <f>ROUND(J118*Содержание!$H$8*(1+$H$13)*(1-$H$14)*(1-$H$15),0)</f>
        <v>442022</v>
      </c>
      <c r="K58" s="164">
        <f>ROUND(K118*Содержание!$H$8*(1+$H$13)*(1-$H$14)*(1-$H$15),0)</f>
        <v>435554</v>
      </c>
      <c r="L58" s="164">
        <f>ROUND(L118*Содержание!$H$8*(1+$H$13)*(1-$H$14)*(1-$H$15),0)</f>
        <v>451175</v>
      </c>
      <c r="M58" s="164">
        <f>ROUND(M118*Содержание!$H$8*(1+$H$13)*(1-$H$14)*(1-$H$15),0)</f>
        <v>449120</v>
      </c>
      <c r="N58" s="164">
        <f>ROUND(N118*Содержание!$H$8*(1+$H$13)*(1-$H$14)*(1-$H$15),0)</f>
        <v>455747</v>
      </c>
      <c r="O58" s="164">
        <f>ROUND(O118*Содержание!$H$8*(1+$H$13)*(1-$H$14)*(1-$H$15),0)</f>
        <v>479254</v>
      </c>
      <c r="P58" s="164">
        <f>ROUND(P118*Содержание!$H$8*(1+$H$13)*(1-$H$14)*(1-$H$15),0)</f>
        <v>483671</v>
      </c>
      <c r="Q58" s="164">
        <f>ROUND(Q118*Содержание!$H$8*(1+$H$13)*(1-$H$14)*(1-$H$15),0)</f>
        <v>498973</v>
      </c>
      <c r="R58" s="164">
        <f>ROUND(R118*Содержание!$H$8*(1+$H$13)*(1-$H$14)*(1-$H$15),0)</f>
        <v>518689</v>
      </c>
      <c r="S58" s="164">
        <f>ROUND(S118*Содержание!$H$8*(1+$H$13)*(1-$H$14)*(1-$H$15),0)</f>
        <v>525948</v>
      </c>
      <c r="T58" s="164">
        <f>ROUND(T118*Содержание!$H$8*(1+$H$13)*(1-$H$14)*(1-$H$15),0)</f>
        <v>535099</v>
      </c>
      <c r="U58" s="164">
        <f>ROUND(U118*Содержание!$H$8*(1+$H$13)*(1-$H$14)*(1-$H$15),0)</f>
        <v>565545</v>
      </c>
      <c r="V58" s="164">
        <f>ROUND(V118*Содержание!$H$8*(1+$H$13)*(1-$H$14)*(1-$H$15),0)</f>
        <v>571064</v>
      </c>
      <c r="W58" s="164">
        <f>ROUND(W118*Содержание!$H$8*(1+$H$13)*(1-$H$14)*(1-$H$15),0)</f>
        <v>581794</v>
      </c>
      <c r="X58" s="164">
        <f>ROUND(X118*Содержание!$H$8*(1+$H$13)*(1-$H$14)*(1-$H$15),0)</f>
        <v>591257</v>
      </c>
      <c r="Y58" s="164">
        <f>ROUND(Y118*Содержание!$H$8*(1+$H$13)*(1-$H$14)*(1-$H$15),0)</f>
        <v>607508</v>
      </c>
      <c r="Z58" s="164">
        <f>ROUND(Z118*Содержание!$H$8*(1+$H$13)*(1-$H$14)*(1-$H$15),0)</f>
        <v>605771</v>
      </c>
      <c r="AA58" s="164">
        <f>ROUND(AA118*Содержание!$H$8*(1+$H$13)*(1-$H$14)*(1-$H$15),0)</f>
        <v>610504</v>
      </c>
      <c r="AB58" s="164">
        <f>ROUND(AB118*Содержание!$H$8*(1+$H$13)*(1-$H$14)*(1-$H$15),0)</f>
        <v>618549</v>
      </c>
      <c r="AC58" s="164">
        <f>ROUND(AC118*Содержание!$H$8*(1+$H$13)*(1-$H$14)*(1-$H$15),0)</f>
        <v>731027</v>
      </c>
      <c r="AD58" s="164">
        <f>ROUND(AD118*Содержание!$H$8*(1+$H$13)*(1-$H$14)*(1-$H$15),0)</f>
        <v>733551</v>
      </c>
      <c r="AE58" s="164">
        <f>ROUND(AE118*Содержание!$H$8*(1+$H$13)*(1-$H$14)*(1-$H$15),0)</f>
        <v>744279</v>
      </c>
      <c r="AF58" s="164">
        <f>ROUND(AF118*Содержание!$H$8*(1+$H$13)*(1-$H$14)*(1-$H$15),0)</f>
        <v>760212</v>
      </c>
      <c r="AG58" s="164">
        <f>ROUND(AG118*Содержание!$H$8*(1+$H$13)*(1-$H$14)*(1-$H$15),0)</f>
        <v>756900</v>
      </c>
      <c r="AH58" s="164">
        <f>ROUND(AH118*Содержание!$H$8*(1+$H$13)*(1-$H$14)*(1-$H$15),0)</f>
        <v>768256</v>
      </c>
      <c r="AI58" s="164">
        <f>ROUND(AI118*Содержание!$H$8*(1+$H$13)*(1-$H$14)*(1-$H$15),0)</f>
        <v>795859</v>
      </c>
      <c r="AJ58" s="164">
        <f>ROUND(AJ118*Содержание!$H$8*(1+$H$13)*(1-$H$14)*(1-$H$15),0)</f>
        <v>802488</v>
      </c>
      <c r="AK58" s="164">
        <f>ROUND(AK118*Содержание!$H$8*(1+$H$13)*(1-$H$14)*(1-$H$15),0)</f>
        <v>916230</v>
      </c>
      <c r="AL58" s="164">
        <f>ROUND(AL118*Содержание!$H$8*(1+$H$13)*(1-$H$14)*(1-$H$15),0)</f>
        <v>924433</v>
      </c>
      <c r="AM58" s="164">
        <f>ROUND(AM118*Содержание!$H$8*(1+$H$13)*(1-$H$14)*(1-$H$15),0)</f>
        <v>933424</v>
      </c>
      <c r="AN58" s="164">
        <f>ROUND(AN118*Содержание!$H$8*(1+$H$13)*(1-$H$14)*(1-$H$15),0)</f>
        <v>943994</v>
      </c>
      <c r="AO58" s="164">
        <f>ROUND(AO118*Содержание!$H$8*(1+$H$13)*(1-$H$14)*(1-$H$15),0)</f>
        <v>999049</v>
      </c>
      <c r="AP58" s="164">
        <f>ROUND(AP118*Содержание!$H$8*(1+$H$13)*(1-$H$14)*(1-$H$15),0)</f>
        <v>1006149</v>
      </c>
      <c r="AQ58" s="164">
        <f>ROUND(AQ118*Содержание!$H$8*(1+$H$13)*(1-$H$14)*(1-$H$15),0)</f>
        <v>1015300</v>
      </c>
      <c r="AR58" s="164">
        <f>ROUND(AR118*Содержание!$H$8*(1+$H$13)*(1-$H$14)*(1-$H$15),0)</f>
        <v>1025552</v>
      </c>
      <c r="AS58" s="164">
        <f>ROUND(AS118*Содержание!$H$8*(1+$H$13)*(1-$H$14)*(1-$H$15),0)</f>
        <v>1103165</v>
      </c>
      <c r="AT58" s="164">
        <f>ROUND(AT118*Содержание!$H$8*(1+$H$13)*(1-$H$14)*(1-$H$15),0)</f>
        <v>1111842</v>
      </c>
      <c r="AU58" s="164">
        <f>ROUND(AU118*Содержание!$H$8*(1+$H$13)*(1-$H$14)*(1-$H$15),0)</f>
        <v>1119099</v>
      </c>
      <c r="AV58" s="164">
        <f>ROUND(AV118*Содержание!$H$8*(1+$H$13)*(1-$H$14)*(1-$H$15),0)</f>
        <v>1129508</v>
      </c>
      <c r="AW58" s="164">
        <f>ROUND(AW118*Содержание!$H$8*(1+$H$13)*(1-$H$14)*(1-$H$15),0)</f>
        <v>1141343</v>
      </c>
      <c r="AX58" s="164">
        <f>ROUND(AX118*Содержание!$H$8*(1+$H$13)*(1-$H$14)*(1-$H$15),0)</f>
        <v>1045041</v>
      </c>
      <c r="AY58" s="164">
        <f>ROUND(AY118*Содержание!$H$8*(1+$H$13)*(1-$H$14)*(1-$H$15),0)</f>
        <v>1052641</v>
      </c>
      <c r="AZ58" s="164">
        <f>ROUND(AZ118*Содержание!$H$8*(1+$H$13)*(1-$H$14)*(1-$H$15),0)</f>
        <v>1064975</v>
      </c>
    </row>
    <row r="59" spans="1:52">
      <c r="A59" s="160">
        <v>6875</v>
      </c>
      <c r="B59" s="164">
        <f>ROUND(B119*Содержание!$H$8*(1+$H$13)*(1-$H$14)*(1-$H$15),0)</f>
        <v>333333</v>
      </c>
      <c r="C59" s="164">
        <f>ROUND(C119*Содержание!$H$8*(1+$H$13)*(1-$H$14)*(1-$H$15),0)</f>
        <v>349262</v>
      </c>
      <c r="D59" s="164">
        <f>ROUND(D119*Содержание!$H$8*(1+$H$13)*(1-$H$14)*(1-$H$15),0)</f>
        <v>362673</v>
      </c>
      <c r="E59" s="164">
        <f>ROUND(E119*Содержание!$H$8*(1+$H$13)*(1-$H$14)*(1-$H$15),0)</f>
        <v>369774</v>
      </c>
      <c r="F59" s="164">
        <f>ROUND(F119*Содержание!$H$8*(1+$H$13)*(1-$H$14)*(1-$H$15),0)</f>
        <v>391224</v>
      </c>
      <c r="G59" s="164">
        <f>ROUND(G119*Содержание!$H$8*(1+$H$13)*(1-$H$14)*(1-$H$15),0)</f>
        <v>409525</v>
      </c>
      <c r="H59" s="164">
        <f>ROUND(H119*Содержание!$H$8*(1+$H$13)*(1-$H$14)*(1-$H$15),0)</f>
        <v>417098</v>
      </c>
      <c r="I59" s="164">
        <f>ROUND(I119*Содержание!$H$8*(1+$H$13)*(1-$H$14)*(1-$H$15),0)</f>
        <v>424672</v>
      </c>
      <c r="J59" s="164">
        <f>ROUND(J119*Содержание!$H$8*(1+$H$13)*(1-$H$14)*(1-$H$15),0)</f>
        <v>451964</v>
      </c>
      <c r="K59" s="164">
        <f>ROUND(K119*Содержание!$H$8*(1+$H$13)*(1-$H$14)*(1-$H$15),0)</f>
        <v>445178</v>
      </c>
      <c r="L59" s="164">
        <f>ROUND(L119*Содержание!$H$8*(1+$H$13)*(1-$H$14)*(1-$H$15),0)</f>
        <v>462057</v>
      </c>
      <c r="M59" s="164">
        <f>ROUND(M119*Содержание!$H$8*(1+$H$13)*(1-$H$14)*(1-$H$15),0)</f>
        <v>460479</v>
      </c>
      <c r="N59" s="164">
        <f>ROUND(N119*Содержание!$H$8*(1+$H$13)*(1-$H$14)*(1-$H$15),0)</f>
        <v>480355</v>
      </c>
      <c r="O59" s="164">
        <f>ROUND(O119*Содержание!$H$8*(1+$H$13)*(1-$H$14)*(1-$H$15),0)</f>
        <v>487930</v>
      </c>
      <c r="P59" s="164">
        <f>ROUND(P119*Содержание!$H$8*(1+$H$13)*(1-$H$14)*(1-$H$15),0)</f>
        <v>505281</v>
      </c>
      <c r="Q59" s="164">
        <f>ROUND(Q119*Содержание!$H$8*(1+$H$13)*(1-$H$14)*(1-$H$15),0)</f>
        <v>511274</v>
      </c>
      <c r="R59" s="164">
        <f>ROUND(R119*Содержание!$H$8*(1+$H$13)*(1-$H$14)*(1-$H$15),0)</f>
        <v>531785</v>
      </c>
      <c r="S59" s="164">
        <f>ROUND(S119*Содержание!$H$8*(1+$H$13)*(1-$H$14)*(1-$H$15),0)</f>
        <v>538725</v>
      </c>
      <c r="T59" s="164">
        <f>ROUND(T119*Содержание!$H$8*(1+$H$13)*(1-$H$14)*(1-$H$15),0)</f>
        <v>548664</v>
      </c>
      <c r="U59" s="164">
        <f>ROUND(U119*Содержание!$H$8*(1+$H$13)*(1-$H$14)*(1-$H$15),0)</f>
        <v>568070</v>
      </c>
      <c r="V59" s="164">
        <f>ROUND(V119*Содержание!$H$8*(1+$H$13)*(1-$H$14)*(1-$H$15),0)</f>
        <v>589048</v>
      </c>
      <c r="W59" s="164">
        <f>ROUND(W119*Содержание!$H$8*(1+$H$13)*(1-$H$14)*(1-$H$15),0)</f>
        <v>609085</v>
      </c>
      <c r="X59" s="164">
        <f>ROUND(X119*Содержание!$H$8*(1+$H$13)*(1-$H$14)*(1-$H$15),0)</f>
        <v>616654</v>
      </c>
      <c r="Y59" s="164">
        <f>ROUND(Y119*Содержание!$H$8*(1+$H$13)*(1-$H$14)*(1-$H$15),0)</f>
        <v>622649</v>
      </c>
      <c r="Z59" s="164">
        <f>ROUND(Z119*Содержание!$H$8*(1+$H$13)*(1-$H$14)*(1-$H$15),0)</f>
        <v>619493</v>
      </c>
      <c r="AA59" s="164">
        <f>ROUND(AA119*Содержание!$H$8*(1+$H$13)*(1-$H$14)*(1-$H$15),0)</f>
        <v>627542</v>
      </c>
      <c r="AB59" s="164">
        <f>ROUND(AB119*Содержание!$H$8*(1+$H$13)*(1-$H$14)*(1-$H$15),0)</f>
        <v>655621</v>
      </c>
      <c r="AC59" s="164">
        <f>ROUND(AC119*Содержание!$H$8*(1+$H$13)*(1-$H$14)*(1-$H$15),0)</f>
        <v>750586</v>
      </c>
      <c r="AD59" s="164">
        <f>ROUND(AD119*Содержание!$H$8*(1+$H$13)*(1-$H$14)*(1-$H$15),0)</f>
        <v>755480</v>
      </c>
      <c r="AE59" s="164">
        <f>ROUND(AE119*Содержание!$H$8*(1+$H$13)*(1-$H$14)*(1-$H$15),0)</f>
        <v>766994</v>
      </c>
      <c r="AF59" s="164">
        <f>ROUND(AF119*Содержание!$H$8*(1+$H$13)*(1-$H$14)*(1-$H$15),0)</f>
        <v>770309</v>
      </c>
      <c r="AG59" s="164">
        <f>ROUND(AG119*Содержание!$H$8*(1+$H$13)*(1-$H$14)*(1-$H$15),0)</f>
        <v>768730</v>
      </c>
      <c r="AH59" s="164">
        <f>ROUND(AH119*Содержание!$H$8*(1+$H$13)*(1-$H$14)*(1-$H$15),0)</f>
        <v>810536</v>
      </c>
      <c r="AI59" s="164">
        <f>ROUND(AI119*Содержание!$H$8*(1+$H$13)*(1-$H$14)*(1-$H$15),0)</f>
        <v>818106</v>
      </c>
      <c r="AJ59" s="164">
        <f>ROUND(AJ119*Содержание!$H$8*(1+$H$13)*(1-$H$14)*(1-$H$15),0)</f>
        <v>823785</v>
      </c>
      <c r="AK59" s="164">
        <f>ROUND(AK119*Содержание!$H$8*(1+$H$13)*(1-$H$14)*(1-$H$15),0)</f>
        <v>943360</v>
      </c>
      <c r="AL59" s="164">
        <f>ROUND(AL119*Содержание!$H$8*(1+$H$13)*(1-$H$14)*(1-$H$15),0)</f>
        <v>951090</v>
      </c>
      <c r="AM59" s="164">
        <f>ROUND(AM119*Содержание!$H$8*(1+$H$13)*(1-$H$14)*(1-$H$15),0)</f>
        <v>1007095</v>
      </c>
      <c r="AN59" s="164">
        <f>ROUND(AN119*Содержание!$H$8*(1+$H$13)*(1-$H$14)*(1-$H$15),0)</f>
        <v>1014664</v>
      </c>
      <c r="AO59" s="164">
        <f>ROUND(AO119*Содержание!$H$8*(1+$H$13)*(1-$H$14)*(1-$H$15),0)</f>
        <v>1026971</v>
      </c>
      <c r="AP59" s="164">
        <f>ROUND(AP119*Содержание!$H$8*(1+$H$13)*(1-$H$14)*(1-$H$15),0)</f>
        <v>1035018</v>
      </c>
      <c r="AQ59" s="164">
        <f>ROUND(AQ119*Содержание!$H$8*(1+$H$13)*(1-$H$14)*(1-$H$15),0)</f>
        <v>1043060</v>
      </c>
      <c r="AR59" s="164">
        <f>ROUND(AR119*Содержание!$H$8*(1+$H$13)*(1-$H$14)*(1-$H$15),0)</f>
        <v>1110265</v>
      </c>
      <c r="AS59" s="164">
        <f>ROUND(AS119*Содержание!$H$8*(1+$H$13)*(1-$H$14)*(1-$H$15),0)</f>
        <v>1133767</v>
      </c>
      <c r="AT59" s="164">
        <f>ROUND(AT119*Содержание!$H$8*(1+$H$13)*(1-$H$14)*(1-$H$15),0)</f>
        <v>1143234</v>
      </c>
      <c r="AU59" s="164">
        <f>ROUND(AU119*Содержание!$H$8*(1+$H$13)*(1-$H$14)*(1-$H$15),0)</f>
        <v>1157432</v>
      </c>
      <c r="AV59" s="164">
        <f>ROUND(AV119*Содержание!$H$8*(1+$H$13)*(1-$H$14)*(1-$H$15),0)</f>
        <v>1165323</v>
      </c>
      <c r="AW59" s="164">
        <f>ROUND(AW119*Содержание!$H$8*(1+$H$13)*(1-$H$14)*(1-$H$15),0)</f>
        <v>1174942</v>
      </c>
      <c r="AX59" s="164">
        <f>ROUND(AX119*Содержание!$H$8*(1+$H$13)*(1-$H$14)*(1-$H$15),0)</f>
        <v>1077453</v>
      </c>
      <c r="AY59" s="164">
        <f>ROUND(AY119*Содержание!$H$8*(1+$H$13)*(1-$H$14)*(1-$H$15),0)</f>
        <v>1086774</v>
      </c>
      <c r="AZ59" s="164">
        <f>ROUND(AZ119*Содержание!$H$8*(1+$H$13)*(1-$H$14)*(1-$H$15),0)</f>
        <v>1099249</v>
      </c>
    </row>
    <row r="60" spans="1:52">
      <c r="A60" s="160">
        <v>7000</v>
      </c>
      <c r="B60" s="164">
        <f>ROUND(B120*Содержание!$H$8*(1+$H$13)*(1-$H$14)*(1-$H$15),0)</f>
        <v>336644</v>
      </c>
      <c r="C60" s="164">
        <f>ROUND(C120*Содержание!$H$8*(1+$H$13)*(1-$H$14)*(1-$H$15),0)</f>
        <v>354629</v>
      </c>
      <c r="D60" s="164">
        <f>ROUND(D120*Содержание!$H$8*(1+$H$13)*(1-$H$14)*(1-$H$15),0)</f>
        <v>365984</v>
      </c>
      <c r="E60" s="164">
        <f>ROUND(E120*Содержание!$H$8*(1+$H$13)*(1-$H$14)*(1-$H$15),0)</f>
        <v>372296</v>
      </c>
      <c r="F60" s="164">
        <f>ROUND(F120*Содержание!$H$8*(1+$H$13)*(1-$H$14)*(1-$H$15),0)</f>
        <v>394542</v>
      </c>
      <c r="G60" s="164">
        <f>ROUND(G120*Содержание!$H$8*(1+$H$13)*(1-$H$14)*(1-$H$15),0)</f>
        <v>413628</v>
      </c>
      <c r="H60" s="164">
        <f>ROUND(H120*Содержание!$H$8*(1+$H$13)*(1-$H$14)*(1-$H$15),0)</f>
        <v>420412</v>
      </c>
      <c r="I60" s="164">
        <f>ROUND(I120*Содержание!$H$8*(1+$H$13)*(1-$H$14)*(1-$H$15),0)</f>
        <v>427985</v>
      </c>
      <c r="J60" s="164">
        <f>ROUND(J120*Содержание!$H$8*(1+$H$13)*(1-$H$14)*(1-$H$15),0)</f>
        <v>455904</v>
      </c>
      <c r="K60" s="164">
        <f>ROUND(K120*Содержание!$H$8*(1+$H$13)*(1-$H$14)*(1-$H$15),0)</f>
        <v>449596</v>
      </c>
      <c r="L60" s="164">
        <f>ROUND(L120*Содержание!$H$8*(1+$H$13)*(1-$H$14)*(1-$H$15),0)</f>
        <v>466319</v>
      </c>
      <c r="M60" s="164">
        <f>ROUND(M120*Содержание!$H$8*(1+$H$13)*(1-$H$14)*(1-$H$15),0)</f>
        <v>465371</v>
      </c>
      <c r="N60" s="164">
        <f>ROUND(N120*Содержание!$H$8*(1+$H$13)*(1-$H$14)*(1-$H$15),0)</f>
        <v>483199</v>
      </c>
      <c r="O60" s="164">
        <f>ROUND(O120*Содержание!$H$8*(1+$H$13)*(1-$H$14)*(1-$H$15),0)</f>
        <v>491875</v>
      </c>
      <c r="P60" s="164">
        <f>ROUND(P120*Содержание!$H$8*(1+$H$13)*(1-$H$14)*(1-$H$15),0)</f>
        <v>509226</v>
      </c>
      <c r="Q60" s="164">
        <f>ROUND(Q120*Содержание!$H$8*(1+$H$13)*(1-$H$14)*(1-$H$15),0)</f>
        <v>516639</v>
      </c>
      <c r="R60" s="164">
        <f>ROUND(R120*Содержание!$H$8*(1+$H$13)*(1-$H$14)*(1-$H$15),0)</f>
        <v>535570</v>
      </c>
      <c r="S60" s="164">
        <f>ROUND(S120*Содержание!$H$8*(1+$H$13)*(1-$H$14)*(1-$H$15),0)</f>
        <v>543773</v>
      </c>
      <c r="T60" s="164">
        <f>ROUND(T120*Содержание!$H$8*(1+$H$13)*(1-$H$14)*(1-$H$15),0)</f>
        <v>554660</v>
      </c>
      <c r="U60" s="164">
        <f>ROUND(U120*Содержание!$H$8*(1+$H$13)*(1-$H$14)*(1-$H$15),0)</f>
        <v>588578</v>
      </c>
      <c r="V60" s="164">
        <f>ROUND(V120*Содержание!$H$8*(1+$H$13)*(1-$H$14)*(1-$H$15),0)</f>
        <v>608136</v>
      </c>
      <c r="W60" s="164">
        <f>ROUND(W120*Содержание!$H$8*(1+$H$13)*(1-$H$14)*(1-$H$15),0)</f>
        <v>614288</v>
      </c>
      <c r="X60" s="164">
        <f>ROUND(X120*Содержание!$H$8*(1+$H$13)*(1-$H$14)*(1-$H$15),0)</f>
        <v>622021</v>
      </c>
      <c r="Y60" s="164">
        <f>ROUND(Y120*Содержание!$H$8*(1+$H$13)*(1-$H$14)*(1-$H$15),0)</f>
        <v>629592</v>
      </c>
      <c r="Z60" s="164">
        <f>ROUND(Z120*Содержание!$H$8*(1+$H$13)*(1-$H$14)*(1-$H$15),0)</f>
        <v>625328</v>
      </c>
      <c r="AA60" s="164">
        <f>ROUND(AA120*Содержание!$H$8*(1+$H$13)*(1-$H$14)*(1-$H$15),0)</f>
        <v>643949</v>
      </c>
      <c r="AB60" s="164">
        <f>ROUND(AB120*Содержание!$H$8*(1+$H$13)*(1-$H$14)*(1-$H$15),0)</f>
        <v>660356</v>
      </c>
      <c r="AC60" s="164">
        <f>ROUND(AC120*Содержание!$H$8*(1+$H$13)*(1-$H$14)*(1-$H$15),0)</f>
        <v>756900</v>
      </c>
      <c r="AD60" s="164">
        <f>ROUND(AD120*Содержание!$H$8*(1+$H$13)*(1-$H$14)*(1-$H$15),0)</f>
        <v>761316</v>
      </c>
      <c r="AE60" s="164">
        <f>ROUND(AE120*Содержание!$H$8*(1+$H$13)*(1-$H$14)*(1-$H$15),0)</f>
        <v>776619</v>
      </c>
      <c r="AF60" s="164">
        <f>ROUND(AF120*Содержание!$H$8*(1+$H$13)*(1-$H$14)*(1-$H$15),0)</f>
        <v>772829</v>
      </c>
      <c r="AG60" s="164">
        <f>ROUND(AG120*Содержание!$H$8*(1+$H$13)*(1-$H$14)*(1-$H$15),0)</f>
        <v>778038</v>
      </c>
      <c r="AH60" s="164">
        <f>ROUND(AH120*Содержание!$H$8*(1+$H$13)*(1-$H$14)*(1-$H$15),0)</f>
        <v>816213</v>
      </c>
      <c r="AI60" s="164">
        <f>ROUND(AI120*Содержание!$H$8*(1+$H$13)*(1-$H$14)*(1-$H$15),0)</f>
        <v>822841</v>
      </c>
      <c r="AJ60" s="164">
        <f>ROUND(AJ120*Содержание!$H$8*(1+$H$13)*(1-$H$14)*(1-$H$15),0)</f>
        <v>831201</v>
      </c>
      <c r="AK60" s="164">
        <f>ROUND(AK120*Содержание!$H$8*(1+$H$13)*(1-$H$14)*(1-$H$15),0)</f>
        <v>950460</v>
      </c>
      <c r="AL60" s="164">
        <f>ROUND(AL120*Содержание!$H$8*(1+$H$13)*(1-$H$14)*(1-$H$15),0)</f>
        <v>959453</v>
      </c>
      <c r="AM60" s="164">
        <f>ROUND(AM120*Содержание!$H$8*(1+$H$13)*(1-$H$14)*(1-$H$15),0)</f>
        <v>1014664</v>
      </c>
      <c r="AN60" s="164">
        <f>ROUND(AN120*Содержание!$H$8*(1+$H$13)*(1-$H$14)*(1-$H$15),0)</f>
        <v>1022237</v>
      </c>
      <c r="AO60" s="164">
        <f>ROUND(AO120*Содержание!$H$8*(1+$H$13)*(1-$H$14)*(1-$H$15),0)</f>
        <v>1035333</v>
      </c>
      <c r="AP60" s="164">
        <f>ROUND(AP120*Содержание!$H$8*(1+$H$13)*(1-$H$14)*(1-$H$15),0)</f>
        <v>1043060</v>
      </c>
      <c r="AQ60" s="164">
        <f>ROUND(AQ120*Содержание!$H$8*(1+$H$13)*(1-$H$14)*(1-$H$15),0)</f>
        <v>1051741</v>
      </c>
      <c r="AR60" s="164">
        <f>ROUND(AR120*Содержание!$H$8*(1+$H$13)*(1-$H$14)*(1-$H$15),0)</f>
        <v>1122570</v>
      </c>
      <c r="AS60" s="164">
        <f>ROUND(AS120*Содержание!$H$8*(1+$H$13)*(1-$H$14)*(1-$H$15),0)</f>
        <v>1142760</v>
      </c>
      <c r="AT60" s="164">
        <f>ROUND(AT120*Содержание!$H$8*(1+$H$13)*(1-$H$14)*(1-$H$15),0)</f>
        <v>1152072</v>
      </c>
      <c r="AU60" s="164">
        <f>ROUND(AU120*Содержание!$H$8*(1+$H$13)*(1-$H$14)*(1-$H$15),0)</f>
        <v>1166896</v>
      </c>
      <c r="AV60" s="164">
        <f>ROUND(AV120*Содержание!$H$8*(1+$H$13)*(1-$H$14)*(1-$H$15),0)</f>
        <v>1174942</v>
      </c>
      <c r="AW60" s="164">
        <f>ROUND(AW120*Содержание!$H$8*(1+$H$13)*(1-$H$14)*(1-$H$15),0)</f>
        <v>1184721</v>
      </c>
      <c r="AX60" s="164">
        <f>ROUND(AX120*Содержание!$H$8*(1+$H$13)*(1-$H$14)*(1-$H$15),0)</f>
        <v>1085913</v>
      </c>
      <c r="AY60" s="164">
        <f>ROUND(AY120*Содержание!$H$8*(1+$H$13)*(1-$H$14)*(1-$H$15),0)</f>
        <v>1096954</v>
      </c>
      <c r="AZ60" s="164">
        <f>ROUND(AZ120*Содержание!$H$8*(1+$H$13)*(1-$H$14)*(1-$H$15),0)</f>
        <v>1102119</v>
      </c>
    </row>
    <row r="61" spans="1:52" ht="7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>
      <c r="A62" s="1"/>
      <c r="B62" s="76"/>
      <c r="C62" s="1" t="s">
        <v>227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>
      <c r="A63" s="1"/>
      <c r="B63" s="1"/>
      <c r="C63" s="159" t="s">
        <v>558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>
      <c r="A64" s="1"/>
      <c r="B64" s="1"/>
      <c r="C64" s="78" t="s">
        <v>224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>
      <c r="A65" s="1"/>
      <c r="B65" s="1"/>
      <c r="C65" s="51" t="s">
        <v>115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51" t="s">
        <v>118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J65" s="51" t="s">
        <v>126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>
      <c r="A66" s="1"/>
      <c r="B66" s="1"/>
      <c r="C66" s="684" t="s">
        <v>559</v>
      </c>
      <c r="D66" s="684"/>
      <c r="E66" s="684"/>
      <c r="F66" s="684"/>
      <c r="G66" s="684"/>
      <c r="H66" s="684"/>
      <c r="I66" s="684"/>
      <c r="J66" s="684"/>
      <c r="K66" s="684"/>
      <c r="L66" s="684"/>
      <c r="M66" s="684"/>
      <c r="N66" s="684"/>
      <c r="O66" s="684"/>
      <c r="P66" s="684"/>
      <c r="Q66" s="684"/>
      <c r="R66" s="159"/>
      <c r="S66" s="1"/>
      <c r="T66" s="1"/>
      <c r="U66" s="639" t="s">
        <v>120</v>
      </c>
      <c r="V66" s="639"/>
      <c r="W66" s="639"/>
      <c r="X66" s="639"/>
      <c r="Y66" s="639"/>
      <c r="Z66" s="639"/>
      <c r="AA66" s="639"/>
      <c r="AB66" s="639"/>
      <c r="AC66" s="639"/>
      <c r="AD66" s="639"/>
      <c r="AE66" s="639"/>
      <c r="AF66" s="639"/>
      <c r="AG66" s="1"/>
      <c r="AH66" s="1"/>
      <c r="AI66" s="1"/>
      <c r="AJ66" s="684" t="s">
        <v>454</v>
      </c>
      <c r="AK66" s="684"/>
      <c r="AL66" s="684"/>
      <c r="AM66" s="684"/>
      <c r="AN66" s="684"/>
      <c r="AO66" s="684"/>
      <c r="AP66" s="684"/>
      <c r="AQ66" s="684"/>
      <c r="AR66" s="684"/>
      <c r="AS66" s="684"/>
      <c r="AT66" s="684"/>
      <c r="AU66" s="684"/>
      <c r="AV66" s="684"/>
      <c r="AW66" s="684"/>
      <c r="AX66" s="684"/>
      <c r="AY66" s="684"/>
      <c r="AZ66" s="684"/>
    </row>
    <row r="67" spans="1:52" ht="15" customHeight="1">
      <c r="A67" s="1"/>
      <c r="B67" s="1"/>
      <c r="C67" s="684"/>
      <c r="D67" s="684"/>
      <c r="E67" s="684"/>
      <c r="F67" s="684"/>
      <c r="G67" s="684"/>
      <c r="H67" s="684"/>
      <c r="I67" s="684"/>
      <c r="J67" s="684"/>
      <c r="K67" s="684"/>
      <c r="L67" s="684"/>
      <c r="M67" s="684"/>
      <c r="N67" s="684"/>
      <c r="O67" s="684"/>
      <c r="P67" s="684"/>
      <c r="Q67" s="684"/>
      <c r="R67" s="50"/>
      <c r="S67" s="1"/>
      <c r="T67" s="1"/>
      <c r="U67" s="639"/>
      <c r="V67" s="639"/>
      <c r="W67" s="639"/>
      <c r="X67" s="639"/>
      <c r="Y67" s="639"/>
      <c r="Z67" s="639"/>
      <c r="AA67" s="639"/>
      <c r="AB67" s="639"/>
      <c r="AC67" s="639"/>
      <c r="AD67" s="639"/>
      <c r="AE67" s="639"/>
      <c r="AF67" s="639"/>
      <c r="AG67" s="1"/>
      <c r="AH67" s="1"/>
      <c r="AI67" s="1"/>
      <c r="AJ67" s="684"/>
      <c r="AK67" s="684"/>
      <c r="AL67" s="684"/>
      <c r="AM67" s="684"/>
      <c r="AN67" s="684"/>
      <c r="AO67" s="684"/>
      <c r="AP67" s="684"/>
      <c r="AQ67" s="684"/>
      <c r="AR67" s="684"/>
      <c r="AS67" s="684"/>
      <c r="AT67" s="684"/>
      <c r="AU67" s="684"/>
      <c r="AV67" s="684"/>
      <c r="AW67" s="684"/>
      <c r="AX67" s="684"/>
      <c r="AY67" s="684"/>
      <c r="AZ67" s="684"/>
    </row>
    <row r="68" spans="1:52">
      <c r="A68" s="1"/>
      <c r="B68" s="1"/>
      <c r="C68" s="684"/>
      <c r="D68" s="684"/>
      <c r="E68" s="684"/>
      <c r="F68" s="684"/>
      <c r="G68" s="684"/>
      <c r="H68" s="684"/>
      <c r="I68" s="684"/>
      <c r="J68" s="684"/>
      <c r="K68" s="684"/>
      <c r="L68" s="684"/>
      <c r="M68" s="684"/>
      <c r="N68" s="684"/>
      <c r="O68" s="684"/>
      <c r="P68" s="684"/>
      <c r="Q68" s="684"/>
      <c r="R68" s="50"/>
      <c r="S68" s="1"/>
      <c r="T68" s="1"/>
      <c r="U68" s="639"/>
      <c r="V68" s="639"/>
      <c r="W68" s="639"/>
      <c r="X68" s="639"/>
      <c r="Y68" s="639"/>
      <c r="Z68" s="639"/>
      <c r="AA68" s="639"/>
      <c r="AB68" s="639"/>
      <c r="AC68" s="639"/>
      <c r="AD68" s="639"/>
      <c r="AE68" s="639"/>
      <c r="AF68" s="639"/>
      <c r="AG68" s="1"/>
      <c r="AH68" s="1"/>
      <c r="AI68" s="1"/>
      <c r="AJ68" s="684"/>
      <c r="AK68" s="684"/>
      <c r="AL68" s="684"/>
      <c r="AM68" s="684"/>
      <c r="AN68" s="684"/>
      <c r="AO68" s="684"/>
      <c r="AP68" s="684"/>
      <c r="AQ68" s="684"/>
      <c r="AR68" s="684"/>
      <c r="AS68" s="684"/>
      <c r="AT68" s="684"/>
      <c r="AU68" s="684"/>
      <c r="AV68" s="684"/>
      <c r="AW68" s="684"/>
      <c r="AX68" s="684"/>
      <c r="AY68" s="684"/>
      <c r="AZ68" s="684"/>
    </row>
    <row r="69" spans="1:52" ht="27" customHeight="1">
      <c r="A69" s="1"/>
      <c r="B69" s="1"/>
      <c r="C69" s="40" t="s">
        <v>117</v>
      </c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684"/>
      <c r="AK69" s="684"/>
      <c r="AL69" s="684"/>
      <c r="AM69" s="684"/>
      <c r="AN69" s="684"/>
      <c r="AO69" s="684"/>
      <c r="AP69" s="684"/>
      <c r="AQ69" s="684"/>
      <c r="AR69" s="684"/>
      <c r="AS69" s="684"/>
      <c r="AT69" s="684"/>
      <c r="AU69" s="684"/>
      <c r="AV69" s="684"/>
      <c r="AW69" s="684"/>
      <c r="AX69" s="684"/>
      <c r="AY69" s="684"/>
      <c r="AZ69" s="684"/>
    </row>
    <row r="70" spans="1: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>
      <c r="A71" s="1"/>
      <c r="B71" s="1"/>
      <c r="C71" s="51" t="s">
        <v>116</v>
      </c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"/>
      <c r="T71" s="1"/>
      <c r="U71" s="51" t="s">
        <v>121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1" t="s">
        <v>124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" customHeight="1">
      <c r="A72" s="1"/>
      <c r="B72" s="1"/>
      <c r="C72" s="639" t="s">
        <v>119</v>
      </c>
      <c r="D72" s="639"/>
      <c r="E72" s="639"/>
      <c r="F72" s="639"/>
      <c r="G72" s="639"/>
      <c r="H72" s="639"/>
      <c r="I72" s="639"/>
      <c r="J72" s="639"/>
      <c r="K72" s="639"/>
      <c r="L72" s="639"/>
      <c r="M72" s="639"/>
      <c r="N72" s="639"/>
      <c r="O72" s="639"/>
      <c r="P72" s="639"/>
      <c r="Q72" s="639"/>
      <c r="R72" s="159"/>
      <c r="S72" s="1"/>
      <c r="T72" s="1"/>
      <c r="U72" s="639" t="s">
        <v>453</v>
      </c>
      <c r="V72" s="639"/>
      <c r="W72" s="639"/>
      <c r="X72" s="639"/>
      <c r="Y72" s="639"/>
      <c r="Z72" s="639"/>
      <c r="AA72" s="639"/>
      <c r="AB72" s="639"/>
      <c r="AC72" s="639"/>
      <c r="AD72" s="639"/>
      <c r="AE72" s="639"/>
      <c r="AF72" s="639"/>
      <c r="AG72" s="1"/>
      <c r="AH72" s="1"/>
      <c r="AI72" s="1"/>
      <c r="AJ72" s="684" t="s">
        <v>231</v>
      </c>
      <c r="AK72" s="684"/>
      <c r="AL72" s="684"/>
      <c r="AM72" s="684"/>
      <c r="AN72" s="684"/>
      <c r="AO72" s="684"/>
      <c r="AP72" s="684"/>
      <c r="AQ72" s="684"/>
      <c r="AR72" s="684"/>
      <c r="AS72" s="684"/>
      <c r="AT72" s="684"/>
      <c r="AU72" s="684"/>
      <c r="AV72" s="684"/>
      <c r="AW72" s="684"/>
      <c r="AX72" s="684"/>
      <c r="AY72" s="684"/>
      <c r="AZ72" s="684"/>
    </row>
    <row r="73" spans="1:52" ht="15" customHeight="1">
      <c r="A73" s="1"/>
      <c r="B73" s="1"/>
      <c r="C73" s="639"/>
      <c r="D73" s="639"/>
      <c r="E73" s="639"/>
      <c r="F73" s="639"/>
      <c r="G73" s="639"/>
      <c r="H73" s="639"/>
      <c r="I73" s="639"/>
      <c r="J73" s="639"/>
      <c r="K73" s="639"/>
      <c r="L73" s="639"/>
      <c r="M73" s="639"/>
      <c r="N73" s="639"/>
      <c r="O73" s="639"/>
      <c r="P73" s="639"/>
      <c r="Q73" s="639"/>
      <c r="R73" s="159"/>
      <c r="S73" s="1"/>
      <c r="T73" s="1"/>
      <c r="U73" s="639"/>
      <c r="V73" s="639"/>
      <c r="W73" s="639"/>
      <c r="X73" s="639"/>
      <c r="Y73" s="639"/>
      <c r="Z73" s="639"/>
      <c r="AA73" s="639"/>
      <c r="AB73" s="639"/>
      <c r="AC73" s="639"/>
      <c r="AD73" s="639"/>
      <c r="AE73" s="639"/>
      <c r="AF73" s="639"/>
      <c r="AG73" s="1"/>
      <c r="AH73" s="1"/>
      <c r="AI73" s="1"/>
      <c r="AJ73" s="684"/>
      <c r="AK73" s="684"/>
      <c r="AL73" s="684"/>
      <c r="AM73" s="684"/>
      <c r="AN73" s="684"/>
      <c r="AO73" s="684"/>
      <c r="AP73" s="684"/>
      <c r="AQ73" s="684"/>
      <c r="AR73" s="684"/>
      <c r="AS73" s="684"/>
      <c r="AT73" s="684"/>
      <c r="AU73" s="684"/>
      <c r="AV73" s="684"/>
      <c r="AW73" s="684"/>
      <c r="AX73" s="684"/>
      <c r="AY73" s="684"/>
      <c r="AZ73" s="684"/>
    </row>
    <row r="74" spans="1:52">
      <c r="A74" s="1"/>
      <c r="B74" s="1"/>
      <c r="C74" s="40" t="s">
        <v>684</v>
      </c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S74" s="1"/>
      <c r="T74" s="1"/>
      <c r="U74" s="639"/>
      <c r="V74" s="639"/>
      <c r="W74" s="639"/>
      <c r="X74" s="639"/>
      <c r="Y74" s="639"/>
      <c r="Z74" s="639"/>
      <c r="AA74" s="639"/>
      <c r="AB74" s="639"/>
      <c r="AC74" s="639"/>
      <c r="AD74" s="639"/>
      <c r="AE74" s="639"/>
      <c r="AF74" s="639"/>
      <c r="AG74" s="1"/>
      <c r="AH74" s="1"/>
      <c r="AI74" s="1"/>
      <c r="AJ74" s="684"/>
      <c r="AK74" s="684"/>
      <c r="AL74" s="684"/>
      <c r="AM74" s="684"/>
      <c r="AN74" s="684"/>
      <c r="AO74" s="684"/>
      <c r="AP74" s="684"/>
      <c r="AQ74" s="684"/>
      <c r="AR74" s="684"/>
      <c r="AS74" s="684"/>
      <c r="AT74" s="684"/>
      <c r="AU74" s="684"/>
      <c r="AV74" s="684"/>
      <c r="AW74" s="684"/>
      <c r="AX74" s="684"/>
      <c r="AY74" s="684"/>
      <c r="AZ74" s="684"/>
    </row>
    <row r="75" spans="1:52" s="74" customFormat="1">
      <c r="A75" s="1"/>
      <c r="B75" s="1"/>
      <c r="C75" s="1"/>
      <c r="D75" s="40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0" t="s">
        <v>123</v>
      </c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1"/>
      <c r="AH75" s="1"/>
      <c r="AI75" s="1"/>
      <c r="AJ75" s="684"/>
      <c r="AK75" s="684"/>
      <c r="AL75" s="684"/>
      <c r="AM75" s="684"/>
      <c r="AN75" s="684"/>
      <c r="AO75" s="684"/>
      <c r="AP75" s="684"/>
      <c r="AQ75" s="684"/>
      <c r="AR75" s="684"/>
      <c r="AS75" s="684"/>
      <c r="AT75" s="684"/>
      <c r="AU75" s="684"/>
      <c r="AV75" s="684"/>
      <c r="AW75" s="684"/>
      <c r="AX75" s="684"/>
      <c r="AY75" s="684"/>
      <c r="AZ75" s="684"/>
    </row>
    <row r="76" spans="1:52" ht="17.25" customHeight="1">
      <c r="A76" s="149" t="s">
        <v>549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8" spans="1:52" hidden="1" outlineLevel="1">
      <c r="A78" s="45"/>
      <c r="B78" s="45">
        <v>1750</v>
      </c>
      <c r="C78" s="45">
        <v>1875</v>
      </c>
      <c r="D78" s="45">
        <v>2000</v>
      </c>
      <c r="E78" s="45">
        <v>2125</v>
      </c>
      <c r="F78" s="45">
        <v>2250</v>
      </c>
      <c r="G78" s="45">
        <v>2375</v>
      </c>
      <c r="H78" s="45">
        <v>2500</v>
      </c>
      <c r="I78" s="45">
        <v>2625</v>
      </c>
      <c r="J78" s="45">
        <v>2750</v>
      </c>
      <c r="K78" s="45">
        <v>2875</v>
      </c>
      <c r="L78" s="45">
        <v>3000</v>
      </c>
      <c r="M78" s="45">
        <v>3125</v>
      </c>
      <c r="N78" s="45">
        <v>3250</v>
      </c>
      <c r="O78" s="45">
        <v>3375</v>
      </c>
      <c r="P78" s="45">
        <v>3500</v>
      </c>
      <c r="Q78" s="45">
        <v>3625</v>
      </c>
      <c r="R78" s="45">
        <v>3750</v>
      </c>
      <c r="S78" s="45">
        <v>3875</v>
      </c>
      <c r="T78" s="45">
        <v>4000</v>
      </c>
      <c r="U78" s="45">
        <v>4125</v>
      </c>
      <c r="V78" s="45">
        <v>4250</v>
      </c>
      <c r="W78" s="45">
        <v>4375</v>
      </c>
      <c r="X78" s="45">
        <v>4500</v>
      </c>
      <c r="Y78" s="45">
        <v>4625</v>
      </c>
      <c r="Z78" s="45">
        <v>4750</v>
      </c>
      <c r="AA78" s="45">
        <v>4875</v>
      </c>
      <c r="AB78" s="45">
        <v>5000</v>
      </c>
      <c r="AC78" s="45">
        <v>5125</v>
      </c>
      <c r="AD78" s="45">
        <v>5250</v>
      </c>
      <c r="AE78" s="45">
        <v>5375</v>
      </c>
      <c r="AF78" s="45">
        <v>5500</v>
      </c>
      <c r="AG78" s="45">
        <v>5625</v>
      </c>
      <c r="AH78" s="45">
        <v>5750</v>
      </c>
      <c r="AI78" s="45">
        <v>5875</v>
      </c>
      <c r="AJ78" s="45">
        <v>6000</v>
      </c>
      <c r="AK78" s="45">
        <v>6125</v>
      </c>
      <c r="AL78" s="45">
        <v>6250</v>
      </c>
      <c r="AM78" s="45">
        <v>6375</v>
      </c>
      <c r="AN78" s="45">
        <v>6500</v>
      </c>
      <c r="AO78" s="45">
        <v>6625</v>
      </c>
      <c r="AP78" s="45">
        <v>6750</v>
      </c>
      <c r="AQ78" s="45">
        <v>6875</v>
      </c>
      <c r="AR78" s="45">
        <v>7000</v>
      </c>
      <c r="AS78" s="45">
        <v>7125</v>
      </c>
      <c r="AT78" s="45">
        <v>7250</v>
      </c>
      <c r="AU78" s="45">
        <v>7375</v>
      </c>
      <c r="AV78" s="45">
        <v>7500</v>
      </c>
      <c r="AW78" s="45">
        <v>7625</v>
      </c>
      <c r="AX78" s="45">
        <v>7750</v>
      </c>
      <c r="AY78" s="45">
        <v>7875</v>
      </c>
      <c r="AZ78" s="45">
        <v>8000</v>
      </c>
    </row>
    <row r="79" spans="1:52" hidden="1" outlineLevel="1">
      <c r="A79" s="160">
        <v>1875</v>
      </c>
      <c r="B79" s="163">
        <v>121548</v>
      </c>
      <c r="C79" s="163">
        <v>125622</v>
      </c>
      <c r="D79" s="163">
        <v>130022</v>
      </c>
      <c r="E79" s="163">
        <v>134584</v>
      </c>
      <c r="F79" s="163">
        <v>142894</v>
      </c>
      <c r="G79" s="163">
        <v>143708</v>
      </c>
      <c r="H79" s="163">
        <v>152342</v>
      </c>
      <c r="I79" s="163">
        <v>156911</v>
      </c>
      <c r="J79" s="163">
        <v>157069</v>
      </c>
      <c r="K79" s="163">
        <v>164889</v>
      </c>
      <c r="L79" s="163">
        <v>168801</v>
      </c>
      <c r="M79" s="163">
        <v>163587</v>
      </c>
      <c r="N79" s="163">
        <v>167498</v>
      </c>
      <c r="O79" s="163">
        <v>171571</v>
      </c>
      <c r="P79" s="163">
        <v>179553</v>
      </c>
      <c r="Q79" s="163">
        <v>178090</v>
      </c>
      <c r="R79" s="163">
        <v>182490</v>
      </c>
      <c r="S79" s="163">
        <v>186071</v>
      </c>
      <c r="T79" s="163">
        <v>193243</v>
      </c>
      <c r="U79" s="163">
        <v>197643</v>
      </c>
      <c r="V79" s="163">
        <v>201551</v>
      </c>
      <c r="W79" s="163">
        <v>205622</v>
      </c>
      <c r="X79" s="163">
        <v>212956</v>
      </c>
      <c r="Y79" s="163">
        <v>208068</v>
      </c>
      <c r="Z79" s="163">
        <v>212629</v>
      </c>
      <c r="AA79" s="163">
        <v>215239</v>
      </c>
      <c r="AB79" s="163">
        <v>223545</v>
      </c>
      <c r="AC79" s="163">
        <v>223708</v>
      </c>
      <c r="AD79" s="163">
        <v>226477</v>
      </c>
      <c r="AE79" s="163">
        <v>230062</v>
      </c>
      <c r="AF79" s="163">
        <v>237234</v>
      </c>
      <c r="AG79" s="163">
        <v>240979</v>
      </c>
      <c r="AH79" s="163">
        <v>244404</v>
      </c>
      <c r="AI79" s="163">
        <v>248151</v>
      </c>
      <c r="AJ79" s="163">
        <v>255481</v>
      </c>
      <c r="AK79" s="163">
        <v>297520</v>
      </c>
      <c r="AL79" s="163">
        <v>311039</v>
      </c>
      <c r="AM79" s="163">
        <v>315115</v>
      </c>
      <c r="AN79" s="163">
        <v>323589</v>
      </c>
      <c r="AO79" s="163">
        <v>328802</v>
      </c>
      <c r="AP79" s="163">
        <v>332550</v>
      </c>
      <c r="AQ79" s="163">
        <v>336950</v>
      </c>
      <c r="AR79" s="163">
        <v>345910</v>
      </c>
      <c r="AS79" s="163">
        <v>364484</v>
      </c>
      <c r="AT79" s="163">
        <v>374096</v>
      </c>
      <c r="AU79" s="163">
        <v>378495</v>
      </c>
      <c r="AV79" s="163">
        <v>379634</v>
      </c>
      <c r="AW79" s="163">
        <v>383546</v>
      </c>
      <c r="AX79" s="163">
        <v>353271</v>
      </c>
      <c r="AY79" s="163">
        <v>356528</v>
      </c>
      <c r="AZ79" s="163">
        <v>358157</v>
      </c>
    </row>
    <row r="80" spans="1:52" hidden="1" outlineLevel="1">
      <c r="A80" s="160">
        <v>2000</v>
      </c>
      <c r="B80" s="163">
        <v>125458</v>
      </c>
      <c r="C80" s="163">
        <v>130185</v>
      </c>
      <c r="D80" s="163">
        <v>135562</v>
      </c>
      <c r="E80" s="163">
        <v>140939</v>
      </c>
      <c r="F80" s="163">
        <v>148757</v>
      </c>
      <c r="G80" s="163">
        <v>152342</v>
      </c>
      <c r="H80" s="163">
        <v>158698</v>
      </c>
      <c r="I80" s="163">
        <v>162120</v>
      </c>
      <c r="J80" s="163">
        <v>163423</v>
      </c>
      <c r="K80" s="163">
        <v>170753</v>
      </c>
      <c r="L80" s="163">
        <v>169617</v>
      </c>
      <c r="M80" s="163">
        <v>169126</v>
      </c>
      <c r="N80" s="163">
        <v>174013</v>
      </c>
      <c r="O80" s="163">
        <v>175645</v>
      </c>
      <c r="P80" s="163">
        <v>183953</v>
      </c>
      <c r="Q80" s="163">
        <v>182490</v>
      </c>
      <c r="R80" s="163">
        <v>190469</v>
      </c>
      <c r="S80" s="163">
        <v>194541</v>
      </c>
      <c r="T80" s="163">
        <v>198943</v>
      </c>
      <c r="U80" s="163">
        <v>199758</v>
      </c>
      <c r="V80" s="163">
        <v>204806</v>
      </c>
      <c r="W80" s="163">
        <v>209044</v>
      </c>
      <c r="X80" s="163">
        <v>213607</v>
      </c>
      <c r="Y80" s="163">
        <v>208068</v>
      </c>
      <c r="Z80" s="163">
        <v>215563</v>
      </c>
      <c r="AA80" s="163">
        <v>219798</v>
      </c>
      <c r="AB80" s="163">
        <v>225502</v>
      </c>
      <c r="AC80" s="163">
        <v>233648</v>
      </c>
      <c r="AD80" s="163">
        <v>241633</v>
      </c>
      <c r="AE80" s="163">
        <v>245869</v>
      </c>
      <c r="AF80" s="163">
        <v>249455</v>
      </c>
      <c r="AG80" s="163">
        <v>253039</v>
      </c>
      <c r="AH80" s="163">
        <v>256786</v>
      </c>
      <c r="AI80" s="163">
        <v>264768</v>
      </c>
      <c r="AJ80" s="163">
        <v>269004</v>
      </c>
      <c r="AK80" s="163">
        <v>312832</v>
      </c>
      <c r="AL80" s="163">
        <v>331894</v>
      </c>
      <c r="AM80" s="163">
        <v>336623</v>
      </c>
      <c r="AN80" s="163">
        <v>341347</v>
      </c>
      <c r="AO80" s="163">
        <v>345910</v>
      </c>
      <c r="AP80" s="163">
        <v>355685</v>
      </c>
      <c r="AQ80" s="163">
        <v>360573</v>
      </c>
      <c r="AR80" s="163">
        <v>364808</v>
      </c>
      <c r="AS80" s="163">
        <v>378495</v>
      </c>
      <c r="AT80" s="163">
        <v>379963</v>
      </c>
      <c r="AU80" s="163">
        <v>384198</v>
      </c>
      <c r="AV80" s="163">
        <v>388598</v>
      </c>
      <c r="AW80" s="163">
        <v>392670</v>
      </c>
      <c r="AX80" s="163">
        <v>360827</v>
      </c>
      <c r="AY80" s="163">
        <v>369563</v>
      </c>
      <c r="AZ80" s="163">
        <v>374597</v>
      </c>
    </row>
    <row r="81" spans="1:52" hidden="1" outlineLevel="1">
      <c r="A81" s="160">
        <v>2125</v>
      </c>
      <c r="B81" s="163">
        <v>127254</v>
      </c>
      <c r="C81" s="163">
        <v>130999</v>
      </c>
      <c r="D81" s="163">
        <v>135070</v>
      </c>
      <c r="E81" s="163">
        <v>138818</v>
      </c>
      <c r="F81" s="163">
        <v>147620</v>
      </c>
      <c r="G81" s="163">
        <v>151367</v>
      </c>
      <c r="H81" s="163">
        <v>157881</v>
      </c>
      <c r="I81" s="163">
        <v>154624</v>
      </c>
      <c r="J81" s="163">
        <v>161631</v>
      </c>
      <c r="K81" s="163">
        <v>166518</v>
      </c>
      <c r="L81" s="163">
        <v>175804</v>
      </c>
      <c r="M81" s="163">
        <v>172058</v>
      </c>
      <c r="N81" s="163">
        <v>181022</v>
      </c>
      <c r="O81" s="163">
        <v>184929</v>
      </c>
      <c r="P81" s="163">
        <v>189328</v>
      </c>
      <c r="Q81" s="163">
        <v>186234</v>
      </c>
      <c r="R81" s="163">
        <v>193567</v>
      </c>
      <c r="S81" s="163">
        <v>198131</v>
      </c>
      <c r="T81" s="163">
        <v>202364</v>
      </c>
      <c r="U81" s="163">
        <v>202529</v>
      </c>
      <c r="V81" s="163">
        <v>208880</v>
      </c>
      <c r="W81" s="163">
        <v>212465</v>
      </c>
      <c r="X81" s="163">
        <v>218981</v>
      </c>
      <c r="Y81" s="163">
        <v>216377</v>
      </c>
      <c r="Z81" s="163">
        <v>224523</v>
      </c>
      <c r="AA81" s="163">
        <v>228273</v>
      </c>
      <c r="AB81" s="163">
        <v>232183</v>
      </c>
      <c r="AC81" s="163">
        <v>242283</v>
      </c>
      <c r="AD81" s="163">
        <v>250757</v>
      </c>
      <c r="AE81" s="163">
        <v>254827</v>
      </c>
      <c r="AF81" s="163">
        <v>258574</v>
      </c>
      <c r="AG81" s="163">
        <v>262326</v>
      </c>
      <c r="AH81" s="163">
        <v>266234</v>
      </c>
      <c r="AI81" s="163">
        <v>274218</v>
      </c>
      <c r="AJ81" s="163">
        <v>277969</v>
      </c>
      <c r="AK81" s="163">
        <v>323909</v>
      </c>
      <c r="AL81" s="163">
        <v>342813</v>
      </c>
      <c r="AM81" s="163">
        <v>347701</v>
      </c>
      <c r="AN81" s="163">
        <v>352262</v>
      </c>
      <c r="AO81" s="163">
        <v>357152</v>
      </c>
      <c r="AP81" s="163">
        <v>366766</v>
      </c>
      <c r="AQ81" s="163">
        <v>371164</v>
      </c>
      <c r="AR81" s="163">
        <v>375564</v>
      </c>
      <c r="AS81" s="163">
        <v>383546</v>
      </c>
      <c r="AT81" s="163">
        <v>387947</v>
      </c>
      <c r="AU81" s="163">
        <v>391694</v>
      </c>
      <c r="AV81" s="163">
        <v>396419</v>
      </c>
      <c r="AW81" s="163">
        <v>406519</v>
      </c>
      <c r="AX81" s="163">
        <v>373270</v>
      </c>
      <c r="AY81" s="163">
        <v>377266</v>
      </c>
      <c r="AZ81" s="163">
        <v>382006</v>
      </c>
    </row>
    <row r="82" spans="1:52" hidden="1" outlineLevel="1">
      <c r="A82" s="160">
        <v>2250</v>
      </c>
      <c r="B82" s="163">
        <v>129206</v>
      </c>
      <c r="C82" s="163">
        <v>133441</v>
      </c>
      <c r="D82" s="163">
        <v>137515</v>
      </c>
      <c r="E82" s="163">
        <v>141750</v>
      </c>
      <c r="F82" s="163">
        <v>150388</v>
      </c>
      <c r="G82" s="163">
        <v>154788</v>
      </c>
      <c r="H82" s="163">
        <v>156089</v>
      </c>
      <c r="I82" s="163">
        <v>160161</v>
      </c>
      <c r="J82" s="163">
        <v>169617</v>
      </c>
      <c r="K82" s="163">
        <v>171244</v>
      </c>
      <c r="L82" s="163">
        <v>178903</v>
      </c>
      <c r="M82" s="163">
        <v>174666</v>
      </c>
      <c r="N82" s="163">
        <v>183467</v>
      </c>
      <c r="O82" s="163">
        <v>188024</v>
      </c>
      <c r="P82" s="163">
        <v>192587</v>
      </c>
      <c r="Q82" s="163">
        <v>189328</v>
      </c>
      <c r="R82" s="163">
        <v>196987</v>
      </c>
      <c r="S82" s="163">
        <v>202040</v>
      </c>
      <c r="T82" s="163">
        <v>206110</v>
      </c>
      <c r="U82" s="163">
        <v>206275</v>
      </c>
      <c r="V82" s="163">
        <v>211815</v>
      </c>
      <c r="W82" s="163">
        <v>216377</v>
      </c>
      <c r="X82" s="163">
        <v>220774</v>
      </c>
      <c r="Y82" s="163">
        <v>224523</v>
      </c>
      <c r="Z82" s="163">
        <v>233157</v>
      </c>
      <c r="AA82" s="163">
        <v>237395</v>
      </c>
      <c r="AB82" s="163">
        <v>240979</v>
      </c>
      <c r="AC82" s="163">
        <v>251732</v>
      </c>
      <c r="AD82" s="163">
        <v>260370</v>
      </c>
      <c r="AE82" s="163">
        <v>264117</v>
      </c>
      <c r="AF82" s="163">
        <v>268677</v>
      </c>
      <c r="AG82" s="163">
        <v>272427</v>
      </c>
      <c r="AH82" s="163">
        <v>277149</v>
      </c>
      <c r="AI82" s="163">
        <v>284810</v>
      </c>
      <c r="AJ82" s="163">
        <v>289696</v>
      </c>
      <c r="AK82" s="163">
        <v>337600</v>
      </c>
      <c r="AL82" s="163">
        <v>357152</v>
      </c>
      <c r="AM82" s="163">
        <v>361879</v>
      </c>
      <c r="AN82" s="163">
        <v>367091</v>
      </c>
      <c r="AO82" s="163">
        <v>372305</v>
      </c>
      <c r="AP82" s="163">
        <v>382406</v>
      </c>
      <c r="AQ82" s="163">
        <v>387621</v>
      </c>
      <c r="AR82" s="163">
        <v>392347</v>
      </c>
      <c r="AS82" s="163">
        <v>393483</v>
      </c>
      <c r="AT82" s="163">
        <v>395607</v>
      </c>
      <c r="AU82" s="163">
        <v>406197</v>
      </c>
      <c r="AV82" s="163">
        <v>410597</v>
      </c>
      <c r="AW82" s="163">
        <v>414179</v>
      </c>
      <c r="AX82" s="163">
        <v>381265</v>
      </c>
      <c r="AY82" s="163">
        <v>383341</v>
      </c>
      <c r="AZ82" s="163">
        <v>388080</v>
      </c>
    </row>
    <row r="83" spans="1:52" hidden="1" outlineLevel="1">
      <c r="A83" s="160">
        <v>2375</v>
      </c>
      <c r="B83" s="163">
        <v>131978</v>
      </c>
      <c r="C83" s="163">
        <v>135562</v>
      </c>
      <c r="D83" s="163">
        <v>139145</v>
      </c>
      <c r="E83" s="163">
        <v>142894</v>
      </c>
      <c r="F83" s="163">
        <v>157394</v>
      </c>
      <c r="G83" s="163">
        <v>161306</v>
      </c>
      <c r="H83" s="163">
        <v>162447</v>
      </c>
      <c r="I83" s="163">
        <v>170432</v>
      </c>
      <c r="J83" s="163">
        <v>174013</v>
      </c>
      <c r="K83" s="163">
        <v>177763</v>
      </c>
      <c r="L83" s="163">
        <v>181834</v>
      </c>
      <c r="M83" s="163">
        <v>183467</v>
      </c>
      <c r="N83" s="163">
        <v>195685</v>
      </c>
      <c r="O83" s="163">
        <v>200899</v>
      </c>
      <c r="P83" s="163">
        <v>205132</v>
      </c>
      <c r="Q83" s="163">
        <v>202529</v>
      </c>
      <c r="R83" s="163">
        <v>211648</v>
      </c>
      <c r="S83" s="163">
        <v>215885</v>
      </c>
      <c r="T83" s="163">
        <v>220774</v>
      </c>
      <c r="U83" s="163">
        <v>221103</v>
      </c>
      <c r="V83" s="163">
        <v>227945</v>
      </c>
      <c r="W83" s="163">
        <v>232183</v>
      </c>
      <c r="X83" s="163">
        <v>237234</v>
      </c>
      <c r="Y83" s="163">
        <v>240979</v>
      </c>
      <c r="Z83" s="163">
        <v>238605</v>
      </c>
      <c r="AA83" s="163">
        <v>243268</v>
      </c>
      <c r="AB83" s="163">
        <v>252239</v>
      </c>
      <c r="AC83" s="163">
        <v>259054</v>
      </c>
      <c r="AD83" s="163">
        <v>266234</v>
      </c>
      <c r="AE83" s="163">
        <v>271612</v>
      </c>
      <c r="AF83" s="163">
        <v>282019</v>
      </c>
      <c r="AG83" s="163">
        <v>283632</v>
      </c>
      <c r="AH83" s="163">
        <v>287758</v>
      </c>
      <c r="AI83" s="163">
        <v>293118</v>
      </c>
      <c r="AJ83" s="163">
        <v>298702</v>
      </c>
      <c r="AK83" s="163">
        <v>365298</v>
      </c>
      <c r="AL83" s="163">
        <v>382896</v>
      </c>
      <c r="AM83" s="163">
        <v>388598</v>
      </c>
      <c r="AN83" s="163">
        <v>393973</v>
      </c>
      <c r="AO83" s="163">
        <v>399353</v>
      </c>
      <c r="AP83" s="163">
        <v>409943</v>
      </c>
      <c r="AQ83" s="163">
        <v>415972</v>
      </c>
      <c r="AR83" s="163">
        <v>421513</v>
      </c>
      <c r="AS83" s="163">
        <v>424445</v>
      </c>
      <c r="AT83" s="163">
        <v>425421</v>
      </c>
      <c r="AU83" s="163">
        <v>428519</v>
      </c>
      <c r="AV83" s="163">
        <v>433568</v>
      </c>
      <c r="AW83" s="163">
        <v>437641</v>
      </c>
      <c r="AX83" s="163">
        <v>402152</v>
      </c>
      <c r="AY83" s="163">
        <v>412815</v>
      </c>
      <c r="AZ83" s="163">
        <v>430739</v>
      </c>
    </row>
    <row r="84" spans="1:52" hidden="1" outlineLevel="1">
      <c r="A84" s="160">
        <v>2500</v>
      </c>
      <c r="B84" s="163">
        <v>133280</v>
      </c>
      <c r="C84" s="163">
        <v>137842</v>
      </c>
      <c r="D84" s="163">
        <v>142403</v>
      </c>
      <c r="E84" s="163">
        <v>147132</v>
      </c>
      <c r="F84" s="163">
        <v>160491</v>
      </c>
      <c r="G84" s="163">
        <v>165705</v>
      </c>
      <c r="H84" s="163">
        <v>171244</v>
      </c>
      <c r="I84" s="163">
        <v>177110</v>
      </c>
      <c r="J84" s="163">
        <v>186561</v>
      </c>
      <c r="K84" s="163">
        <v>191448</v>
      </c>
      <c r="L84" s="163">
        <v>188353</v>
      </c>
      <c r="M84" s="163">
        <v>192754</v>
      </c>
      <c r="N84" s="163">
        <v>202689</v>
      </c>
      <c r="O84" s="163">
        <v>204646</v>
      </c>
      <c r="P84" s="163">
        <v>208720</v>
      </c>
      <c r="Q84" s="163">
        <v>209044</v>
      </c>
      <c r="R84" s="163">
        <v>218334</v>
      </c>
      <c r="S84" s="163">
        <v>223220</v>
      </c>
      <c r="T84" s="163">
        <v>228109</v>
      </c>
      <c r="U84" s="163">
        <v>228433</v>
      </c>
      <c r="V84" s="163">
        <v>235278</v>
      </c>
      <c r="W84" s="163">
        <v>239835</v>
      </c>
      <c r="X84" s="163">
        <v>244566</v>
      </c>
      <c r="Y84" s="163">
        <v>249455</v>
      </c>
      <c r="Z84" s="163">
        <v>249010</v>
      </c>
      <c r="AA84" s="163">
        <v>256364</v>
      </c>
      <c r="AB84" s="163">
        <v>261029</v>
      </c>
      <c r="AC84" s="163">
        <v>273049</v>
      </c>
      <c r="AD84" s="163">
        <v>276994</v>
      </c>
      <c r="AE84" s="163">
        <v>287758</v>
      </c>
      <c r="AF84" s="163">
        <v>292246</v>
      </c>
      <c r="AG84" s="163">
        <v>297090</v>
      </c>
      <c r="AH84" s="163">
        <v>301932</v>
      </c>
      <c r="AI84" s="163">
        <v>304982</v>
      </c>
      <c r="AJ84" s="163">
        <v>315929</v>
      </c>
      <c r="AK84" s="163">
        <v>377843</v>
      </c>
      <c r="AL84" s="163">
        <v>390066</v>
      </c>
      <c r="AM84" s="163">
        <v>395607</v>
      </c>
      <c r="AN84" s="163">
        <v>401308</v>
      </c>
      <c r="AO84" s="163">
        <v>406357</v>
      </c>
      <c r="AP84" s="163">
        <v>417760</v>
      </c>
      <c r="AQ84" s="163">
        <v>423792</v>
      </c>
      <c r="AR84" s="163">
        <v>430148</v>
      </c>
      <c r="AS84" s="163">
        <v>439596</v>
      </c>
      <c r="AT84" s="163">
        <v>443506</v>
      </c>
      <c r="AU84" s="163">
        <v>448883</v>
      </c>
      <c r="AV84" s="163">
        <v>452793</v>
      </c>
      <c r="AW84" s="163">
        <v>457518</v>
      </c>
      <c r="AX84" s="163">
        <v>420818</v>
      </c>
      <c r="AY84" s="163">
        <v>430145</v>
      </c>
      <c r="AZ84" s="163">
        <v>436072</v>
      </c>
    </row>
    <row r="85" spans="1:52" hidden="1" outlineLevel="1">
      <c r="A85" s="160">
        <v>2625</v>
      </c>
      <c r="B85" s="163">
        <v>139635</v>
      </c>
      <c r="C85" s="163">
        <v>144686</v>
      </c>
      <c r="D85" s="163">
        <v>150225</v>
      </c>
      <c r="E85" s="163">
        <v>156089</v>
      </c>
      <c r="F85" s="163">
        <v>165705</v>
      </c>
      <c r="G85" s="163">
        <v>171244</v>
      </c>
      <c r="H85" s="163">
        <v>173032</v>
      </c>
      <c r="I85" s="163">
        <v>176294</v>
      </c>
      <c r="J85" s="163">
        <v>180693</v>
      </c>
      <c r="K85" s="163">
        <v>185908</v>
      </c>
      <c r="L85" s="163">
        <v>192264</v>
      </c>
      <c r="M85" s="163">
        <v>193075</v>
      </c>
      <c r="N85" s="163">
        <v>202853</v>
      </c>
      <c r="O85" s="163">
        <v>207742</v>
      </c>
      <c r="P85" s="163">
        <v>212141</v>
      </c>
      <c r="Q85" s="163">
        <v>215563</v>
      </c>
      <c r="R85" s="163">
        <v>225502</v>
      </c>
      <c r="S85" s="163">
        <v>230717</v>
      </c>
      <c r="T85" s="163">
        <v>235278</v>
      </c>
      <c r="U85" s="163">
        <v>235605</v>
      </c>
      <c r="V85" s="163">
        <v>243097</v>
      </c>
      <c r="W85" s="163">
        <v>247825</v>
      </c>
      <c r="X85" s="163">
        <v>252710</v>
      </c>
      <c r="Y85" s="163">
        <v>257437</v>
      </c>
      <c r="Z85" s="163">
        <v>254013</v>
      </c>
      <c r="AA85" s="163">
        <v>264976</v>
      </c>
      <c r="AB85" s="163">
        <v>269819</v>
      </c>
      <c r="AC85" s="163">
        <v>275736</v>
      </c>
      <c r="AD85" s="163">
        <v>284321</v>
      </c>
      <c r="AE85" s="163">
        <v>296011</v>
      </c>
      <c r="AF85" s="163">
        <v>301036</v>
      </c>
      <c r="AG85" s="163">
        <v>305700</v>
      </c>
      <c r="AH85" s="163">
        <v>304264</v>
      </c>
      <c r="AI85" s="163">
        <v>313771</v>
      </c>
      <c r="AJ85" s="163">
        <v>324717</v>
      </c>
      <c r="AK85" s="163">
        <v>401797</v>
      </c>
      <c r="AL85" s="163">
        <v>425746</v>
      </c>
      <c r="AM85" s="163">
        <v>428839</v>
      </c>
      <c r="AN85" s="163">
        <v>429167</v>
      </c>
      <c r="AO85" s="163">
        <v>430148</v>
      </c>
      <c r="AP85" s="163">
        <v>439757</v>
      </c>
      <c r="AQ85" s="163">
        <v>442532</v>
      </c>
      <c r="AR85" s="163">
        <v>443506</v>
      </c>
      <c r="AS85" s="163">
        <v>446438</v>
      </c>
      <c r="AT85" s="163">
        <v>451164</v>
      </c>
      <c r="AU85" s="163">
        <v>455728</v>
      </c>
      <c r="AV85" s="163">
        <v>460450</v>
      </c>
      <c r="AW85" s="163">
        <v>465829</v>
      </c>
      <c r="AX85" s="163">
        <v>433405</v>
      </c>
      <c r="AY85" s="163">
        <v>437702</v>
      </c>
      <c r="AZ85" s="163">
        <v>474287</v>
      </c>
    </row>
    <row r="86" spans="1:52" hidden="1" outlineLevel="1">
      <c r="A86" s="160">
        <v>2750</v>
      </c>
      <c r="B86" s="163">
        <v>142567</v>
      </c>
      <c r="C86" s="163">
        <v>148107</v>
      </c>
      <c r="D86" s="163">
        <v>153970</v>
      </c>
      <c r="E86" s="163">
        <v>159511</v>
      </c>
      <c r="F86" s="163">
        <v>169941</v>
      </c>
      <c r="G86" s="163">
        <v>175481</v>
      </c>
      <c r="H86" s="163">
        <v>177431</v>
      </c>
      <c r="I86" s="163">
        <v>180693</v>
      </c>
      <c r="J86" s="163">
        <v>186071</v>
      </c>
      <c r="K86" s="163">
        <v>191609</v>
      </c>
      <c r="L86" s="163">
        <v>197643</v>
      </c>
      <c r="M86" s="163">
        <v>199104</v>
      </c>
      <c r="N86" s="163">
        <v>209370</v>
      </c>
      <c r="O86" s="163">
        <v>214585</v>
      </c>
      <c r="P86" s="163">
        <v>219798</v>
      </c>
      <c r="Q86" s="163">
        <v>222242</v>
      </c>
      <c r="R86" s="163">
        <v>233157</v>
      </c>
      <c r="S86" s="163">
        <v>238047</v>
      </c>
      <c r="T86" s="163">
        <v>242608</v>
      </c>
      <c r="U86" s="163">
        <v>243097</v>
      </c>
      <c r="V86" s="163">
        <v>250757</v>
      </c>
      <c r="W86" s="163">
        <v>255643</v>
      </c>
      <c r="X86" s="163">
        <v>260370</v>
      </c>
      <c r="Y86" s="163">
        <v>265419</v>
      </c>
      <c r="Z86" s="163">
        <v>261675</v>
      </c>
      <c r="AA86" s="163">
        <v>267845</v>
      </c>
      <c r="AB86" s="163">
        <v>275380</v>
      </c>
      <c r="AC86" s="163">
        <v>283341</v>
      </c>
      <c r="AD86" s="163">
        <v>293770</v>
      </c>
      <c r="AE86" s="163">
        <v>299958</v>
      </c>
      <c r="AF86" s="163">
        <v>304803</v>
      </c>
      <c r="AG86" s="163">
        <v>309648</v>
      </c>
      <c r="AH86" s="163">
        <v>313161</v>
      </c>
      <c r="AI86" s="163">
        <v>323100</v>
      </c>
      <c r="AJ86" s="163">
        <v>329199</v>
      </c>
      <c r="AK86" s="163">
        <v>425746</v>
      </c>
      <c r="AL86" s="163">
        <v>427213</v>
      </c>
      <c r="AM86" s="163">
        <v>428839</v>
      </c>
      <c r="AN86" s="163">
        <v>430797</v>
      </c>
      <c r="AO86" s="163">
        <v>437153</v>
      </c>
      <c r="AP86" s="163">
        <v>443832</v>
      </c>
      <c r="AQ86" s="163">
        <v>449699</v>
      </c>
      <c r="AR86" s="163">
        <v>455564</v>
      </c>
      <c r="AS86" s="163">
        <v>457357</v>
      </c>
      <c r="AT86" s="163">
        <v>458825</v>
      </c>
      <c r="AU86" s="163">
        <v>463382</v>
      </c>
      <c r="AV86" s="163">
        <v>479679</v>
      </c>
      <c r="AW86" s="163">
        <v>479679</v>
      </c>
      <c r="AX86" s="163">
        <v>471029</v>
      </c>
      <c r="AY86" s="163">
        <v>475766</v>
      </c>
      <c r="AZ86" s="163">
        <v>493540</v>
      </c>
    </row>
    <row r="87" spans="1:52" hidden="1" outlineLevel="1">
      <c r="A87" s="160">
        <v>2875</v>
      </c>
      <c r="B87" s="163">
        <v>146968</v>
      </c>
      <c r="C87" s="163">
        <v>152507</v>
      </c>
      <c r="D87" s="163">
        <v>158371</v>
      </c>
      <c r="E87" s="163">
        <v>163914</v>
      </c>
      <c r="F87" s="163">
        <v>178903</v>
      </c>
      <c r="G87" s="163">
        <v>185908</v>
      </c>
      <c r="H87" s="163">
        <v>180041</v>
      </c>
      <c r="I87" s="163">
        <v>186071</v>
      </c>
      <c r="J87" s="163">
        <v>196825</v>
      </c>
      <c r="K87" s="163">
        <v>202201</v>
      </c>
      <c r="L87" s="163">
        <v>209206</v>
      </c>
      <c r="M87" s="163">
        <v>210675</v>
      </c>
      <c r="N87" s="163">
        <v>221427</v>
      </c>
      <c r="O87" s="163">
        <v>227128</v>
      </c>
      <c r="P87" s="163">
        <v>233157</v>
      </c>
      <c r="Q87" s="163">
        <v>235928</v>
      </c>
      <c r="R87" s="163">
        <v>239025</v>
      </c>
      <c r="S87" s="163">
        <v>244077</v>
      </c>
      <c r="T87" s="163">
        <v>250441</v>
      </c>
      <c r="U87" s="163">
        <v>251162</v>
      </c>
      <c r="V87" s="163">
        <v>258413</v>
      </c>
      <c r="W87" s="163">
        <v>263465</v>
      </c>
      <c r="X87" s="163">
        <v>269819</v>
      </c>
      <c r="Y87" s="163">
        <v>275380</v>
      </c>
      <c r="Z87" s="163">
        <v>282197</v>
      </c>
      <c r="AA87" s="163">
        <v>287042</v>
      </c>
      <c r="AB87" s="163">
        <v>295117</v>
      </c>
      <c r="AC87" s="163">
        <v>308570</v>
      </c>
      <c r="AD87" s="163">
        <v>313233</v>
      </c>
      <c r="AE87" s="163">
        <v>318254</v>
      </c>
      <c r="AF87" s="163">
        <v>330098</v>
      </c>
      <c r="AG87" s="163">
        <v>335661</v>
      </c>
      <c r="AH87" s="163">
        <v>337275</v>
      </c>
      <c r="AI87" s="163">
        <v>340682</v>
      </c>
      <c r="AJ87" s="163">
        <v>356111</v>
      </c>
      <c r="AK87" s="163">
        <v>435034</v>
      </c>
      <c r="AL87" s="163">
        <v>438783</v>
      </c>
      <c r="AM87" s="163">
        <v>444973</v>
      </c>
      <c r="AN87" s="163">
        <v>451164</v>
      </c>
      <c r="AO87" s="163">
        <v>457848</v>
      </c>
      <c r="AP87" s="163">
        <v>460450</v>
      </c>
      <c r="AQ87" s="163">
        <v>466155</v>
      </c>
      <c r="AR87" s="163">
        <v>472834</v>
      </c>
      <c r="AS87" s="163">
        <v>474951</v>
      </c>
      <c r="AT87" s="163">
        <v>479024</v>
      </c>
      <c r="AU87" s="163">
        <v>483264</v>
      </c>
      <c r="AV87" s="163">
        <v>488313</v>
      </c>
      <c r="AW87" s="163">
        <v>541428</v>
      </c>
      <c r="AX87" s="163">
        <v>496061</v>
      </c>
      <c r="AY87" s="163">
        <v>499468</v>
      </c>
      <c r="AZ87" s="163">
        <v>504505</v>
      </c>
    </row>
    <row r="88" spans="1:52" hidden="1" outlineLevel="1">
      <c r="A88" s="160">
        <v>3000</v>
      </c>
      <c r="B88" s="163">
        <v>150714</v>
      </c>
      <c r="C88" s="163">
        <v>156253</v>
      </c>
      <c r="D88" s="163">
        <v>161631</v>
      </c>
      <c r="E88" s="163">
        <v>167822</v>
      </c>
      <c r="F88" s="163">
        <v>184281</v>
      </c>
      <c r="G88" s="163">
        <v>190958</v>
      </c>
      <c r="H88" s="163">
        <v>189819</v>
      </c>
      <c r="I88" s="163">
        <v>192587</v>
      </c>
      <c r="J88" s="163">
        <v>202201</v>
      </c>
      <c r="K88" s="163">
        <v>208391</v>
      </c>
      <c r="L88" s="163">
        <v>215074</v>
      </c>
      <c r="M88" s="163">
        <v>216377</v>
      </c>
      <c r="N88" s="163">
        <v>228109</v>
      </c>
      <c r="O88" s="163">
        <v>233811</v>
      </c>
      <c r="P88" s="163">
        <v>238534</v>
      </c>
      <c r="Q88" s="163">
        <v>242447</v>
      </c>
      <c r="R88" s="163">
        <v>246195</v>
      </c>
      <c r="S88" s="163">
        <v>252222</v>
      </c>
      <c r="T88" s="163">
        <v>257442</v>
      </c>
      <c r="U88" s="163">
        <v>258159</v>
      </c>
      <c r="V88" s="163">
        <v>265093</v>
      </c>
      <c r="W88" s="163">
        <v>272331</v>
      </c>
      <c r="X88" s="163">
        <v>277354</v>
      </c>
      <c r="Y88" s="163">
        <v>282555</v>
      </c>
      <c r="Z88" s="163">
        <v>287581</v>
      </c>
      <c r="AA88" s="163">
        <v>298702</v>
      </c>
      <c r="AB88" s="163">
        <v>304264</v>
      </c>
      <c r="AC88" s="163">
        <v>318254</v>
      </c>
      <c r="AD88" s="163">
        <v>322024</v>
      </c>
      <c r="AE88" s="163">
        <v>334583</v>
      </c>
      <c r="AF88" s="163">
        <v>340504</v>
      </c>
      <c r="AG88" s="163">
        <v>345166</v>
      </c>
      <c r="AH88" s="163">
        <v>350733</v>
      </c>
      <c r="AI88" s="163">
        <v>355213</v>
      </c>
      <c r="AJ88" s="163">
        <v>367952</v>
      </c>
      <c r="AK88" s="163">
        <v>443506</v>
      </c>
      <c r="AL88" s="163">
        <v>455564</v>
      </c>
      <c r="AM88" s="163">
        <v>459311</v>
      </c>
      <c r="AN88" s="163">
        <v>465994</v>
      </c>
      <c r="AO88" s="163">
        <v>472185</v>
      </c>
      <c r="AP88" s="163">
        <v>490921</v>
      </c>
      <c r="AQ88" s="163">
        <v>491247</v>
      </c>
      <c r="AR88" s="163">
        <v>498255</v>
      </c>
      <c r="AS88" s="163">
        <v>505910</v>
      </c>
      <c r="AT88" s="163">
        <v>510146</v>
      </c>
      <c r="AU88" s="163">
        <v>541918</v>
      </c>
      <c r="AV88" s="163">
        <v>546642</v>
      </c>
      <c r="AW88" s="163">
        <v>551368</v>
      </c>
      <c r="AX88" s="163">
        <v>507022</v>
      </c>
      <c r="AY88" s="163">
        <v>509093</v>
      </c>
      <c r="AZ88" s="163">
        <v>515019</v>
      </c>
    </row>
    <row r="89" spans="1:52" hidden="1" outlineLevel="1">
      <c r="A89" s="160">
        <v>3125</v>
      </c>
      <c r="B89" s="163">
        <v>157557</v>
      </c>
      <c r="C89" s="163">
        <v>163914</v>
      </c>
      <c r="D89" s="163">
        <v>170432</v>
      </c>
      <c r="E89" s="163">
        <v>177274</v>
      </c>
      <c r="F89" s="163">
        <v>191448</v>
      </c>
      <c r="G89" s="163">
        <v>198290</v>
      </c>
      <c r="H89" s="163">
        <v>196987</v>
      </c>
      <c r="I89" s="163">
        <v>200899</v>
      </c>
      <c r="J89" s="163">
        <v>208233</v>
      </c>
      <c r="K89" s="163">
        <v>217192</v>
      </c>
      <c r="L89" s="163">
        <v>222730</v>
      </c>
      <c r="M89" s="163">
        <v>225826</v>
      </c>
      <c r="N89" s="163">
        <v>233811</v>
      </c>
      <c r="O89" s="163">
        <v>239678</v>
      </c>
      <c r="P89" s="163">
        <v>246029</v>
      </c>
      <c r="Q89" s="163">
        <v>249127</v>
      </c>
      <c r="R89" s="163">
        <v>252550</v>
      </c>
      <c r="S89" s="163">
        <v>258413</v>
      </c>
      <c r="T89" s="163">
        <v>264976</v>
      </c>
      <c r="U89" s="163">
        <v>265334</v>
      </c>
      <c r="V89" s="163">
        <v>273078</v>
      </c>
      <c r="W89" s="163">
        <v>280046</v>
      </c>
      <c r="X89" s="163">
        <v>284890</v>
      </c>
      <c r="Y89" s="163">
        <v>298496</v>
      </c>
      <c r="Z89" s="163">
        <v>294258</v>
      </c>
      <c r="AA89" s="163">
        <v>307671</v>
      </c>
      <c r="AB89" s="163">
        <v>312698</v>
      </c>
      <c r="AC89" s="163">
        <v>320230</v>
      </c>
      <c r="AD89" s="163">
        <v>329779</v>
      </c>
      <c r="AE89" s="163">
        <v>343373</v>
      </c>
      <c r="AF89" s="163">
        <v>348755</v>
      </c>
      <c r="AG89" s="163">
        <v>354136</v>
      </c>
      <c r="AH89" s="163">
        <v>352704</v>
      </c>
      <c r="AI89" s="163">
        <v>363286</v>
      </c>
      <c r="AJ89" s="163">
        <v>381046</v>
      </c>
      <c r="AK89" s="163">
        <v>450188</v>
      </c>
      <c r="AL89" s="163">
        <v>463549</v>
      </c>
      <c r="AM89" s="163">
        <v>475442</v>
      </c>
      <c r="AN89" s="163">
        <v>476257</v>
      </c>
      <c r="AO89" s="163">
        <v>480330</v>
      </c>
      <c r="AP89" s="163">
        <v>485707</v>
      </c>
      <c r="AQ89" s="163">
        <v>492551</v>
      </c>
      <c r="AR89" s="163">
        <v>498091</v>
      </c>
      <c r="AS89" s="163">
        <v>551530</v>
      </c>
      <c r="AT89" s="163">
        <v>557234</v>
      </c>
      <c r="AU89" s="163">
        <v>563263</v>
      </c>
      <c r="AV89" s="163">
        <v>568151</v>
      </c>
      <c r="AW89" s="163">
        <v>585423</v>
      </c>
      <c r="AX89" s="163">
        <v>537388</v>
      </c>
      <c r="AY89" s="163">
        <v>541978</v>
      </c>
      <c r="AZ89" s="163">
        <v>548795</v>
      </c>
    </row>
    <row r="90" spans="1:52" hidden="1" outlineLevel="1">
      <c r="A90" s="160">
        <v>3250</v>
      </c>
      <c r="B90" s="163">
        <v>160491</v>
      </c>
      <c r="C90" s="163">
        <v>167171</v>
      </c>
      <c r="D90" s="163">
        <v>174013</v>
      </c>
      <c r="E90" s="163">
        <v>181182</v>
      </c>
      <c r="F90" s="163">
        <v>193896</v>
      </c>
      <c r="G90" s="163">
        <v>202689</v>
      </c>
      <c r="H90" s="163">
        <v>214093</v>
      </c>
      <c r="I90" s="163">
        <v>218656</v>
      </c>
      <c r="J90" s="163">
        <v>226965</v>
      </c>
      <c r="K90" s="163">
        <v>233321</v>
      </c>
      <c r="L90" s="163">
        <v>226807</v>
      </c>
      <c r="M90" s="163">
        <v>228109</v>
      </c>
      <c r="N90" s="163">
        <v>239835</v>
      </c>
      <c r="O90" s="163">
        <v>246195</v>
      </c>
      <c r="P90" s="163">
        <v>251732</v>
      </c>
      <c r="Q90" s="163">
        <v>255643</v>
      </c>
      <c r="R90" s="163">
        <v>259230</v>
      </c>
      <c r="S90" s="163">
        <v>265257</v>
      </c>
      <c r="T90" s="163">
        <v>272688</v>
      </c>
      <c r="U90" s="163">
        <v>272100</v>
      </c>
      <c r="V90" s="163">
        <v>280898</v>
      </c>
      <c r="W90" s="163">
        <v>286861</v>
      </c>
      <c r="X90" s="163">
        <v>292959</v>
      </c>
      <c r="Y90" s="163">
        <v>306967</v>
      </c>
      <c r="Z90" s="163">
        <v>302081</v>
      </c>
      <c r="AA90" s="163">
        <v>312875</v>
      </c>
      <c r="AB90" s="163">
        <v>318254</v>
      </c>
      <c r="AC90" s="163">
        <v>327823</v>
      </c>
      <c r="AD90" s="163">
        <v>339065</v>
      </c>
      <c r="AE90" s="163">
        <v>353240</v>
      </c>
      <c r="AF90" s="163">
        <v>351626</v>
      </c>
      <c r="AG90" s="163">
        <v>356826</v>
      </c>
      <c r="AH90" s="163">
        <v>362748</v>
      </c>
      <c r="AI90" s="163">
        <v>372471</v>
      </c>
      <c r="AJ90" s="163">
        <v>387148</v>
      </c>
      <c r="AK90" s="163">
        <v>474463</v>
      </c>
      <c r="AL90" s="163">
        <v>479349</v>
      </c>
      <c r="AM90" s="163">
        <v>488150</v>
      </c>
      <c r="AN90" s="163">
        <v>484893</v>
      </c>
      <c r="AO90" s="163">
        <v>492224</v>
      </c>
      <c r="AP90" s="163">
        <v>513241</v>
      </c>
      <c r="AQ90" s="163">
        <v>526276</v>
      </c>
      <c r="AR90" s="163">
        <v>546809</v>
      </c>
      <c r="AS90" s="163">
        <v>575971</v>
      </c>
      <c r="AT90" s="163">
        <v>580535</v>
      </c>
      <c r="AU90" s="163">
        <v>581838</v>
      </c>
      <c r="AV90" s="163">
        <v>583631</v>
      </c>
      <c r="AW90" s="163">
        <v>587213</v>
      </c>
      <c r="AX90" s="163">
        <v>539013</v>
      </c>
      <c r="AY90" s="163">
        <v>543608</v>
      </c>
      <c r="AZ90" s="163">
        <v>555903</v>
      </c>
    </row>
    <row r="91" spans="1:52" hidden="1" outlineLevel="1">
      <c r="A91" s="160">
        <v>3375</v>
      </c>
      <c r="B91" s="163">
        <v>165542</v>
      </c>
      <c r="C91" s="163">
        <v>172222</v>
      </c>
      <c r="D91" s="163">
        <v>179392</v>
      </c>
      <c r="E91" s="163">
        <v>186886</v>
      </c>
      <c r="F91" s="163">
        <v>203832</v>
      </c>
      <c r="G91" s="163">
        <v>209532</v>
      </c>
      <c r="H91" s="163">
        <v>217843</v>
      </c>
      <c r="I91" s="163">
        <v>224687</v>
      </c>
      <c r="J91" s="163">
        <v>226314</v>
      </c>
      <c r="K91" s="163">
        <v>245706</v>
      </c>
      <c r="L91" s="163">
        <v>238377</v>
      </c>
      <c r="M91" s="163">
        <v>239678</v>
      </c>
      <c r="N91" s="163">
        <v>252060</v>
      </c>
      <c r="O91" s="163">
        <v>259065</v>
      </c>
      <c r="P91" s="163">
        <v>258159</v>
      </c>
      <c r="Q91" s="163">
        <v>261928</v>
      </c>
      <c r="R91" s="163">
        <v>268208</v>
      </c>
      <c r="S91" s="163">
        <v>275380</v>
      </c>
      <c r="T91" s="163">
        <v>286328</v>
      </c>
      <c r="U91" s="163">
        <v>286861</v>
      </c>
      <c r="V91" s="163">
        <v>287417</v>
      </c>
      <c r="W91" s="163">
        <v>296908</v>
      </c>
      <c r="X91" s="163">
        <v>308570</v>
      </c>
      <c r="Y91" s="163">
        <v>314488</v>
      </c>
      <c r="Z91" s="163">
        <v>320049</v>
      </c>
      <c r="AA91" s="163">
        <v>329381</v>
      </c>
      <c r="AB91" s="163">
        <v>338531</v>
      </c>
      <c r="AC91" s="163">
        <v>353777</v>
      </c>
      <c r="AD91" s="163">
        <v>362029</v>
      </c>
      <c r="AE91" s="163">
        <v>368311</v>
      </c>
      <c r="AF91" s="163">
        <v>378176</v>
      </c>
      <c r="AG91" s="163">
        <v>383738</v>
      </c>
      <c r="AH91" s="163">
        <v>390196</v>
      </c>
      <c r="AI91" s="163">
        <v>393787</v>
      </c>
      <c r="AJ91" s="163">
        <v>412088</v>
      </c>
      <c r="AK91" s="163">
        <v>488313</v>
      </c>
      <c r="AL91" s="163">
        <v>502325</v>
      </c>
      <c r="AM91" s="163">
        <v>517968</v>
      </c>
      <c r="AN91" s="163">
        <v>503141</v>
      </c>
      <c r="AO91" s="163">
        <v>553487</v>
      </c>
      <c r="AP91" s="163">
        <v>564402</v>
      </c>
      <c r="AQ91" s="163">
        <v>567010</v>
      </c>
      <c r="AR91" s="163">
        <v>571900</v>
      </c>
      <c r="AS91" s="163">
        <v>574178</v>
      </c>
      <c r="AT91" s="163">
        <v>575806</v>
      </c>
      <c r="AU91" s="163">
        <v>578579</v>
      </c>
      <c r="AV91" s="163">
        <v>584120</v>
      </c>
      <c r="AW91" s="163">
        <v>589657</v>
      </c>
      <c r="AX91" s="163">
        <v>541236</v>
      </c>
      <c r="AY91" s="163">
        <v>551165</v>
      </c>
      <c r="AZ91" s="163">
        <v>552792</v>
      </c>
    </row>
    <row r="92" spans="1:52" hidden="1" outlineLevel="1">
      <c r="A92" s="160">
        <v>3500</v>
      </c>
      <c r="B92" s="163">
        <v>170918</v>
      </c>
      <c r="C92" s="163">
        <v>177110</v>
      </c>
      <c r="D92" s="163">
        <v>183625</v>
      </c>
      <c r="E92" s="163">
        <v>190469</v>
      </c>
      <c r="F92" s="163">
        <v>208391</v>
      </c>
      <c r="G92" s="163">
        <v>215074</v>
      </c>
      <c r="H92" s="163">
        <v>223056</v>
      </c>
      <c r="I92" s="163">
        <v>229738</v>
      </c>
      <c r="J92" s="163">
        <v>231530</v>
      </c>
      <c r="K92" s="163">
        <v>251732</v>
      </c>
      <c r="L92" s="163">
        <v>243260</v>
      </c>
      <c r="M92" s="163">
        <v>246029</v>
      </c>
      <c r="N92" s="163">
        <v>259065</v>
      </c>
      <c r="O92" s="163">
        <v>265257</v>
      </c>
      <c r="P92" s="163">
        <v>264796</v>
      </c>
      <c r="Q92" s="163">
        <v>268382</v>
      </c>
      <c r="R92" s="163">
        <v>275736</v>
      </c>
      <c r="S92" s="163">
        <v>282019</v>
      </c>
      <c r="T92" s="163">
        <v>293679</v>
      </c>
      <c r="U92" s="163">
        <v>294397</v>
      </c>
      <c r="V92" s="163">
        <v>298343</v>
      </c>
      <c r="W92" s="163">
        <v>310006</v>
      </c>
      <c r="X92" s="163">
        <v>317000</v>
      </c>
      <c r="Y92" s="163">
        <v>322024</v>
      </c>
      <c r="Z92" s="163">
        <v>327767</v>
      </c>
      <c r="AA92" s="163">
        <v>341222</v>
      </c>
      <c r="AB92" s="163">
        <v>346961</v>
      </c>
      <c r="AC92" s="163">
        <v>363107</v>
      </c>
      <c r="AD92" s="163">
        <v>368130</v>
      </c>
      <c r="AE92" s="163">
        <v>381765</v>
      </c>
      <c r="AF92" s="163">
        <v>388044</v>
      </c>
      <c r="AG92" s="163">
        <v>403292</v>
      </c>
      <c r="AH92" s="163">
        <v>405986</v>
      </c>
      <c r="AI92" s="163">
        <v>406522</v>
      </c>
      <c r="AJ92" s="163">
        <v>418904</v>
      </c>
      <c r="AK92" s="163">
        <v>501673</v>
      </c>
      <c r="AL92" s="163">
        <v>519925</v>
      </c>
      <c r="AM92" s="163">
        <v>531493</v>
      </c>
      <c r="AN92" s="163">
        <v>555443</v>
      </c>
      <c r="AO92" s="163">
        <v>565059</v>
      </c>
      <c r="AP92" s="163">
        <v>574669</v>
      </c>
      <c r="AQ92" s="163">
        <v>579719</v>
      </c>
      <c r="AR92" s="163">
        <v>581838</v>
      </c>
      <c r="AS92" s="163">
        <v>584770</v>
      </c>
      <c r="AT92" s="163">
        <v>587703</v>
      </c>
      <c r="AU92" s="163">
        <v>590471</v>
      </c>
      <c r="AV92" s="163">
        <v>591289</v>
      </c>
      <c r="AW92" s="163">
        <v>612630</v>
      </c>
      <c r="AX92" s="163">
        <v>557382</v>
      </c>
      <c r="AY92" s="163">
        <v>562419</v>
      </c>
      <c r="AZ92" s="163">
        <v>569083</v>
      </c>
    </row>
    <row r="93" spans="1:52" hidden="1" outlineLevel="1">
      <c r="A93" s="160">
        <v>3625</v>
      </c>
      <c r="B93" s="163">
        <v>180041</v>
      </c>
      <c r="C93" s="163">
        <v>186561</v>
      </c>
      <c r="D93" s="163">
        <v>192913</v>
      </c>
      <c r="E93" s="163">
        <v>199758</v>
      </c>
      <c r="F93" s="163">
        <v>213770</v>
      </c>
      <c r="G93" s="163">
        <v>220285</v>
      </c>
      <c r="H93" s="163">
        <v>228273</v>
      </c>
      <c r="I93" s="163">
        <v>234951</v>
      </c>
      <c r="J93" s="163">
        <v>237234</v>
      </c>
      <c r="K93" s="163">
        <v>257437</v>
      </c>
      <c r="L93" s="163">
        <v>249779</v>
      </c>
      <c r="M93" s="163">
        <v>251407</v>
      </c>
      <c r="N93" s="163">
        <v>264279</v>
      </c>
      <c r="O93" s="163">
        <v>271610</v>
      </c>
      <c r="P93" s="163">
        <v>272588</v>
      </c>
      <c r="Q93" s="163">
        <v>282692</v>
      </c>
      <c r="R93" s="163">
        <v>286601</v>
      </c>
      <c r="S93" s="163">
        <v>293444</v>
      </c>
      <c r="T93" s="163">
        <v>300853</v>
      </c>
      <c r="U93" s="163">
        <v>301036</v>
      </c>
      <c r="V93" s="163">
        <v>311039</v>
      </c>
      <c r="W93" s="163">
        <v>317543</v>
      </c>
      <c r="X93" s="163">
        <v>324534</v>
      </c>
      <c r="Y93" s="163">
        <v>339391</v>
      </c>
      <c r="Z93" s="163">
        <v>334665</v>
      </c>
      <c r="AA93" s="163">
        <v>349654</v>
      </c>
      <c r="AB93" s="163">
        <v>355933</v>
      </c>
      <c r="AC93" s="163">
        <v>365438</v>
      </c>
      <c r="AD93" s="163">
        <v>383876</v>
      </c>
      <c r="AE93" s="163">
        <v>392886</v>
      </c>
      <c r="AF93" s="163">
        <v>407956</v>
      </c>
      <c r="AG93" s="163">
        <v>408497</v>
      </c>
      <c r="AH93" s="163">
        <v>413699</v>
      </c>
      <c r="AI93" s="163">
        <v>418363</v>
      </c>
      <c r="AJ93" s="163">
        <v>432895</v>
      </c>
      <c r="AK93" s="163">
        <v>522205</v>
      </c>
      <c r="AL93" s="163">
        <v>548275</v>
      </c>
      <c r="AM93" s="163">
        <v>563916</v>
      </c>
      <c r="AN93" s="163">
        <v>574506</v>
      </c>
      <c r="AO93" s="163">
        <v>575321</v>
      </c>
      <c r="AP93" s="163">
        <v>582975</v>
      </c>
      <c r="AQ93" s="163">
        <v>587703</v>
      </c>
      <c r="AR93" s="163">
        <v>590800</v>
      </c>
      <c r="AS93" s="163">
        <v>593896</v>
      </c>
      <c r="AT93" s="163">
        <v>594710</v>
      </c>
      <c r="AU93" s="163">
        <v>604650</v>
      </c>
      <c r="AV93" s="163">
        <v>614097</v>
      </c>
      <c r="AW93" s="163">
        <v>616542</v>
      </c>
      <c r="AX93" s="163">
        <v>565530</v>
      </c>
      <c r="AY93" s="163">
        <v>569974</v>
      </c>
      <c r="AZ93" s="163">
        <v>579158</v>
      </c>
    </row>
    <row r="94" spans="1:52" hidden="1" outlineLevel="1">
      <c r="A94" s="160">
        <v>3750</v>
      </c>
      <c r="B94" s="163">
        <v>182323</v>
      </c>
      <c r="C94" s="163">
        <v>189494</v>
      </c>
      <c r="D94" s="163">
        <v>196501</v>
      </c>
      <c r="E94" s="163">
        <v>203993</v>
      </c>
      <c r="F94" s="163">
        <v>218007</v>
      </c>
      <c r="G94" s="163">
        <v>225987</v>
      </c>
      <c r="H94" s="163">
        <v>233321</v>
      </c>
      <c r="I94" s="163">
        <v>240654</v>
      </c>
      <c r="J94" s="163">
        <v>243097</v>
      </c>
      <c r="K94" s="163">
        <v>262813</v>
      </c>
      <c r="L94" s="163">
        <v>255481</v>
      </c>
      <c r="M94" s="163">
        <v>257437</v>
      </c>
      <c r="N94" s="163">
        <v>271448</v>
      </c>
      <c r="O94" s="163">
        <v>277804</v>
      </c>
      <c r="P94" s="163">
        <v>279433</v>
      </c>
      <c r="Q94" s="163">
        <v>289696</v>
      </c>
      <c r="R94" s="163">
        <v>293770</v>
      </c>
      <c r="S94" s="163">
        <v>300450</v>
      </c>
      <c r="T94" s="163">
        <v>308033</v>
      </c>
      <c r="U94" s="163">
        <v>308387</v>
      </c>
      <c r="V94" s="163">
        <v>317887</v>
      </c>
      <c r="W94" s="163">
        <v>325971</v>
      </c>
      <c r="X94" s="163">
        <v>332428</v>
      </c>
      <c r="Y94" s="163">
        <v>347541</v>
      </c>
      <c r="Z94" s="163">
        <v>342813</v>
      </c>
      <c r="AA94" s="163">
        <v>355213</v>
      </c>
      <c r="AB94" s="163">
        <v>360597</v>
      </c>
      <c r="AC94" s="163">
        <v>372793</v>
      </c>
      <c r="AD94" s="163">
        <v>401469</v>
      </c>
      <c r="AE94" s="163">
        <v>407985</v>
      </c>
      <c r="AF94" s="163">
        <v>408639</v>
      </c>
      <c r="AG94" s="163">
        <v>414774</v>
      </c>
      <c r="AH94" s="163">
        <v>413876</v>
      </c>
      <c r="AI94" s="163">
        <v>427690</v>
      </c>
      <c r="AJ94" s="163">
        <v>443300</v>
      </c>
      <c r="AK94" s="163">
        <v>590147</v>
      </c>
      <c r="AL94" s="163">
        <v>591614</v>
      </c>
      <c r="AM94" s="163">
        <v>601717</v>
      </c>
      <c r="AN94" s="163">
        <v>578579</v>
      </c>
      <c r="AO94" s="163">
        <v>579064</v>
      </c>
      <c r="AP94" s="163">
        <v>616708</v>
      </c>
      <c r="AQ94" s="163">
        <v>617685</v>
      </c>
      <c r="AR94" s="163">
        <v>620290</v>
      </c>
      <c r="AS94" s="163">
        <v>625991</v>
      </c>
      <c r="AT94" s="163">
        <v>632673</v>
      </c>
      <c r="AU94" s="163">
        <v>641145</v>
      </c>
      <c r="AV94" s="163">
        <v>661675</v>
      </c>
      <c r="AW94" s="163">
        <v>667867</v>
      </c>
      <c r="AX94" s="163">
        <v>608189</v>
      </c>
      <c r="AY94" s="163">
        <v>611743</v>
      </c>
      <c r="AZ94" s="163">
        <v>631441</v>
      </c>
    </row>
    <row r="95" spans="1:52" hidden="1" outlineLevel="1">
      <c r="A95" s="160">
        <v>3875</v>
      </c>
      <c r="B95" s="163">
        <v>183953</v>
      </c>
      <c r="C95" s="163">
        <v>191937</v>
      </c>
      <c r="D95" s="163">
        <v>199920</v>
      </c>
      <c r="E95" s="163">
        <v>208555</v>
      </c>
      <c r="F95" s="163">
        <v>228273</v>
      </c>
      <c r="G95" s="163">
        <v>236254</v>
      </c>
      <c r="H95" s="163">
        <v>243585</v>
      </c>
      <c r="I95" s="163">
        <v>252060</v>
      </c>
      <c r="J95" s="163">
        <v>253365</v>
      </c>
      <c r="K95" s="163">
        <v>274546</v>
      </c>
      <c r="L95" s="163">
        <v>267048</v>
      </c>
      <c r="M95" s="163">
        <v>269167</v>
      </c>
      <c r="N95" s="163">
        <v>283832</v>
      </c>
      <c r="O95" s="163">
        <v>290186</v>
      </c>
      <c r="P95" s="163">
        <v>292465</v>
      </c>
      <c r="Q95" s="163">
        <v>302569</v>
      </c>
      <c r="R95" s="163">
        <v>307130</v>
      </c>
      <c r="S95" s="163">
        <v>314790</v>
      </c>
      <c r="T95" s="163">
        <v>322202</v>
      </c>
      <c r="U95" s="163">
        <v>322743</v>
      </c>
      <c r="V95" s="163">
        <v>332713</v>
      </c>
      <c r="W95" s="163">
        <v>340042</v>
      </c>
      <c r="X95" s="163">
        <v>348039</v>
      </c>
      <c r="Y95" s="163">
        <v>364322</v>
      </c>
      <c r="Z95" s="163">
        <v>360774</v>
      </c>
      <c r="AA95" s="163">
        <v>375128</v>
      </c>
      <c r="AB95" s="163">
        <v>381765</v>
      </c>
      <c r="AC95" s="163">
        <v>399165</v>
      </c>
      <c r="AD95" s="163">
        <v>411409</v>
      </c>
      <c r="AE95" s="163">
        <v>420338</v>
      </c>
      <c r="AF95" s="163">
        <v>426975</v>
      </c>
      <c r="AG95" s="163">
        <v>434149</v>
      </c>
      <c r="AH95" s="163">
        <v>441506</v>
      </c>
      <c r="AI95" s="163">
        <v>453607</v>
      </c>
      <c r="AJ95" s="163">
        <v>485639</v>
      </c>
      <c r="AK95" s="163">
        <v>612959</v>
      </c>
      <c r="AL95" s="163">
        <v>613774</v>
      </c>
      <c r="AM95" s="163">
        <v>641310</v>
      </c>
      <c r="AN95" s="163">
        <v>616056</v>
      </c>
      <c r="AO95" s="163">
        <v>638538</v>
      </c>
      <c r="AP95" s="163">
        <v>653202</v>
      </c>
      <c r="AQ95" s="163">
        <v>654180</v>
      </c>
      <c r="AR95" s="163">
        <v>654832</v>
      </c>
      <c r="AS95" s="163">
        <v>656135</v>
      </c>
      <c r="AT95" s="163">
        <v>657765</v>
      </c>
      <c r="AU95" s="163">
        <v>663141</v>
      </c>
      <c r="AV95" s="163">
        <v>669008</v>
      </c>
      <c r="AW95" s="163">
        <v>670146</v>
      </c>
      <c r="AX95" s="163">
        <v>613816</v>
      </c>
      <c r="AY95" s="163">
        <v>631441</v>
      </c>
      <c r="AZ95" s="163">
        <v>638554</v>
      </c>
    </row>
    <row r="96" spans="1:52" hidden="1" outlineLevel="1">
      <c r="A96" s="160">
        <v>4000</v>
      </c>
      <c r="B96" s="163">
        <v>190144</v>
      </c>
      <c r="C96" s="163">
        <v>197643</v>
      </c>
      <c r="D96" s="163">
        <v>205296</v>
      </c>
      <c r="E96" s="163">
        <v>213445</v>
      </c>
      <c r="F96" s="163">
        <v>233157</v>
      </c>
      <c r="G96" s="163">
        <v>240654</v>
      </c>
      <c r="H96" s="163">
        <v>248474</v>
      </c>
      <c r="I96" s="163">
        <v>257272</v>
      </c>
      <c r="J96" s="163">
        <v>259065</v>
      </c>
      <c r="K96" s="163">
        <v>280574</v>
      </c>
      <c r="L96" s="163">
        <v>272588</v>
      </c>
      <c r="M96" s="163">
        <v>275039</v>
      </c>
      <c r="N96" s="163">
        <v>289858</v>
      </c>
      <c r="O96" s="163">
        <v>297356</v>
      </c>
      <c r="P96" s="163">
        <v>298169</v>
      </c>
      <c r="Q96" s="163">
        <v>308924</v>
      </c>
      <c r="R96" s="163">
        <v>314790</v>
      </c>
      <c r="S96" s="163">
        <v>321143</v>
      </c>
      <c r="T96" s="163">
        <v>329739</v>
      </c>
      <c r="U96" s="163">
        <v>329916</v>
      </c>
      <c r="V96" s="163">
        <v>340208</v>
      </c>
      <c r="W96" s="163">
        <v>349117</v>
      </c>
      <c r="X96" s="163">
        <v>355751</v>
      </c>
      <c r="Y96" s="163">
        <v>372471</v>
      </c>
      <c r="Z96" s="163">
        <v>368847</v>
      </c>
      <c r="AA96" s="163">
        <v>383738</v>
      </c>
      <c r="AB96" s="163">
        <v>390196</v>
      </c>
      <c r="AC96" s="163">
        <v>399351</v>
      </c>
      <c r="AD96" s="163">
        <v>411573</v>
      </c>
      <c r="AE96" s="163">
        <v>429664</v>
      </c>
      <c r="AF96" s="163">
        <v>430024</v>
      </c>
      <c r="AG96" s="163">
        <v>434688</v>
      </c>
      <c r="AH96" s="163">
        <v>446600</v>
      </c>
      <c r="AI96" s="163">
        <v>461599</v>
      </c>
      <c r="AJ96" s="163">
        <v>498916</v>
      </c>
      <c r="AK96" s="163">
        <v>612959</v>
      </c>
      <c r="AL96" s="163">
        <v>626805</v>
      </c>
      <c r="AM96" s="163">
        <v>641310</v>
      </c>
      <c r="AN96" s="163">
        <v>625343</v>
      </c>
      <c r="AO96" s="163">
        <v>638702</v>
      </c>
      <c r="AP96" s="163">
        <v>653531</v>
      </c>
      <c r="AQ96" s="163">
        <v>654344</v>
      </c>
      <c r="AR96" s="163">
        <v>655812</v>
      </c>
      <c r="AS96" s="163">
        <v>659068</v>
      </c>
      <c r="AT96" s="163">
        <v>666238</v>
      </c>
      <c r="AU96" s="163">
        <v>672593</v>
      </c>
      <c r="AV96" s="163">
        <v>674059</v>
      </c>
      <c r="AW96" s="163">
        <v>684160</v>
      </c>
      <c r="AX96" s="163">
        <v>633667</v>
      </c>
      <c r="AY96" s="163">
        <v>640182</v>
      </c>
      <c r="AZ96" s="163">
        <v>646999</v>
      </c>
    </row>
    <row r="97" spans="1:52" hidden="1" outlineLevel="1">
      <c r="A97" s="160">
        <v>4125</v>
      </c>
      <c r="B97" s="163">
        <v>205132</v>
      </c>
      <c r="C97" s="163">
        <v>212304</v>
      </c>
      <c r="D97" s="163">
        <v>219960</v>
      </c>
      <c r="E97" s="163">
        <v>227784</v>
      </c>
      <c r="F97" s="163">
        <v>240164</v>
      </c>
      <c r="G97" s="163">
        <v>248151</v>
      </c>
      <c r="H97" s="163">
        <v>255970</v>
      </c>
      <c r="I97" s="163">
        <v>265093</v>
      </c>
      <c r="J97" s="163">
        <v>267048</v>
      </c>
      <c r="K97" s="163">
        <v>289210</v>
      </c>
      <c r="L97" s="163">
        <v>273239</v>
      </c>
      <c r="M97" s="163">
        <v>275039</v>
      </c>
      <c r="N97" s="163">
        <v>290022</v>
      </c>
      <c r="O97" s="163">
        <v>297520</v>
      </c>
      <c r="P97" s="163">
        <v>298332</v>
      </c>
      <c r="Q97" s="163">
        <v>309086</v>
      </c>
      <c r="R97" s="163">
        <v>314954</v>
      </c>
      <c r="S97" s="163">
        <v>322563</v>
      </c>
      <c r="T97" s="163">
        <v>329739</v>
      </c>
      <c r="U97" s="163">
        <v>334402</v>
      </c>
      <c r="V97" s="163">
        <v>348189</v>
      </c>
      <c r="W97" s="163">
        <v>355933</v>
      </c>
      <c r="X97" s="163">
        <v>363107</v>
      </c>
      <c r="Y97" s="163">
        <v>380612</v>
      </c>
      <c r="Z97" s="163">
        <v>377460</v>
      </c>
      <c r="AA97" s="163">
        <v>392531</v>
      </c>
      <c r="AB97" s="163">
        <v>398989</v>
      </c>
      <c r="AC97" s="163">
        <v>407059</v>
      </c>
      <c r="AD97" s="163">
        <v>420695</v>
      </c>
      <c r="AE97" s="163">
        <v>429664</v>
      </c>
      <c r="AF97" s="163">
        <v>436302</v>
      </c>
      <c r="AG97" s="163">
        <v>459800</v>
      </c>
      <c r="AH97" s="163">
        <v>459963</v>
      </c>
      <c r="AI97" s="163">
        <v>489946</v>
      </c>
      <c r="AJ97" s="163">
        <v>504833</v>
      </c>
      <c r="AK97" s="163">
        <v>628110</v>
      </c>
      <c r="AL97" s="163">
        <v>629413</v>
      </c>
      <c r="AM97" s="163">
        <v>641636</v>
      </c>
      <c r="AN97" s="163">
        <v>633163</v>
      </c>
      <c r="AO97" s="163">
        <v>639352</v>
      </c>
      <c r="AP97" s="163">
        <v>653854</v>
      </c>
      <c r="AQ97" s="163">
        <v>654506</v>
      </c>
      <c r="AR97" s="163">
        <v>662982</v>
      </c>
      <c r="AS97" s="163">
        <v>667215</v>
      </c>
      <c r="AT97" s="163">
        <v>672917</v>
      </c>
      <c r="AU97" s="163">
        <v>674545</v>
      </c>
      <c r="AV97" s="163">
        <v>686934</v>
      </c>
      <c r="AW97" s="163">
        <v>700291</v>
      </c>
      <c r="AX97" s="163">
        <v>641663</v>
      </c>
      <c r="AY97" s="163">
        <v>648771</v>
      </c>
      <c r="AZ97" s="163">
        <v>651738</v>
      </c>
    </row>
    <row r="98" spans="1:52" hidden="1" outlineLevel="1">
      <c r="A98" s="160">
        <v>4250</v>
      </c>
      <c r="B98" s="163">
        <v>205460</v>
      </c>
      <c r="C98" s="163">
        <v>214093</v>
      </c>
      <c r="D98" s="163">
        <v>222730</v>
      </c>
      <c r="E98" s="163">
        <v>231856</v>
      </c>
      <c r="F98" s="163">
        <v>244404</v>
      </c>
      <c r="G98" s="163">
        <v>250918</v>
      </c>
      <c r="H98" s="163">
        <v>259877</v>
      </c>
      <c r="I98" s="163">
        <v>268028</v>
      </c>
      <c r="J98" s="163">
        <v>270306</v>
      </c>
      <c r="K98" s="163">
        <v>293770</v>
      </c>
      <c r="L98" s="163">
        <v>276661</v>
      </c>
      <c r="M98" s="163">
        <v>279433</v>
      </c>
      <c r="N98" s="163">
        <v>294098</v>
      </c>
      <c r="O98" s="163">
        <v>301593</v>
      </c>
      <c r="P98" s="163">
        <v>308924</v>
      </c>
      <c r="Q98" s="163">
        <v>313321</v>
      </c>
      <c r="R98" s="163">
        <v>319188</v>
      </c>
      <c r="S98" s="163">
        <v>327588</v>
      </c>
      <c r="T98" s="163">
        <v>334402</v>
      </c>
      <c r="U98" s="163">
        <v>340698</v>
      </c>
      <c r="V98" s="163">
        <v>355361</v>
      </c>
      <c r="W98" s="163">
        <v>363826</v>
      </c>
      <c r="X98" s="163">
        <v>371181</v>
      </c>
      <c r="Y98" s="163">
        <v>388762</v>
      </c>
      <c r="Z98" s="163">
        <v>383221</v>
      </c>
      <c r="AA98" s="163">
        <v>400602</v>
      </c>
      <c r="AB98" s="163">
        <v>407781</v>
      </c>
      <c r="AC98" s="163">
        <v>408315</v>
      </c>
      <c r="AD98" s="163">
        <v>428683</v>
      </c>
      <c r="AE98" s="163">
        <v>438635</v>
      </c>
      <c r="AF98" s="163">
        <v>448070</v>
      </c>
      <c r="AG98" s="163">
        <v>460286</v>
      </c>
      <c r="AH98" s="163">
        <v>466480</v>
      </c>
      <c r="AI98" s="163">
        <v>501602</v>
      </c>
      <c r="AJ98" s="163">
        <v>511650</v>
      </c>
      <c r="AK98" s="163">
        <v>629252</v>
      </c>
      <c r="AL98" s="163">
        <v>642610</v>
      </c>
      <c r="AM98" s="163">
        <v>649294</v>
      </c>
      <c r="AN98" s="163">
        <v>640655</v>
      </c>
      <c r="AO98" s="163">
        <v>648644</v>
      </c>
      <c r="AP98" s="163">
        <v>654344</v>
      </c>
      <c r="AQ98" s="163">
        <v>659068</v>
      </c>
      <c r="AR98" s="163">
        <v>664117</v>
      </c>
      <c r="AS98" s="163">
        <v>669496</v>
      </c>
      <c r="AT98" s="163">
        <v>676342</v>
      </c>
      <c r="AU98" s="163">
        <v>688070</v>
      </c>
      <c r="AV98" s="163">
        <v>701434</v>
      </c>
      <c r="AW98" s="163">
        <v>708113</v>
      </c>
      <c r="AX98" s="163">
        <v>648771</v>
      </c>
      <c r="AY98" s="163">
        <v>652183</v>
      </c>
      <c r="AZ98" s="163">
        <v>678251</v>
      </c>
    </row>
    <row r="99" spans="1:52" hidden="1" outlineLevel="1">
      <c r="A99" s="160">
        <v>4375</v>
      </c>
      <c r="B99" s="163">
        <v>204320</v>
      </c>
      <c r="C99" s="163">
        <v>212629</v>
      </c>
      <c r="D99" s="163">
        <v>221592</v>
      </c>
      <c r="E99" s="163">
        <v>230717</v>
      </c>
      <c r="F99" s="163">
        <v>252386</v>
      </c>
      <c r="G99" s="163">
        <v>253039</v>
      </c>
      <c r="H99" s="163">
        <v>261835</v>
      </c>
      <c r="I99" s="163">
        <v>270961</v>
      </c>
      <c r="J99" s="163">
        <v>287579</v>
      </c>
      <c r="K99" s="163">
        <v>296702</v>
      </c>
      <c r="L99" s="163">
        <v>288394</v>
      </c>
      <c r="M99" s="163">
        <v>290022</v>
      </c>
      <c r="N99" s="163">
        <v>305668</v>
      </c>
      <c r="O99" s="163">
        <v>313485</v>
      </c>
      <c r="P99" s="163">
        <v>321960</v>
      </c>
      <c r="Q99" s="163">
        <v>326360</v>
      </c>
      <c r="R99" s="163">
        <v>332224</v>
      </c>
      <c r="S99" s="163">
        <v>341222</v>
      </c>
      <c r="T99" s="163">
        <v>349117</v>
      </c>
      <c r="U99" s="163">
        <v>355933</v>
      </c>
      <c r="V99" s="163">
        <v>370024</v>
      </c>
      <c r="W99" s="163">
        <v>378895</v>
      </c>
      <c r="X99" s="163">
        <v>386966</v>
      </c>
      <c r="Y99" s="163">
        <v>405054</v>
      </c>
      <c r="Z99" s="163">
        <v>401674</v>
      </c>
      <c r="AA99" s="163">
        <v>417465</v>
      </c>
      <c r="AB99" s="163">
        <v>424641</v>
      </c>
      <c r="AC99" s="163">
        <v>434149</v>
      </c>
      <c r="AD99" s="163">
        <v>446766</v>
      </c>
      <c r="AE99" s="163">
        <v>470551</v>
      </c>
      <c r="AF99" s="163">
        <v>483306</v>
      </c>
      <c r="AG99" s="163">
        <v>503040</v>
      </c>
      <c r="AH99" s="163">
        <v>514340</v>
      </c>
      <c r="AI99" s="163">
        <v>533718</v>
      </c>
      <c r="AJ99" s="163">
        <v>533897</v>
      </c>
      <c r="AK99" s="163">
        <v>665099</v>
      </c>
      <c r="AL99" s="163">
        <v>666238</v>
      </c>
      <c r="AM99" s="163">
        <v>667215</v>
      </c>
      <c r="AN99" s="163">
        <v>648476</v>
      </c>
      <c r="AO99" s="163">
        <v>656135</v>
      </c>
      <c r="AP99" s="163">
        <v>682859</v>
      </c>
      <c r="AQ99" s="163">
        <v>688235</v>
      </c>
      <c r="AR99" s="163">
        <v>689376</v>
      </c>
      <c r="AS99" s="163">
        <v>702409</v>
      </c>
      <c r="AT99" s="163">
        <v>719191</v>
      </c>
      <c r="AU99" s="163">
        <v>744446</v>
      </c>
      <c r="AV99" s="163">
        <v>750962</v>
      </c>
      <c r="AW99" s="163">
        <v>757968</v>
      </c>
      <c r="AX99" s="163">
        <v>695139</v>
      </c>
      <c r="AY99" s="163">
        <v>698988</v>
      </c>
      <c r="AZ99" s="163">
        <v>719875</v>
      </c>
    </row>
    <row r="100" spans="1:52" hidden="1" outlineLevel="1">
      <c r="A100" s="160">
        <v>4500</v>
      </c>
      <c r="B100" s="163">
        <v>207742</v>
      </c>
      <c r="C100" s="163">
        <v>216537</v>
      </c>
      <c r="D100" s="163">
        <v>225826</v>
      </c>
      <c r="E100" s="163">
        <v>235278</v>
      </c>
      <c r="F100" s="163">
        <v>256786</v>
      </c>
      <c r="G100" s="163">
        <v>257598</v>
      </c>
      <c r="H100" s="163">
        <v>266886</v>
      </c>
      <c r="I100" s="163">
        <v>276010</v>
      </c>
      <c r="J100" s="163">
        <v>293118</v>
      </c>
      <c r="K100" s="163">
        <v>302244</v>
      </c>
      <c r="L100" s="163">
        <v>293770</v>
      </c>
      <c r="M100" s="163">
        <v>295563</v>
      </c>
      <c r="N100" s="163">
        <v>312019</v>
      </c>
      <c r="O100" s="163">
        <v>320489</v>
      </c>
      <c r="P100" s="163">
        <v>328965</v>
      </c>
      <c r="Q100" s="163">
        <v>333527</v>
      </c>
      <c r="R100" s="163">
        <v>339065</v>
      </c>
      <c r="S100" s="163">
        <v>348039</v>
      </c>
      <c r="T100" s="163">
        <v>355751</v>
      </c>
      <c r="U100" s="163">
        <v>363107</v>
      </c>
      <c r="V100" s="163">
        <v>377517</v>
      </c>
      <c r="W100" s="163">
        <v>386966</v>
      </c>
      <c r="X100" s="163">
        <v>394502</v>
      </c>
      <c r="Y100" s="163">
        <v>413365</v>
      </c>
      <c r="Z100" s="163">
        <v>409573</v>
      </c>
      <c r="AA100" s="163">
        <v>426434</v>
      </c>
      <c r="AB100" s="163">
        <v>433433</v>
      </c>
      <c r="AC100" s="163">
        <v>447962</v>
      </c>
      <c r="AD100" s="163">
        <v>452450</v>
      </c>
      <c r="AE100" s="163">
        <v>468953</v>
      </c>
      <c r="AF100" s="163">
        <v>521517</v>
      </c>
      <c r="AG100" s="163">
        <v>528872</v>
      </c>
      <c r="AH100" s="163">
        <v>535329</v>
      </c>
      <c r="AI100" s="163">
        <v>554707</v>
      </c>
      <c r="AJ100" s="163">
        <v>555244</v>
      </c>
      <c r="AK100" s="163">
        <v>675523</v>
      </c>
      <c r="AL100" s="163">
        <v>677155</v>
      </c>
      <c r="AM100" s="163">
        <v>718868</v>
      </c>
      <c r="AN100" s="163">
        <v>691328</v>
      </c>
      <c r="AO100" s="163">
        <v>691656</v>
      </c>
      <c r="AP100" s="163">
        <v>692794</v>
      </c>
      <c r="AQ100" s="163">
        <v>711369</v>
      </c>
      <c r="AR100" s="163">
        <v>713648</v>
      </c>
      <c r="AS100" s="163">
        <v>722938</v>
      </c>
      <c r="AT100" s="163">
        <v>749662</v>
      </c>
      <c r="AU100" s="163">
        <v>755850</v>
      </c>
      <c r="AV100" s="163">
        <v>762208</v>
      </c>
      <c r="AW100" s="163">
        <v>768070</v>
      </c>
      <c r="AX100" s="163">
        <v>703579</v>
      </c>
      <c r="AY100" s="163">
        <v>711135</v>
      </c>
      <c r="AZ100" s="163">
        <v>729947</v>
      </c>
    </row>
    <row r="101" spans="1:52" hidden="1" outlineLevel="1">
      <c r="A101" s="160">
        <v>4625</v>
      </c>
      <c r="B101" s="163">
        <v>220939</v>
      </c>
      <c r="C101" s="163">
        <v>227945</v>
      </c>
      <c r="D101" s="163">
        <v>235766</v>
      </c>
      <c r="E101" s="163">
        <v>243585</v>
      </c>
      <c r="F101" s="163">
        <v>261835</v>
      </c>
      <c r="G101" s="163">
        <v>263303</v>
      </c>
      <c r="H101" s="163">
        <v>271774</v>
      </c>
      <c r="I101" s="163">
        <v>280898</v>
      </c>
      <c r="J101" s="163">
        <v>298822</v>
      </c>
      <c r="K101" s="163">
        <v>307946</v>
      </c>
      <c r="L101" s="163">
        <v>299310</v>
      </c>
      <c r="M101" s="163">
        <v>301593</v>
      </c>
      <c r="N101" s="163">
        <v>318050</v>
      </c>
      <c r="O101" s="163">
        <v>326033</v>
      </c>
      <c r="P101" s="163">
        <v>334505</v>
      </c>
      <c r="Q101" s="163">
        <v>339717</v>
      </c>
      <c r="R101" s="163">
        <v>356012</v>
      </c>
      <c r="S101" s="163">
        <v>364322</v>
      </c>
      <c r="T101" s="163">
        <v>372471</v>
      </c>
      <c r="U101" s="163">
        <v>380942</v>
      </c>
      <c r="V101" s="163">
        <v>397236</v>
      </c>
      <c r="W101" s="163">
        <v>405054</v>
      </c>
      <c r="X101" s="163">
        <v>413365</v>
      </c>
      <c r="Y101" s="163">
        <v>421675</v>
      </c>
      <c r="Z101" s="163">
        <v>418006</v>
      </c>
      <c r="AA101" s="163">
        <v>434509</v>
      </c>
      <c r="AB101" s="163">
        <v>442407</v>
      </c>
      <c r="AC101" s="163">
        <v>501023</v>
      </c>
      <c r="AD101" s="163">
        <v>484565</v>
      </c>
      <c r="AE101" s="163">
        <v>501063</v>
      </c>
      <c r="AF101" s="163">
        <v>534254</v>
      </c>
      <c r="AG101" s="163">
        <v>541074</v>
      </c>
      <c r="AH101" s="163">
        <v>550043</v>
      </c>
      <c r="AI101" s="163">
        <v>572470</v>
      </c>
      <c r="AJ101" s="163">
        <v>578388</v>
      </c>
      <c r="AK101" s="163">
        <v>683348</v>
      </c>
      <c r="AL101" s="163">
        <v>683836</v>
      </c>
      <c r="AM101" s="163">
        <v>724241</v>
      </c>
      <c r="AN101" s="163">
        <v>724731</v>
      </c>
      <c r="AO101" s="163">
        <v>725547</v>
      </c>
      <c r="AP101" s="163">
        <v>737767</v>
      </c>
      <c r="AQ101" s="163">
        <v>765301</v>
      </c>
      <c r="AR101" s="163">
        <v>771979</v>
      </c>
      <c r="AS101" s="163">
        <v>779473</v>
      </c>
      <c r="AT101" s="163">
        <v>786484</v>
      </c>
      <c r="AU101" s="163">
        <v>793979</v>
      </c>
      <c r="AV101" s="163">
        <v>800334</v>
      </c>
      <c r="AW101" s="163">
        <v>810433</v>
      </c>
      <c r="AX101" s="163">
        <v>742533</v>
      </c>
      <c r="AY101" s="163">
        <v>745204</v>
      </c>
      <c r="AZ101" s="163">
        <v>768602</v>
      </c>
    </row>
    <row r="102" spans="1:52" hidden="1" outlineLevel="1">
      <c r="A102" s="160">
        <v>4750</v>
      </c>
      <c r="B102" s="163">
        <v>221753</v>
      </c>
      <c r="C102" s="163">
        <v>229088</v>
      </c>
      <c r="D102" s="163">
        <v>238209</v>
      </c>
      <c r="E102" s="163">
        <v>247985</v>
      </c>
      <c r="F102" s="163">
        <v>266561</v>
      </c>
      <c r="G102" s="163">
        <v>268352</v>
      </c>
      <c r="H102" s="163">
        <v>277149</v>
      </c>
      <c r="I102" s="163">
        <v>286439</v>
      </c>
      <c r="J102" s="163">
        <v>304523</v>
      </c>
      <c r="K102" s="163">
        <v>313161</v>
      </c>
      <c r="L102" s="163">
        <v>304523</v>
      </c>
      <c r="M102" s="163">
        <v>307458</v>
      </c>
      <c r="N102" s="163">
        <v>324401</v>
      </c>
      <c r="O102" s="163">
        <v>332874</v>
      </c>
      <c r="P102" s="163">
        <v>341347</v>
      </c>
      <c r="Q102" s="163">
        <v>346400</v>
      </c>
      <c r="R102" s="163">
        <v>363507</v>
      </c>
      <c r="S102" s="163">
        <v>371326</v>
      </c>
      <c r="T102" s="163">
        <v>379634</v>
      </c>
      <c r="U102" s="163">
        <v>388271</v>
      </c>
      <c r="V102" s="163">
        <v>404403</v>
      </c>
      <c r="W102" s="163">
        <v>413202</v>
      </c>
      <c r="X102" s="163">
        <v>421348</v>
      </c>
      <c r="Y102" s="163">
        <v>430310</v>
      </c>
      <c r="Z102" s="163">
        <v>424280</v>
      </c>
      <c r="AA102" s="163">
        <v>443300</v>
      </c>
      <c r="AB102" s="163">
        <v>450836</v>
      </c>
      <c r="AC102" s="163">
        <v>506235</v>
      </c>
      <c r="AD102" s="163">
        <v>498198</v>
      </c>
      <c r="AE102" s="163">
        <v>518291</v>
      </c>
      <c r="AF102" s="163">
        <v>546635</v>
      </c>
      <c r="AG102" s="163">
        <v>553092</v>
      </c>
      <c r="AH102" s="163">
        <v>555963</v>
      </c>
      <c r="AI102" s="163">
        <v>579107</v>
      </c>
      <c r="AJ102" s="163">
        <v>584668</v>
      </c>
      <c r="AK102" s="163">
        <v>704855</v>
      </c>
      <c r="AL102" s="163">
        <v>725384</v>
      </c>
      <c r="AM102" s="163">
        <v>731740</v>
      </c>
      <c r="AN102" s="163">
        <v>737927</v>
      </c>
      <c r="AO102" s="163">
        <v>739559</v>
      </c>
      <c r="AP102" s="163">
        <v>767422</v>
      </c>
      <c r="AQ102" s="163">
        <v>773937</v>
      </c>
      <c r="AR102" s="163">
        <v>780943</v>
      </c>
      <c r="AS102" s="163">
        <v>802287</v>
      </c>
      <c r="AT102" s="163">
        <v>809293</v>
      </c>
      <c r="AU102" s="163">
        <v>810594</v>
      </c>
      <c r="AV102" s="163">
        <v>812226</v>
      </c>
      <c r="AW102" s="163">
        <v>819234</v>
      </c>
      <c r="AX102" s="163">
        <v>750831</v>
      </c>
      <c r="AY102" s="163">
        <v>753792</v>
      </c>
      <c r="AZ102" s="163">
        <v>769790</v>
      </c>
    </row>
    <row r="103" spans="1:52" hidden="1" outlineLevel="1">
      <c r="A103" s="160">
        <v>4875</v>
      </c>
      <c r="B103" s="163">
        <v>224035</v>
      </c>
      <c r="C103" s="163">
        <v>233321</v>
      </c>
      <c r="D103" s="163">
        <v>242447</v>
      </c>
      <c r="E103" s="163">
        <v>252386</v>
      </c>
      <c r="F103" s="163">
        <v>276825</v>
      </c>
      <c r="G103" s="163">
        <v>277804</v>
      </c>
      <c r="H103" s="163">
        <v>287579</v>
      </c>
      <c r="I103" s="163">
        <v>297029</v>
      </c>
      <c r="J103" s="163">
        <v>315930</v>
      </c>
      <c r="K103" s="163">
        <v>325378</v>
      </c>
      <c r="L103" s="163">
        <v>315769</v>
      </c>
      <c r="M103" s="163">
        <v>318209</v>
      </c>
      <c r="N103" s="163">
        <v>336135</v>
      </c>
      <c r="O103" s="163">
        <v>345095</v>
      </c>
      <c r="P103" s="163">
        <v>354055</v>
      </c>
      <c r="Q103" s="163">
        <v>359271</v>
      </c>
      <c r="R103" s="163">
        <v>369207</v>
      </c>
      <c r="S103" s="163">
        <v>377684</v>
      </c>
      <c r="T103" s="163">
        <v>385991</v>
      </c>
      <c r="U103" s="163">
        <v>392531</v>
      </c>
      <c r="V103" s="163">
        <v>401319</v>
      </c>
      <c r="W103" s="163">
        <v>417465</v>
      </c>
      <c r="X103" s="163">
        <v>426434</v>
      </c>
      <c r="Y103" s="163">
        <v>434509</v>
      </c>
      <c r="Z103" s="163">
        <v>442941</v>
      </c>
      <c r="AA103" s="163">
        <v>460164</v>
      </c>
      <c r="AB103" s="163">
        <v>468953</v>
      </c>
      <c r="AC103" s="163">
        <v>511776</v>
      </c>
      <c r="AD103" s="163">
        <v>524926</v>
      </c>
      <c r="AE103" s="163">
        <v>551296</v>
      </c>
      <c r="AF103" s="163">
        <v>557041</v>
      </c>
      <c r="AG103" s="163">
        <v>562241</v>
      </c>
      <c r="AH103" s="163">
        <v>567804</v>
      </c>
      <c r="AI103" s="163">
        <v>585924</v>
      </c>
      <c r="AJ103" s="163">
        <v>586462</v>
      </c>
      <c r="AK103" s="163">
        <v>713976</v>
      </c>
      <c r="AL103" s="163">
        <v>733206</v>
      </c>
      <c r="AM103" s="163">
        <v>734183</v>
      </c>
      <c r="AN103" s="163">
        <v>745913</v>
      </c>
      <c r="AO103" s="163">
        <v>770679</v>
      </c>
      <c r="AP103" s="163">
        <v>776057</v>
      </c>
      <c r="AQ103" s="163">
        <v>783063</v>
      </c>
      <c r="AR103" s="163">
        <v>783877</v>
      </c>
      <c r="AS103" s="163">
        <v>805384</v>
      </c>
      <c r="AT103" s="163">
        <v>809457</v>
      </c>
      <c r="AU103" s="163">
        <v>813365</v>
      </c>
      <c r="AV103" s="163">
        <v>819724</v>
      </c>
      <c r="AW103" s="163">
        <v>819724</v>
      </c>
      <c r="AX103" s="163">
        <v>769642</v>
      </c>
      <c r="AY103" s="163">
        <v>776899</v>
      </c>
      <c r="AZ103" s="163">
        <v>788454</v>
      </c>
    </row>
    <row r="104" spans="1:52" hidden="1" outlineLevel="1">
      <c r="A104" s="160">
        <v>5000</v>
      </c>
      <c r="B104" s="163">
        <v>229738</v>
      </c>
      <c r="C104" s="163">
        <v>238699</v>
      </c>
      <c r="D104" s="163">
        <v>247985</v>
      </c>
      <c r="E104" s="163">
        <v>257437</v>
      </c>
      <c r="F104" s="163">
        <v>282366</v>
      </c>
      <c r="G104" s="163">
        <v>283341</v>
      </c>
      <c r="H104" s="163">
        <v>292790</v>
      </c>
      <c r="I104" s="163">
        <v>302244</v>
      </c>
      <c r="J104" s="163">
        <v>321631</v>
      </c>
      <c r="K104" s="163">
        <v>331081</v>
      </c>
      <c r="L104" s="163">
        <v>321631</v>
      </c>
      <c r="M104" s="163">
        <v>324401</v>
      </c>
      <c r="N104" s="163">
        <v>342486</v>
      </c>
      <c r="O104" s="163">
        <v>344281</v>
      </c>
      <c r="P104" s="163">
        <v>350733</v>
      </c>
      <c r="Q104" s="163">
        <v>355933</v>
      </c>
      <c r="R104" s="163">
        <v>379634</v>
      </c>
      <c r="S104" s="163">
        <v>388435</v>
      </c>
      <c r="T104" s="163">
        <v>396746</v>
      </c>
      <c r="U104" s="163">
        <v>405869</v>
      </c>
      <c r="V104" s="163">
        <v>423304</v>
      </c>
      <c r="W104" s="163">
        <v>431939</v>
      </c>
      <c r="X104" s="163">
        <v>441388</v>
      </c>
      <c r="Y104" s="163">
        <v>449699</v>
      </c>
      <c r="Z104" s="163">
        <v>467784</v>
      </c>
      <c r="AA104" s="163">
        <v>476420</v>
      </c>
      <c r="AB104" s="163">
        <v>484893</v>
      </c>
      <c r="AC104" s="163">
        <v>543875</v>
      </c>
      <c r="AD104" s="163">
        <v>534747</v>
      </c>
      <c r="AE104" s="163">
        <v>557041</v>
      </c>
      <c r="AF104" s="163">
        <v>562420</v>
      </c>
      <c r="AG104" s="163">
        <v>568701</v>
      </c>
      <c r="AH104" s="163">
        <v>574079</v>
      </c>
      <c r="AI104" s="163">
        <v>586462</v>
      </c>
      <c r="AJ104" s="163">
        <v>602965</v>
      </c>
      <c r="AK104" s="163">
        <v>721475</v>
      </c>
      <c r="AL104" s="163">
        <v>733528</v>
      </c>
      <c r="AM104" s="163">
        <v>748191</v>
      </c>
      <c r="AN104" s="163">
        <v>749823</v>
      </c>
      <c r="AO104" s="163">
        <v>778173</v>
      </c>
      <c r="AP104" s="163">
        <v>785018</v>
      </c>
      <c r="AQ104" s="163">
        <v>785994</v>
      </c>
      <c r="AR104" s="163">
        <v>796096</v>
      </c>
      <c r="AS104" s="163">
        <v>833081</v>
      </c>
      <c r="AT104" s="163">
        <v>841226</v>
      </c>
      <c r="AU104" s="163">
        <v>848561</v>
      </c>
      <c r="AV104" s="163">
        <v>888968</v>
      </c>
      <c r="AW104" s="163">
        <v>896627</v>
      </c>
      <c r="AX104" s="163">
        <v>821189</v>
      </c>
      <c r="AY104" s="163">
        <v>829926</v>
      </c>
      <c r="AZ104" s="163">
        <v>839407</v>
      </c>
    </row>
    <row r="105" spans="1:52" hidden="1" outlineLevel="1">
      <c r="A105" s="160">
        <v>5125</v>
      </c>
      <c r="B105" s="163">
        <v>241633</v>
      </c>
      <c r="C105" s="163">
        <v>250104</v>
      </c>
      <c r="D105" s="163">
        <v>258899</v>
      </c>
      <c r="E105" s="163">
        <v>267867</v>
      </c>
      <c r="F105" s="163">
        <v>280248</v>
      </c>
      <c r="G105" s="163">
        <v>304360</v>
      </c>
      <c r="H105" s="163">
        <v>314629</v>
      </c>
      <c r="I105" s="163">
        <v>329779</v>
      </c>
      <c r="J105" s="163">
        <v>342976</v>
      </c>
      <c r="K105" s="163">
        <v>338576</v>
      </c>
      <c r="L105" s="163">
        <v>375238</v>
      </c>
      <c r="M105" s="163">
        <v>373119</v>
      </c>
      <c r="N105" s="163">
        <v>386803</v>
      </c>
      <c r="O105" s="163">
        <v>385340</v>
      </c>
      <c r="P105" s="163">
        <v>402773</v>
      </c>
      <c r="Q105" s="163">
        <v>417113</v>
      </c>
      <c r="R105" s="163">
        <v>425746</v>
      </c>
      <c r="S105" s="163">
        <v>442201</v>
      </c>
      <c r="T105" s="163">
        <v>444809</v>
      </c>
      <c r="U105" s="163">
        <v>450512</v>
      </c>
      <c r="V105" s="163">
        <v>461592</v>
      </c>
      <c r="W105" s="163">
        <v>472672</v>
      </c>
      <c r="X105" s="163">
        <v>484240</v>
      </c>
      <c r="Y105" s="163">
        <v>489292</v>
      </c>
      <c r="Z105" s="163">
        <v>501188</v>
      </c>
      <c r="AA105" s="163">
        <v>514058</v>
      </c>
      <c r="AB105" s="163">
        <v>519594</v>
      </c>
      <c r="AC105" s="163">
        <v>603835</v>
      </c>
      <c r="AD105" s="163">
        <v>583631</v>
      </c>
      <c r="AE105" s="163">
        <v>589499</v>
      </c>
      <c r="AF105" s="163">
        <v>589499</v>
      </c>
      <c r="AG105" s="163">
        <v>608395</v>
      </c>
      <c r="AH105" s="163">
        <v>614587</v>
      </c>
      <c r="AI105" s="163">
        <v>620615</v>
      </c>
      <c r="AJ105" s="163">
        <v>621102</v>
      </c>
      <c r="AK105" s="163">
        <v>804080</v>
      </c>
      <c r="AL105" s="163">
        <v>818419</v>
      </c>
      <c r="AM105" s="163">
        <v>831126</v>
      </c>
      <c r="AN105" s="163">
        <v>842533</v>
      </c>
      <c r="AO105" s="163">
        <v>860292</v>
      </c>
      <c r="AP105" s="163">
        <v>875283</v>
      </c>
      <c r="AQ105" s="163">
        <v>881151</v>
      </c>
      <c r="AR105" s="163">
        <v>876098</v>
      </c>
      <c r="AS105" s="163">
        <v>880169</v>
      </c>
      <c r="AT105" s="163">
        <v>897118</v>
      </c>
      <c r="AU105" s="163">
        <v>928720</v>
      </c>
      <c r="AV105" s="163">
        <v>936546</v>
      </c>
      <c r="AW105" s="163">
        <v>945182</v>
      </c>
      <c r="AX105" s="163">
        <v>871995</v>
      </c>
      <c r="AY105" s="163">
        <v>879249</v>
      </c>
      <c r="AZ105" s="163">
        <v>886363</v>
      </c>
    </row>
    <row r="106" spans="1:52" hidden="1" outlineLevel="1">
      <c r="A106" s="160">
        <v>5250</v>
      </c>
      <c r="B106" s="163">
        <v>244892</v>
      </c>
      <c r="C106" s="163">
        <v>254176</v>
      </c>
      <c r="D106" s="163">
        <v>263465</v>
      </c>
      <c r="E106" s="163">
        <v>273405</v>
      </c>
      <c r="F106" s="163">
        <v>283996</v>
      </c>
      <c r="G106" s="163">
        <v>311370</v>
      </c>
      <c r="H106" s="163">
        <v>322120</v>
      </c>
      <c r="I106" s="163">
        <v>334993</v>
      </c>
      <c r="J106" s="163">
        <v>347701</v>
      </c>
      <c r="K106" s="163">
        <v>349657</v>
      </c>
      <c r="L106" s="163">
        <v>379312</v>
      </c>
      <c r="M106" s="163">
        <v>376214</v>
      </c>
      <c r="N106" s="163">
        <v>392021</v>
      </c>
      <c r="O106" s="163">
        <v>397884</v>
      </c>
      <c r="P106" s="163">
        <v>414343</v>
      </c>
      <c r="Q106" s="163">
        <v>424771</v>
      </c>
      <c r="R106" s="163">
        <v>431452</v>
      </c>
      <c r="S106" s="163">
        <v>447906</v>
      </c>
      <c r="T106" s="163">
        <v>454097</v>
      </c>
      <c r="U106" s="163">
        <v>459473</v>
      </c>
      <c r="V106" s="163">
        <v>473160</v>
      </c>
      <c r="W106" s="163">
        <v>479192</v>
      </c>
      <c r="X106" s="163">
        <v>491575</v>
      </c>
      <c r="Y106" s="163">
        <v>494669</v>
      </c>
      <c r="Z106" s="163">
        <v>513076</v>
      </c>
      <c r="AA106" s="163">
        <v>519594</v>
      </c>
      <c r="AB106" s="163">
        <v>525300</v>
      </c>
      <c r="AC106" s="163">
        <v>610189</v>
      </c>
      <c r="AD106" s="163">
        <v>589499</v>
      </c>
      <c r="AE106" s="163">
        <v>595199</v>
      </c>
      <c r="AF106" s="163">
        <v>604159</v>
      </c>
      <c r="AG106" s="163">
        <v>616218</v>
      </c>
      <c r="AH106" s="163">
        <v>620946</v>
      </c>
      <c r="AI106" s="163">
        <v>635280</v>
      </c>
      <c r="AJ106" s="163">
        <v>635441</v>
      </c>
      <c r="AK106" s="163">
        <v>813365</v>
      </c>
      <c r="AL106" s="163">
        <v>829661</v>
      </c>
      <c r="AM106" s="163">
        <v>846606</v>
      </c>
      <c r="AN106" s="163">
        <v>853777</v>
      </c>
      <c r="AO106" s="163">
        <v>866975</v>
      </c>
      <c r="AP106" s="163">
        <v>882452</v>
      </c>
      <c r="AQ106" s="163">
        <v>890925</v>
      </c>
      <c r="AR106" s="163">
        <v>903308</v>
      </c>
      <c r="AS106" s="163">
        <v>906403</v>
      </c>
      <c r="AT106" s="163">
        <v>906731</v>
      </c>
      <c r="AU106" s="163">
        <v>938990</v>
      </c>
      <c r="AV106" s="163">
        <v>947789</v>
      </c>
      <c r="AW106" s="163">
        <v>960496</v>
      </c>
      <c r="AX106" s="163">
        <v>879693</v>
      </c>
      <c r="AY106" s="163">
        <v>887397</v>
      </c>
      <c r="AZ106" s="163">
        <v>897470</v>
      </c>
    </row>
    <row r="107" spans="1:52" hidden="1" outlineLevel="1">
      <c r="A107" s="160">
        <v>5375</v>
      </c>
      <c r="B107" s="163">
        <v>257109</v>
      </c>
      <c r="C107" s="163">
        <v>266886</v>
      </c>
      <c r="D107" s="163">
        <v>276661</v>
      </c>
      <c r="E107" s="163">
        <v>286762</v>
      </c>
      <c r="F107" s="163">
        <v>286927</v>
      </c>
      <c r="G107" s="163">
        <v>314954</v>
      </c>
      <c r="H107" s="163">
        <v>325378</v>
      </c>
      <c r="I107" s="163">
        <v>338251</v>
      </c>
      <c r="J107" s="163">
        <v>351614</v>
      </c>
      <c r="K107" s="163">
        <v>353565</v>
      </c>
      <c r="L107" s="163">
        <v>384363</v>
      </c>
      <c r="M107" s="163">
        <v>382246</v>
      </c>
      <c r="N107" s="163">
        <v>396583</v>
      </c>
      <c r="O107" s="163">
        <v>402123</v>
      </c>
      <c r="P107" s="163">
        <v>419718</v>
      </c>
      <c r="Q107" s="163">
        <v>429659</v>
      </c>
      <c r="R107" s="163">
        <v>437479</v>
      </c>
      <c r="S107" s="163">
        <v>455400</v>
      </c>
      <c r="T107" s="163">
        <v>459148</v>
      </c>
      <c r="U107" s="163">
        <v>475768</v>
      </c>
      <c r="V107" s="163">
        <v>481795</v>
      </c>
      <c r="W107" s="163">
        <v>485542</v>
      </c>
      <c r="X107" s="163">
        <v>509168</v>
      </c>
      <c r="Y107" s="163">
        <v>515037</v>
      </c>
      <c r="Z107" s="163">
        <v>515526</v>
      </c>
      <c r="AA107" s="163">
        <v>522856</v>
      </c>
      <c r="AB107" s="163">
        <v>530674</v>
      </c>
      <c r="AC107" s="163">
        <v>620780</v>
      </c>
      <c r="AD107" s="163">
        <v>627622</v>
      </c>
      <c r="AE107" s="163">
        <v>632998</v>
      </c>
      <c r="AF107" s="163">
        <v>638538</v>
      </c>
      <c r="AG107" s="163">
        <v>651244</v>
      </c>
      <c r="AH107" s="163">
        <v>659068</v>
      </c>
      <c r="AI107" s="163">
        <v>673570</v>
      </c>
      <c r="AJ107" s="163">
        <v>684488</v>
      </c>
      <c r="AK107" s="163">
        <v>844488</v>
      </c>
      <c r="AL107" s="163">
        <v>851653</v>
      </c>
      <c r="AM107" s="163">
        <v>855730</v>
      </c>
      <c r="AN107" s="163">
        <v>871373</v>
      </c>
      <c r="AO107" s="163">
        <v>884408</v>
      </c>
      <c r="AP107" s="163">
        <v>891738</v>
      </c>
      <c r="AQ107" s="163">
        <v>913409</v>
      </c>
      <c r="AR107" s="163">
        <v>912595</v>
      </c>
      <c r="AS107" s="163">
        <v>917484</v>
      </c>
      <c r="AT107" s="163">
        <v>939641</v>
      </c>
      <c r="AU107" s="163">
        <v>947789</v>
      </c>
      <c r="AV107" s="163">
        <v>962940</v>
      </c>
      <c r="AW107" s="163">
        <v>970111</v>
      </c>
      <c r="AX107" s="163">
        <v>889323</v>
      </c>
      <c r="AY107" s="163">
        <v>896287</v>
      </c>
      <c r="AZ107" s="163">
        <v>906802</v>
      </c>
    </row>
    <row r="108" spans="1:52" hidden="1" outlineLevel="1">
      <c r="A108" s="160">
        <v>5500</v>
      </c>
      <c r="B108" s="163">
        <v>263633</v>
      </c>
      <c r="C108" s="163">
        <v>272916</v>
      </c>
      <c r="D108" s="163">
        <v>282366</v>
      </c>
      <c r="E108" s="163">
        <v>292465</v>
      </c>
      <c r="F108" s="163">
        <v>304523</v>
      </c>
      <c r="G108" s="163">
        <v>324889</v>
      </c>
      <c r="H108" s="163">
        <v>339065</v>
      </c>
      <c r="I108" s="163">
        <v>352102</v>
      </c>
      <c r="J108" s="163">
        <v>365622</v>
      </c>
      <c r="K108" s="163">
        <v>368720</v>
      </c>
      <c r="L108" s="163">
        <v>391533</v>
      </c>
      <c r="M108" s="163">
        <v>388271</v>
      </c>
      <c r="N108" s="163">
        <v>409127</v>
      </c>
      <c r="O108" s="163">
        <v>411244</v>
      </c>
      <c r="P108" s="163">
        <v>427050</v>
      </c>
      <c r="Q108" s="163">
        <v>439107</v>
      </c>
      <c r="R108" s="163">
        <v>451001</v>
      </c>
      <c r="S108" s="163">
        <v>461104</v>
      </c>
      <c r="T108" s="163">
        <v>472185</v>
      </c>
      <c r="U108" s="163">
        <v>478536</v>
      </c>
      <c r="V108" s="163">
        <v>485218</v>
      </c>
      <c r="W108" s="163">
        <v>499557</v>
      </c>
      <c r="X108" s="163">
        <v>511287</v>
      </c>
      <c r="Y108" s="163">
        <v>523999</v>
      </c>
      <c r="Z108" s="163">
        <v>520412</v>
      </c>
      <c r="AA108" s="163">
        <v>528396</v>
      </c>
      <c r="AB108" s="163">
        <v>536867</v>
      </c>
      <c r="AC108" s="163">
        <v>614423</v>
      </c>
      <c r="AD108" s="163">
        <v>621102</v>
      </c>
      <c r="AE108" s="163">
        <v>626646</v>
      </c>
      <c r="AF108" s="163">
        <v>631693</v>
      </c>
      <c r="AG108" s="163">
        <v>645543</v>
      </c>
      <c r="AH108" s="163">
        <v>653365</v>
      </c>
      <c r="AI108" s="163">
        <v>664117</v>
      </c>
      <c r="AJ108" s="163">
        <v>680415</v>
      </c>
      <c r="AK108" s="163">
        <v>849702</v>
      </c>
      <c r="AL108" s="163">
        <v>860292</v>
      </c>
      <c r="AM108" s="163">
        <v>878541</v>
      </c>
      <c r="AN108" s="163">
        <v>881638</v>
      </c>
      <c r="AO108" s="163">
        <v>893207</v>
      </c>
      <c r="AP108" s="163">
        <v>905913</v>
      </c>
      <c r="AQ108" s="163">
        <v>922533</v>
      </c>
      <c r="AR108" s="163">
        <v>934592</v>
      </c>
      <c r="AS108" s="163">
        <v>940946</v>
      </c>
      <c r="AT108" s="163">
        <v>950722</v>
      </c>
      <c r="AU108" s="163">
        <v>965223</v>
      </c>
      <c r="AV108" s="163">
        <v>966688</v>
      </c>
      <c r="AW108" s="163">
        <v>974999</v>
      </c>
      <c r="AX108" s="163">
        <v>904136</v>
      </c>
      <c r="AY108" s="163">
        <v>912579</v>
      </c>
      <c r="AZ108" s="163">
        <v>919985</v>
      </c>
    </row>
    <row r="109" spans="1:52" hidden="1" outlineLevel="1">
      <c r="A109" s="160">
        <v>5625</v>
      </c>
      <c r="B109" s="163">
        <v>273567</v>
      </c>
      <c r="C109" s="163">
        <v>283341</v>
      </c>
      <c r="D109" s="163">
        <v>292954</v>
      </c>
      <c r="E109" s="163">
        <v>303222</v>
      </c>
      <c r="F109" s="163">
        <v>314629</v>
      </c>
      <c r="G109" s="163">
        <v>335970</v>
      </c>
      <c r="H109" s="163">
        <v>347866</v>
      </c>
      <c r="I109" s="163">
        <v>361879</v>
      </c>
      <c r="J109" s="163">
        <v>376054</v>
      </c>
      <c r="K109" s="163">
        <v>379963</v>
      </c>
      <c r="L109" s="163">
        <v>406684</v>
      </c>
      <c r="M109" s="163">
        <v>415483</v>
      </c>
      <c r="N109" s="163">
        <v>423630</v>
      </c>
      <c r="O109" s="163">
        <v>424607</v>
      </c>
      <c r="P109" s="163">
        <v>446276</v>
      </c>
      <c r="Q109" s="163">
        <v>460128</v>
      </c>
      <c r="R109" s="163">
        <v>466808</v>
      </c>
      <c r="S109" s="163">
        <v>483916</v>
      </c>
      <c r="T109" s="163">
        <v>489942</v>
      </c>
      <c r="U109" s="163">
        <v>497598</v>
      </c>
      <c r="V109" s="163">
        <v>511287</v>
      </c>
      <c r="W109" s="163">
        <v>526115</v>
      </c>
      <c r="X109" s="163">
        <v>531654</v>
      </c>
      <c r="Y109" s="163">
        <v>538660</v>
      </c>
      <c r="Z109" s="163">
        <v>551858</v>
      </c>
      <c r="AA109" s="163">
        <v>554626</v>
      </c>
      <c r="AB109" s="163">
        <v>560819</v>
      </c>
      <c r="AC109" s="163">
        <v>630232</v>
      </c>
      <c r="AD109" s="163">
        <v>634464</v>
      </c>
      <c r="AE109" s="163">
        <v>652392</v>
      </c>
      <c r="AF109" s="163">
        <v>667051</v>
      </c>
      <c r="AG109" s="163">
        <v>674711</v>
      </c>
      <c r="AH109" s="163">
        <v>681880</v>
      </c>
      <c r="AI109" s="163">
        <v>698663</v>
      </c>
      <c r="AJ109" s="163">
        <v>712999</v>
      </c>
      <c r="AK109" s="163">
        <v>879845</v>
      </c>
      <c r="AL109" s="163">
        <v>888318</v>
      </c>
      <c r="AM109" s="163">
        <v>910801</v>
      </c>
      <c r="AN109" s="163">
        <v>917157</v>
      </c>
      <c r="AO109" s="163">
        <v>931171</v>
      </c>
      <c r="AP109" s="163">
        <v>961475</v>
      </c>
      <c r="AQ109" s="163">
        <v>966200</v>
      </c>
      <c r="AR109" s="163">
        <v>966200</v>
      </c>
      <c r="AS109" s="163">
        <v>976791</v>
      </c>
      <c r="AT109" s="163">
        <v>987217</v>
      </c>
      <c r="AU109" s="163">
        <v>995040</v>
      </c>
      <c r="AV109" s="163">
        <v>1013938</v>
      </c>
      <c r="AW109" s="163">
        <v>1038705</v>
      </c>
      <c r="AX109" s="163">
        <v>952275</v>
      </c>
      <c r="AY109" s="163">
        <v>959829</v>
      </c>
      <c r="AZ109" s="163">
        <v>988121</v>
      </c>
    </row>
    <row r="110" spans="1:52" hidden="1" outlineLevel="1">
      <c r="A110" s="160">
        <v>5750</v>
      </c>
      <c r="B110" s="163">
        <v>280082</v>
      </c>
      <c r="C110" s="163">
        <v>289043</v>
      </c>
      <c r="D110" s="163">
        <v>298822</v>
      </c>
      <c r="E110" s="163">
        <v>308433</v>
      </c>
      <c r="F110" s="163">
        <v>317721</v>
      </c>
      <c r="G110" s="163">
        <v>339065</v>
      </c>
      <c r="H110" s="163">
        <v>351449</v>
      </c>
      <c r="I110" s="163">
        <v>371164</v>
      </c>
      <c r="J110" s="163">
        <v>382569</v>
      </c>
      <c r="K110" s="163">
        <v>386317</v>
      </c>
      <c r="L110" s="163">
        <v>410106</v>
      </c>
      <c r="M110" s="163">
        <v>419228</v>
      </c>
      <c r="N110" s="163">
        <v>427702</v>
      </c>
      <c r="O110" s="163">
        <v>434383</v>
      </c>
      <c r="P110" s="163">
        <v>450512</v>
      </c>
      <c r="Q110" s="163">
        <v>465177</v>
      </c>
      <c r="R110" s="163">
        <v>476909</v>
      </c>
      <c r="S110" s="163">
        <v>488638</v>
      </c>
      <c r="T110" s="163">
        <v>494504</v>
      </c>
      <c r="U110" s="163">
        <v>505586</v>
      </c>
      <c r="V110" s="163">
        <v>516991</v>
      </c>
      <c r="W110" s="163">
        <v>531330</v>
      </c>
      <c r="X110" s="163">
        <v>537193</v>
      </c>
      <c r="Y110" s="163">
        <v>544200</v>
      </c>
      <c r="Z110" s="163">
        <v>555443</v>
      </c>
      <c r="AA110" s="163">
        <v>560329</v>
      </c>
      <c r="AB110" s="163">
        <v>568151</v>
      </c>
      <c r="AC110" s="163">
        <v>637562</v>
      </c>
      <c r="AD110" s="163">
        <v>655485</v>
      </c>
      <c r="AE110" s="163">
        <v>661838</v>
      </c>
      <c r="AF110" s="163">
        <v>679923</v>
      </c>
      <c r="AG110" s="163">
        <v>695564</v>
      </c>
      <c r="AH110" s="163">
        <v>702735</v>
      </c>
      <c r="AI110" s="163">
        <v>722938</v>
      </c>
      <c r="AJ110" s="163">
        <v>726519</v>
      </c>
      <c r="AK110" s="163">
        <v>898256</v>
      </c>
      <c r="AL110" s="163">
        <v>904936</v>
      </c>
      <c r="AM110" s="163">
        <v>919274</v>
      </c>
      <c r="AN110" s="163">
        <v>940454</v>
      </c>
      <c r="AO110" s="163">
        <v>948928</v>
      </c>
      <c r="AP110" s="163">
        <v>978255</v>
      </c>
      <c r="AQ110" s="163">
        <v>983633</v>
      </c>
      <c r="AR110" s="163">
        <v>979561</v>
      </c>
      <c r="AS110" s="163">
        <v>990966</v>
      </c>
      <c r="AT110" s="163">
        <v>998296</v>
      </c>
      <c r="AU110" s="163">
        <v>1004326</v>
      </c>
      <c r="AV110" s="163">
        <v>1041965</v>
      </c>
      <c r="AW110" s="163">
        <v>1073412</v>
      </c>
      <c r="AX110" s="163">
        <v>981306</v>
      </c>
      <c r="AY110" s="163">
        <v>990194</v>
      </c>
      <c r="AZ110" s="163">
        <v>998639</v>
      </c>
    </row>
    <row r="111" spans="1:52" hidden="1" outlineLevel="1">
      <c r="A111" s="160">
        <v>5875</v>
      </c>
      <c r="B111" s="163">
        <v>285460</v>
      </c>
      <c r="C111" s="163">
        <v>294748</v>
      </c>
      <c r="D111" s="163">
        <v>304523</v>
      </c>
      <c r="E111" s="163">
        <v>314629</v>
      </c>
      <c r="F111" s="163">
        <v>327334</v>
      </c>
      <c r="G111" s="163">
        <v>346236</v>
      </c>
      <c r="H111" s="163">
        <v>354545</v>
      </c>
      <c r="I111" s="163">
        <v>378334</v>
      </c>
      <c r="J111" s="163">
        <v>391367</v>
      </c>
      <c r="K111" s="163">
        <v>391856</v>
      </c>
      <c r="L111" s="163">
        <v>421836</v>
      </c>
      <c r="M111" s="163">
        <v>423630</v>
      </c>
      <c r="N111" s="163">
        <v>436175</v>
      </c>
      <c r="O111" s="163">
        <v>438783</v>
      </c>
      <c r="P111" s="163">
        <v>457848</v>
      </c>
      <c r="Q111" s="163">
        <v>469742</v>
      </c>
      <c r="R111" s="163">
        <v>486195</v>
      </c>
      <c r="S111" s="163">
        <v>493363</v>
      </c>
      <c r="T111" s="163">
        <v>499882</v>
      </c>
      <c r="U111" s="163">
        <v>515526</v>
      </c>
      <c r="V111" s="163">
        <v>530186</v>
      </c>
      <c r="W111" s="163">
        <v>536867</v>
      </c>
      <c r="X111" s="163">
        <v>543058</v>
      </c>
      <c r="Y111" s="163">
        <v>551858</v>
      </c>
      <c r="Z111" s="163">
        <v>558213</v>
      </c>
      <c r="AA111" s="163">
        <v>565870</v>
      </c>
      <c r="AB111" s="163">
        <v>580535</v>
      </c>
      <c r="AC111" s="163">
        <v>643589</v>
      </c>
      <c r="AD111" s="163">
        <v>661186</v>
      </c>
      <c r="AE111" s="163">
        <v>682693</v>
      </c>
      <c r="AF111" s="163">
        <v>690516</v>
      </c>
      <c r="AG111" s="163">
        <v>708599</v>
      </c>
      <c r="AH111" s="163">
        <v>720005</v>
      </c>
      <c r="AI111" s="163">
        <v>729131</v>
      </c>
      <c r="AJ111" s="163">
        <v>732879</v>
      </c>
      <c r="AK111" s="163">
        <v>906239</v>
      </c>
      <c r="AL111" s="163">
        <v>917810</v>
      </c>
      <c r="AM111" s="163">
        <v>941595</v>
      </c>
      <c r="AN111" s="163">
        <v>963105</v>
      </c>
      <c r="AO111" s="163">
        <v>975487</v>
      </c>
      <c r="AP111" s="163">
        <v>988683</v>
      </c>
      <c r="AQ111" s="163">
        <v>997319</v>
      </c>
      <c r="AR111" s="163">
        <v>1001396</v>
      </c>
      <c r="AS111" s="163">
        <v>995363</v>
      </c>
      <c r="AT111" s="163">
        <v>1007749</v>
      </c>
      <c r="AU111" s="163">
        <v>1013450</v>
      </c>
      <c r="AV111" s="163">
        <v>1075854</v>
      </c>
      <c r="AW111" s="163">
        <v>1083349</v>
      </c>
      <c r="AX111" s="163">
        <v>992418</v>
      </c>
      <c r="AY111" s="163">
        <v>996565</v>
      </c>
      <c r="AZ111" s="163">
        <v>1009007</v>
      </c>
    </row>
    <row r="112" spans="1:52" hidden="1" outlineLevel="1">
      <c r="A112" s="160">
        <v>6000</v>
      </c>
      <c r="B112" s="163">
        <v>290349</v>
      </c>
      <c r="C112" s="163">
        <v>299961</v>
      </c>
      <c r="D112" s="163">
        <v>309737</v>
      </c>
      <c r="E112" s="163">
        <v>319843</v>
      </c>
      <c r="F112" s="163">
        <v>332061</v>
      </c>
      <c r="G112" s="163">
        <v>351614</v>
      </c>
      <c r="H112" s="163">
        <v>359920</v>
      </c>
      <c r="I112" s="163">
        <v>382734</v>
      </c>
      <c r="J112" s="163">
        <v>396910</v>
      </c>
      <c r="K112" s="163">
        <v>399353</v>
      </c>
      <c r="L112" s="163">
        <v>427702</v>
      </c>
      <c r="M112" s="163">
        <v>429495</v>
      </c>
      <c r="N112" s="163">
        <v>442367</v>
      </c>
      <c r="O112" s="163">
        <v>447093</v>
      </c>
      <c r="P112" s="163">
        <v>463871</v>
      </c>
      <c r="Q112" s="163">
        <v>476420</v>
      </c>
      <c r="R112" s="163">
        <v>492876</v>
      </c>
      <c r="S112" s="163">
        <v>499882</v>
      </c>
      <c r="T112" s="163">
        <v>506235</v>
      </c>
      <c r="U112" s="163">
        <v>522205</v>
      </c>
      <c r="V112" s="163">
        <v>537193</v>
      </c>
      <c r="W112" s="163">
        <v>544200</v>
      </c>
      <c r="X112" s="163">
        <v>549907</v>
      </c>
      <c r="Y112" s="163">
        <v>559188</v>
      </c>
      <c r="Z112" s="163">
        <v>562122</v>
      </c>
      <c r="AA112" s="163">
        <v>573040</v>
      </c>
      <c r="AB112" s="163">
        <v>588682</v>
      </c>
      <c r="AC112" s="163">
        <v>651244</v>
      </c>
      <c r="AD112" s="163">
        <v>668844</v>
      </c>
      <c r="AE112" s="163">
        <v>690353</v>
      </c>
      <c r="AF112" s="163">
        <v>698006</v>
      </c>
      <c r="AG112" s="163">
        <v>716747</v>
      </c>
      <c r="AH112" s="163">
        <v>728149</v>
      </c>
      <c r="AI112" s="163">
        <v>733368</v>
      </c>
      <c r="AJ112" s="163">
        <v>737112</v>
      </c>
      <c r="AK112" s="163">
        <v>907542</v>
      </c>
      <c r="AL112" s="163">
        <v>919274</v>
      </c>
      <c r="AM112" s="163">
        <v>943713</v>
      </c>
      <c r="AN112" s="163">
        <v>964896</v>
      </c>
      <c r="AO112" s="163">
        <v>972228</v>
      </c>
      <c r="AP112" s="163">
        <v>990152</v>
      </c>
      <c r="AQ112" s="163">
        <v>998950</v>
      </c>
      <c r="AR112" s="163">
        <v>1007424</v>
      </c>
      <c r="AS112" s="163">
        <v>1007749</v>
      </c>
      <c r="AT112" s="163">
        <v>1022088</v>
      </c>
      <c r="AU112" s="163">
        <v>1081721</v>
      </c>
      <c r="AV112" s="163">
        <v>1088236</v>
      </c>
      <c r="AW112" s="163">
        <v>1096222</v>
      </c>
      <c r="AX112" s="163">
        <v>1002638</v>
      </c>
      <c r="AY112" s="163">
        <v>1008859</v>
      </c>
      <c r="AZ112" s="163">
        <v>1020710</v>
      </c>
    </row>
    <row r="113" spans="1:52" hidden="1" outlineLevel="1">
      <c r="A113" s="160">
        <v>6125</v>
      </c>
      <c r="B113" s="163">
        <v>306639</v>
      </c>
      <c r="C113" s="163">
        <v>323749</v>
      </c>
      <c r="D113" s="163">
        <v>329779</v>
      </c>
      <c r="E113" s="163">
        <v>336623</v>
      </c>
      <c r="F113" s="163">
        <v>357152</v>
      </c>
      <c r="G113" s="163">
        <v>374262</v>
      </c>
      <c r="H113" s="163">
        <v>377027</v>
      </c>
      <c r="I113" s="163">
        <v>385176</v>
      </c>
      <c r="J113" s="163">
        <v>412225</v>
      </c>
      <c r="K113" s="163">
        <v>413855</v>
      </c>
      <c r="L113" s="163">
        <v>429981</v>
      </c>
      <c r="M113" s="163">
        <v>435521</v>
      </c>
      <c r="N113" s="163">
        <v>442691</v>
      </c>
      <c r="O113" s="163">
        <v>462243</v>
      </c>
      <c r="P113" s="163">
        <v>479192</v>
      </c>
      <c r="Q113" s="163">
        <v>494995</v>
      </c>
      <c r="R113" s="163">
        <v>512589</v>
      </c>
      <c r="S113" s="163">
        <v>517805</v>
      </c>
      <c r="T113" s="163">
        <v>524812</v>
      </c>
      <c r="U113" s="163">
        <v>540451</v>
      </c>
      <c r="V113" s="163">
        <v>554466</v>
      </c>
      <c r="W113" s="163">
        <v>563424</v>
      </c>
      <c r="X113" s="163">
        <v>572061</v>
      </c>
      <c r="Y113" s="163">
        <v>579064</v>
      </c>
      <c r="Z113" s="163">
        <v>587868</v>
      </c>
      <c r="AA113" s="163">
        <v>602369</v>
      </c>
      <c r="AB113" s="163">
        <v>612959</v>
      </c>
      <c r="AC113" s="163">
        <v>681063</v>
      </c>
      <c r="AD113" s="163">
        <v>707786</v>
      </c>
      <c r="AE113" s="163">
        <v>721475</v>
      </c>
      <c r="AF113" s="163">
        <v>726686</v>
      </c>
      <c r="AG113" s="163">
        <v>743629</v>
      </c>
      <c r="AH113" s="163">
        <v>753249</v>
      </c>
      <c r="AI113" s="163">
        <v>781760</v>
      </c>
      <c r="AJ113" s="163">
        <v>791373</v>
      </c>
      <c r="AK113" s="163">
        <v>902493</v>
      </c>
      <c r="AL113" s="163">
        <v>906731</v>
      </c>
      <c r="AM113" s="163">
        <v>924002</v>
      </c>
      <c r="AN113" s="163">
        <v>928235</v>
      </c>
      <c r="AO113" s="163">
        <v>943224</v>
      </c>
      <c r="AP113" s="163">
        <v>956426</v>
      </c>
      <c r="AQ113" s="163">
        <v>971576</v>
      </c>
      <c r="AR113" s="163">
        <v>992918</v>
      </c>
      <c r="AS113" s="163">
        <v>1015729</v>
      </c>
      <c r="AT113" s="163">
        <v>1050599</v>
      </c>
      <c r="AU113" s="163">
        <v>1088724</v>
      </c>
      <c r="AV113" s="163">
        <v>1097848</v>
      </c>
      <c r="AW113" s="163">
        <v>1105996</v>
      </c>
      <c r="AX113" s="163">
        <v>1008267</v>
      </c>
      <c r="AY113" s="163">
        <v>1020265</v>
      </c>
      <c r="AZ113" s="163">
        <v>1025893</v>
      </c>
    </row>
    <row r="114" spans="1:52" hidden="1" outlineLevel="1">
      <c r="A114" s="160">
        <v>6250</v>
      </c>
      <c r="B114" s="163">
        <v>316907</v>
      </c>
      <c r="C114" s="163">
        <v>331571</v>
      </c>
      <c r="D114" s="163">
        <v>338251</v>
      </c>
      <c r="E114" s="163">
        <v>359594</v>
      </c>
      <c r="F114" s="163">
        <v>366113</v>
      </c>
      <c r="G114" s="163">
        <v>381266</v>
      </c>
      <c r="H114" s="163">
        <v>388762</v>
      </c>
      <c r="I114" s="163">
        <v>413365</v>
      </c>
      <c r="J114" s="163">
        <v>440572</v>
      </c>
      <c r="K114" s="163">
        <v>431779</v>
      </c>
      <c r="L114" s="163">
        <v>449210</v>
      </c>
      <c r="M114" s="163">
        <v>447743</v>
      </c>
      <c r="N114" s="163">
        <v>454262</v>
      </c>
      <c r="O114" s="163">
        <v>475114</v>
      </c>
      <c r="P114" s="163">
        <v>481472</v>
      </c>
      <c r="Q114" s="163">
        <v>499069</v>
      </c>
      <c r="R114" s="163">
        <v>517480</v>
      </c>
      <c r="S114" s="163">
        <v>524812</v>
      </c>
      <c r="T114" s="163">
        <v>534588</v>
      </c>
      <c r="U114" s="163">
        <v>544523</v>
      </c>
      <c r="V114" s="163">
        <v>555607</v>
      </c>
      <c r="W114" s="163">
        <v>565546</v>
      </c>
      <c r="X114" s="163">
        <v>576459</v>
      </c>
      <c r="Y114" s="163">
        <v>582331</v>
      </c>
      <c r="Z114" s="163">
        <v>594384</v>
      </c>
      <c r="AA114" s="163">
        <v>611493</v>
      </c>
      <c r="AB114" s="163">
        <v>618661</v>
      </c>
      <c r="AC114" s="163">
        <v>729618</v>
      </c>
      <c r="AD114" s="163">
        <v>732552</v>
      </c>
      <c r="AE114" s="163">
        <v>743629</v>
      </c>
      <c r="AF114" s="163">
        <v>743468</v>
      </c>
      <c r="AG114" s="163">
        <v>745589</v>
      </c>
      <c r="AH114" s="163">
        <v>756339</v>
      </c>
      <c r="AI114" s="163">
        <v>793979</v>
      </c>
      <c r="AJ114" s="163">
        <v>801636</v>
      </c>
      <c r="AK114" s="163">
        <v>915199</v>
      </c>
      <c r="AL114" s="163">
        <v>923348</v>
      </c>
      <c r="AM114" s="163">
        <v>932309</v>
      </c>
      <c r="AN114" s="163">
        <v>940454</v>
      </c>
      <c r="AO114" s="163">
        <v>951701</v>
      </c>
      <c r="AP114" s="163">
        <v>961311</v>
      </c>
      <c r="AQ114" s="163">
        <v>1013450</v>
      </c>
      <c r="AR114" s="163">
        <v>1024365</v>
      </c>
      <c r="AS114" s="163">
        <v>1102902</v>
      </c>
      <c r="AT114" s="163">
        <v>1109908</v>
      </c>
      <c r="AU114" s="163">
        <v>1124246</v>
      </c>
      <c r="AV114" s="163">
        <v>1127178</v>
      </c>
      <c r="AW114" s="163">
        <v>1136465</v>
      </c>
      <c r="AX114" s="163">
        <v>1043370</v>
      </c>
      <c r="AY114" s="163">
        <v>1052257</v>
      </c>
      <c r="AZ114" s="163">
        <v>1064550</v>
      </c>
    </row>
    <row r="115" spans="1:52" hidden="1" outlineLevel="1">
      <c r="A115" s="160">
        <v>6375</v>
      </c>
      <c r="B115" s="163">
        <v>320978</v>
      </c>
      <c r="C115" s="163">
        <v>334993</v>
      </c>
      <c r="D115" s="163">
        <v>341510</v>
      </c>
      <c r="E115" s="163">
        <v>363179</v>
      </c>
      <c r="F115" s="163">
        <v>369207</v>
      </c>
      <c r="G115" s="163">
        <v>388108</v>
      </c>
      <c r="H115" s="163">
        <v>409943</v>
      </c>
      <c r="I115" s="163">
        <v>416788</v>
      </c>
      <c r="J115" s="163">
        <v>442532</v>
      </c>
      <c r="K115" s="163">
        <v>435521</v>
      </c>
      <c r="L115" s="163">
        <v>453280</v>
      </c>
      <c r="M115" s="163">
        <v>451492</v>
      </c>
      <c r="N115" s="163">
        <v>458335</v>
      </c>
      <c r="O115" s="163">
        <v>475279</v>
      </c>
      <c r="P115" s="163">
        <v>486360</v>
      </c>
      <c r="Q115" s="163">
        <v>502000</v>
      </c>
      <c r="R115" s="163">
        <v>520083</v>
      </c>
      <c r="S115" s="163">
        <v>529211</v>
      </c>
      <c r="T115" s="163">
        <v>538174</v>
      </c>
      <c r="U115" s="163">
        <v>554466</v>
      </c>
      <c r="V115" s="163">
        <v>557234</v>
      </c>
      <c r="W115" s="163">
        <v>566196</v>
      </c>
      <c r="X115" s="163">
        <v>581187</v>
      </c>
      <c r="Y115" s="163">
        <v>587868</v>
      </c>
      <c r="Z115" s="163">
        <v>597806</v>
      </c>
      <c r="AA115" s="163">
        <v>616382</v>
      </c>
      <c r="AB115" s="163">
        <v>620780</v>
      </c>
      <c r="AC115" s="163">
        <v>735647</v>
      </c>
      <c r="AD115" s="163">
        <v>743629</v>
      </c>
      <c r="AE115" s="163">
        <v>750312</v>
      </c>
      <c r="AF115" s="163">
        <v>749988</v>
      </c>
      <c r="AG115" s="163">
        <v>754549</v>
      </c>
      <c r="AH115" s="163">
        <v>762857</v>
      </c>
      <c r="AI115" s="163">
        <v>800986</v>
      </c>
      <c r="AJ115" s="163">
        <v>808481</v>
      </c>
      <c r="AK115" s="163">
        <v>923348</v>
      </c>
      <c r="AL115" s="163">
        <v>931171</v>
      </c>
      <c r="AM115" s="163">
        <v>940454</v>
      </c>
      <c r="AN115" s="163">
        <v>948764</v>
      </c>
      <c r="AO115" s="163">
        <v>979886</v>
      </c>
      <c r="AP115" s="163">
        <v>1013938</v>
      </c>
      <c r="AQ115" s="163">
        <v>1022088</v>
      </c>
      <c r="AR115" s="163">
        <v>1032678</v>
      </c>
      <c r="AS115" s="163">
        <v>1109908</v>
      </c>
      <c r="AT115" s="163">
        <v>1119356</v>
      </c>
      <c r="AU115" s="163">
        <v>1131415</v>
      </c>
      <c r="AV115" s="163">
        <v>1141029</v>
      </c>
      <c r="AW115" s="163">
        <v>1145591</v>
      </c>
      <c r="AX115" s="163">
        <v>1051666</v>
      </c>
      <c r="AY115" s="163">
        <v>1061295</v>
      </c>
      <c r="AZ115" s="163">
        <v>1072107</v>
      </c>
    </row>
    <row r="116" spans="1:52" hidden="1" outlineLevel="1">
      <c r="A116" s="160">
        <v>6500</v>
      </c>
      <c r="B116" s="163">
        <v>324238</v>
      </c>
      <c r="C116" s="163">
        <v>337923</v>
      </c>
      <c r="D116" s="163">
        <v>350144</v>
      </c>
      <c r="E116" s="163">
        <v>365622</v>
      </c>
      <c r="F116" s="163">
        <v>372955</v>
      </c>
      <c r="G116" s="163">
        <v>390876</v>
      </c>
      <c r="H116" s="163">
        <v>413365</v>
      </c>
      <c r="I116" s="163">
        <v>420372</v>
      </c>
      <c r="J116" s="163">
        <v>447743</v>
      </c>
      <c r="K116" s="163">
        <v>441388</v>
      </c>
      <c r="L116" s="163">
        <v>457193</v>
      </c>
      <c r="M116" s="163">
        <v>455891</v>
      </c>
      <c r="N116" s="163">
        <v>462243</v>
      </c>
      <c r="O116" s="163">
        <v>483425</v>
      </c>
      <c r="P116" s="163">
        <v>490760</v>
      </c>
      <c r="Q116" s="163">
        <v>504933</v>
      </c>
      <c r="R116" s="163">
        <v>524812</v>
      </c>
      <c r="S116" s="163">
        <v>534260</v>
      </c>
      <c r="T116" s="163">
        <v>542735</v>
      </c>
      <c r="U116" s="163">
        <v>555607</v>
      </c>
      <c r="V116" s="163">
        <v>557561</v>
      </c>
      <c r="W116" s="163">
        <v>568803</v>
      </c>
      <c r="X116" s="163">
        <v>586073</v>
      </c>
      <c r="Y116" s="163">
        <v>607252</v>
      </c>
      <c r="Z116" s="163">
        <v>615890</v>
      </c>
      <c r="AA116" s="163">
        <v>622409</v>
      </c>
      <c r="AB116" s="163">
        <v>626157</v>
      </c>
      <c r="AC116" s="163">
        <v>742326</v>
      </c>
      <c r="AD116" s="163">
        <v>750638</v>
      </c>
      <c r="AE116" s="163">
        <v>755688</v>
      </c>
      <c r="AF116" s="163">
        <v>756015</v>
      </c>
      <c r="AG116" s="163">
        <v>761066</v>
      </c>
      <c r="AH116" s="163">
        <v>768400</v>
      </c>
      <c r="AI116" s="163">
        <v>807826</v>
      </c>
      <c r="AJ116" s="163">
        <v>815484</v>
      </c>
      <c r="AK116" s="163">
        <v>931171</v>
      </c>
      <c r="AL116" s="163">
        <v>939641</v>
      </c>
      <c r="AM116" s="163">
        <v>948764</v>
      </c>
      <c r="AN116" s="163">
        <v>957402</v>
      </c>
      <c r="AO116" s="163">
        <v>992918</v>
      </c>
      <c r="AP116" s="163">
        <v>1022410</v>
      </c>
      <c r="AQ116" s="163">
        <v>1032188</v>
      </c>
      <c r="AR116" s="163">
        <v>1040821</v>
      </c>
      <c r="AS116" s="163">
        <v>1119356</v>
      </c>
      <c r="AT116" s="163">
        <v>1128482</v>
      </c>
      <c r="AU116" s="163">
        <v>1141029</v>
      </c>
      <c r="AV116" s="163">
        <v>1150804</v>
      </c>
      <c r="AW116" s="163">
        <v>1159440</v>
      </c>
      <c r="AX116" s="163">
        <v>1061295</v>
      </c>
      <c r="AY116" s="163">
        <v>1070036</v>
      </c>
      <c r="AZ116" s="163">
        <v>1081291</v>
      </c>
    </row>
    <row r="117" spans="1:52" hidden="1" outlineLevel="1">
      <c r="A117" s="160">
        <v>6625</v>
      </c>
      <c r="B117" s="163">
        <v>326846</v>
      </c>
      <c r="C117" s="163">
        <v>341180</v>
      </c>
      <c r="D117" s="163">
        <v>363179</v>
      </c>
      <c r="E117" s="163">
        <v>369534</v>
      </c>
      <c r="F117" s="163">
        <v>375564</v>
      </c>
      <c r="G117" s="163">
        <v>395439</v>
      </c>
      <c r="H117" s="163">
        <v>417277</v>
      </c>
      <c r="I117" s="163">
        <v>426235</v>
      </c>
      <c r="J117" s="163">
        <v>450512</v>
      </c>
      <c r="K117" s="163">
        <v>445462</v>
      </c>
      <c r="L117" s="163">
        <v>461429</v>
      </c>
      <c r="M117" s="163">
        <v>460286</v>
      </c>
      <c r="N117" s="163">
        <v>466643</v>
      </c>
      <c r="O117" s="163">
        <v>487989</v>
      </c>
      <c r="P117" s="163">
        <v>494995</v>
      </c>
      <c r="Q117" s="163">
        <v>511287</v>
      </c>
      <c r="R117" s="163">
        <v>531979</v>
      </c>
      <c r="S117" s="163">
        <v>538823</v>
      </c>
      <c r="T117" s="163">
        <v>547622</v>
      </c>
      <c r="U117" s="163">
        <v>562612</v>
      </c>
      <c r="V117" s="163">
        <v>574342</v>
      </c>
      <c r="W117" s="163">
        <v>581676</v>
      </c>
      <c r="X117" s="163">
        <v>591289</v>
      </c>
      <c r="Y117" s="163">
        <v>612959</v>
      </c>
      <c r="Z117" s="163">
        <v>620780</v>
      </c>
      <c r="AA117" s="163">
        <v>624526</v>
      </c>
      <c r="AB117" s="163">
        <v>633815</v>
      </c>
      <c r="AC117" s="163">
        <v>749662</v>
      </c>
      <c r="AD117" s="163">
        <v>750962</v>
      </c>
      <c r="AE117" s="163">
        <v>762531</v>
      </c>
      <c r="AF117" s="163">
        <v>764325</v>
      </c>
      <c r="AG117" s="163">
        <v>767583</v>
      </c>
      <c r="AH117" s="163">
        <v>772471</v>
      </c>
      <c r="AI117" s="163">
        <v>814994</v>
      </c>
      <c r="AJ117" s="163">
        <v>822982</v>
      </c>
      <c r="AK117" s="163">
        <v>938500</v>
      </c>
      <c r="AL117" s="163">
        <v>947134</v>
      </c>
      <c r="AM117" s="163">
        <v>957402</v>
      </c>
      <c r="AN117" s="163">
        <v>965874</v>
      </c>
      <c r="AO117" s="163">
        <v>1024365</v>
      </c>
      <c r="AP117" s="163">
        <v>1032678</v>
      </c>
      <c r="AQ117" s="163">
        <v>1040172</v>
      </c>
      <c r="AR117" s="163">
        <v>1050599</v>
      </c>
      <c r="AS117" s="163">
        <v>1130273</v>
      </c>
      <c r="AT117" s="163">
        <v>1138096</v>
      </c>
      <c r="AU117" s="163">
        <v>1150804</v>
      </c>
      <c r="AV117" s="163">
        <v>1158949</v>
      </c>
      <c r="AW117" s="163">
        <v>1169215</v>
      </c>
      <c r="AX117" s="163">
        <v>1071664</v>
      </c>
      <c r="AY117" s="163">
        <v>1079365</v>
      </c>
      <c r="AZ117" s="163">
        <v>1092252</v>
      </c>
    </row>
    <row r="118" spans="1:52" hidden="1" outlineLevel="1">
      <c r="A118" s="160">
        <v>6750</v>
      </c>
      <c r="B118" s="163">
        <v>329779</v>
      </c>
      <c r="C118" s="163">
        <v>344281</v>
      </c>
      <c r="D118" s="163">
        <v>366113</v>
      </c>
      <c r="E118" s="163">
        <v>372955</v>
      </c>
      <c r="F118" s="163">
        <v>379475</v>
      </c>
      <c r="G118" s="163">
        <v>413855</v>
      </c>
      <c r="H118" s="163">
        <v>421513</v>
      </c>
      <c r="I118" s="163">
        <v>428353</v>
      </c>
      <c r="J118" s="163">
        <v>456540</v>
      </c>
      <c r="K118" s="163">
        <v>449860</v>
      </c>
      <c r="L118" s="163">
        <v>465994</v>
      </c>
      <c r="M118" s="163">
        <v>463871</v>
      </c>
      <c r="N118" s="163">
        <v>470716</v>
      </c>
      <c r="O118" s="163">
        <v>494995</v>
      </c>
      <c r="P118" s="163">
        <v>499557</v>
      </c>
      <c r="Q118" s="163">
        <v>515362</v>
      </c>
      <c r="R118" s="163">
        <v>535725</v>
      </c>
      <c r="S118" s="163">
        <v>543222</v>
      </c>
      <c r="T118" s="163">
        <v>552674</v>
      </c>
      <c r="U118" s="163">
        <v>584120</v>
      </c>
      <c r="V118" s="163">
        <v>589820</v>
      </c>
      <c r="W118" s="163">
        <v>600903</v>
      </c>
      <c r="X118" s="163">
        <v>610677</v>
      </c>
      <c r="Y118" s="163">
        <v>627461</v>
      </c>
      <c r="Z118" s="163">
        <v>625667</v>
      </c>
      <c r="AA118" s="163">
        <v>630556</v>
      </c>
      <c r="AB118" s="163">
        <v>638865</v>
      </c>
      <c r="AC118" s="163">
        <v>755037</v>
      </c>
      <c r="AD118" s="163">
        <v>757644</v>
      </c>
      <c r="AE118" s="163">
        <v>768724</v>
      </c>
      <c r="AF118" s="163">
        <v>785181</v>
      </c>
      <c r="AG118" s="163">
        <v>781760</v>
      </c>
      <c r="AH118" s="163">
        <v>793489</v>
      </c>
      <c r="AI118" s="163">
        <v>821999</v>
      </c>
      <c r="AJ118" s="163">
        <v>828845</v>
      </c>
      <c r="AK118" s="163">
        <v>946323</v>
      </c>
      <c r="AL118" s="163">
        <v>954795</v>
      </c>
      <c r="AM118" s="163">
        <v>964082</v>
      </c>
      <c r="AN118" s="163">
        <v>974999</v>
      </c>
      <c r="AO118" s="163">
        <v>1031862</v>
      </c>
      <c r="AP118" s="163">
        <v>1039195</v>
      </c>
      <c r="AQ118" s="163">
        <v>1048647</v>
      </c>
      <c r="AR118" s="163">
        <v>1059236</v>
      </c>
      <c r="AS118" s="163">
        <v>1139398</v>
      </c>
      <c r="AT118" s="163">
        <v>1148360</v>
      </c>
      <c r="AU118" s="163">
        <v>1155855</v>
      </c>
      <c r="AV118" s="163">
        <v>1166606</v>
      </c>
      <c r="AW118" s="163">
        <v>1178830</v>
      </c>
      <c r="AX118" s="163">
        <v>1079365</v>
      </c>
      <c r="AY118" s="163">
        <v>1087214</v>
      </c>
      <c r="AZ118" s="163">
        <v>1099954</v>
      </c>
    </row>
    <row r="119" spans="1:52" hidden="1" outlineLevel="1">
      <c r="A119" s="160">
        <v>6875</v>
      </c>
      <c r="B119" s="163">
        <v>344281</v>
      </c>
      <c r="C119" s="163">
        <v>360733</v>
      </c>
      <c r="D119" s="163">
        <v>374585</v>
      </c>
      <c r="E119" s="163">
        <v>381919</v>
      </c>
      <c r="F119" s="163">
        <v>404074</v>
      </c>
      <c r="G119" s="163">
        <v>422976</v>
      </c>
      <c r="H119" s="163">
        <v>430797</v>
      </c>
      <c r="I119" s="163">
        <v>438620</v>
      </c>
      <c r="J119" s="163">
        <v>466808</v>
      </c>
      <c r="K119" s="163">
        <v>459800</v>
      </c>
      <c r="L119" s="163">
        <v>477233</v>
      </c>
      <c r="M119" s="163">
        <v>475603</v>
      </c>
      <c r="N119" s="163">
        <v>496132</v>
      </c>
      <c r="O119" s="163">
        <v>503956</v>
      </c>
      <c r="P119" s="163">
        <v>521877</v>
      </c>
      <c r="Q119" s="163">
        <v>528067</v>
      </c>
      <c r="R119" s="163">
        <v>549251</v>
      </c>
      <c r="S119" s="163">
        <v>556419</v>
      </c>
      <c r="T119" s="163">
        <v>566685</v>
      </c>
      <c r="U119" s="163">
        <v>586728</v>
      </c>
      <c r="V119" s="163">
        <v>608395</v>
      </c>
      <c r="W119" s="163">
        <v>629090</v>
      </c>
      <c r="X119" s="163">
        <v>636908</v>
      </c>
      <c r="Y119" s="163">
        <v>643100</v>
      </c>
      <c r="Z119" s="163">
        <v>639840</v>
      </c>
      <c r="AA119" s="163">
        <v>648153</v>
      </c>
      <c r="AB119" s="163">
        <v>677155</v>
      </c>
      <c r="AC119" s="163">
        <v>775239</v>
      </c>
      <c r="AD119" s="163">
        <v>780293</v>
      </c>
      <c r="AE119" s="163">
        <v>792185</v>
      </c>
      <c r="AF119" s="163">
        <v>795609</v>
      </c>
      <c r="AG119" s="163">
        <v>793979</v>
      </c>
      <c r="AH119" s="163">
        <v>837158</v>
      </c>
      <c r="AI119" s="163">
        <v>844976</v>
      </c>
      <c r="AJ119" s="163">
        <v>850842</v>
      </c>
      <c r="AK119" s="163">
        <v>974344</v>
      </c>
      <c r="AL119" s="163">
        <v>982328</v>
      </c>
      <c r="AM119" s="163">
        <v>1040172</v>
      </c>
      <c r="AN119" s="163">
        <v>1047990</v>
      </c>
      <c r="AO119" s="163">
        <v>1060701</v>
      </c>
      <c r="AP119" s="163">
        <v>1069013</v>
      </c>
      <c r="AQ119" s="163">
        <v>1077319</v>
      </c>
      <c r="AR119" s="163">
        <v>1146731</v>
      </c>
      <c r="AS119" s="163">
        <v>1171005</v>
      </c>
      <c r="AT119" s="163">
        <v>1180783</v>
      </c>
      <c r="AU119" s="163">
        <v>1195447</v>
      </c>
      <c r="AV119" s="163">
        <v>1203597</v>
      </c>
      <c r="AW119" s="163">
        <v>1213532</v>
      </c>
      <c r="AX119" s="163">
        <v>1112841</v>
      </c>
      <c r="AY119" s="163">
        <v>1122468</v>
      </c>
      <c r="AZ119" s="163">
        <v>1135353</v>
      </c>
    </row>
    <row r="120" spans="1:52" hidden="1" outlineLevel="1">
      <c r="A120" s="160">
        <v>7000</v>
      </c>
      <c r="B120" s="163">
        <v>347701</v>
      </c>
      <c r="C120" s="163">
        <v>366277</v>
      </c>
      <c r="D120" s="163">
        <v>378005</v>
      </c>
      <c r="E120" s="163">
        <v>384524</v>
      </c>
      <c r="F120" s="163">
        <v>407501</v>
      </c>
      <c r="G120" s="163">
        <v>427213</v>
      </c>
      <c r="H120" s="163">
        <v>434220</v>
      </c>
      <c r="I120" s="163">
        <v>442042</v>
      </c>
      <c r="J120" s="163">
        <v>470878</v>
      </c>
      <c r="K120" s="163">
        <v>464363</v>
      </c>
      <c r="L120" s="163">
        <v>481635</v>
      </c>
      <c r="M120" s="163">
        <v>480656</v>
      </c>
      <c r="N120" s="163">
        <v>499069</v>
      </c>
      <c r="O120" s="163">
        <v>508030</v>
      </c>
      <c r="P120" s="163">
        <v>525951</v>
      </c>
      <c r="Q120" s="163">
        <v>533608</v>
      </c>
      <c r="R120" s="163">
        <v>553160</v>
      </c>
      <c r="S120" s="163">
        <v>561633</v>
      </c>
      <c r="T120" s="163">
        <v>572877</v>
      </c>
      <c r="U120" s="163">
        <v>607910</v>
      </c>
      <c r="V120" s="163">
        <v>628110</v>
      </c>
      <c r="W120" s="163">
        <v>634464</v>
      </c>
      <c r="X120" s="163">
        <v>642451</v>
      </c>
      <c r="Y120" s="163">
        <v>650271</v>
      </c>
      <c r="Z120" s="163">
        <v>645867</v>
      </c>
      <c r="AA120" s="163">
        <v>665099</v>
      </c>
      <c r="AB120" s="163">
        <v>682045</v>
      </c>
      <c r="AC120" s="163">
        <v>781760</v>
      </c>
      <c r="AD120" s="163">
        <v>786321</v>
      </c>
      <c r="AE120" s="163">
        <v>802127</v>
      </c>
      <c r="AF120" s="163">
        <v>798212</v>
      </c>
      <c r="AG120" s="163">
        <v>803592</v>
      </c>
      <c r="AH120" s="163">
        <v>843021</v>
      </c>
      <c r="AI120" s="163">
        <v>849867</v>
      </c>
      <c r="AJ120" s="163">
        <v>858501</v>
      </c>
      <c r="AK120" s="163">
        <v>981677</v>
      </c>
      <c r="AL120" s="163">
        <v>990966</v>
      </c>
      <c r="AM120" s="163">
        <v>1047990</v>
      </c>
      <c r="AN120" s="163">
        <v>1055812</v>
      </c>
      <c r="AO120" s="163">
        <v>1069338</v>
      </c>
      <c r="AP120" s="163">
        <v>1077319</v>
      </c>
      <c r="AQ120" s="163">
        <v>1086285</v>
      </c>
      <c r="AR120" s="163">
        <v>1159440</v>
      </c>
      <c r="AS120" s="163">
        <v>1180293</v>
      </c>
      <c r="AT120" s="163">
        <v>1189911</v>
      </c>
      <c r="AU120" s="163">
        <v>1205222</v>
      </c>
      <c r="AV120" s="163">
        <v>1213532</v>
      </c>
      <c r="AW120" s="163">
        <v>1223633</v>
      </c>
      <c r="AX120" s="163">
        <v>1121579</v>
      </c>
      <c r="AY120" s="163">
        <v>1132983</v>
      </c>
      <c r="AZ120" s="163">
        <v>1138317</v>
      </c>
    </row>
    <row r="121" spans="1:52" hidden="1" outlineLevel="1"/>
    <row r="122" spans="1:52" collapsed="1"/>
  </sheetData>
  <mergeCells count="18">
    <mergeCell ref="C72:Q73"/>
    <mergeCell ref="C66:Q68"/>
    <mergeCell ref="J11:AB11"/>
    <mergeCell ref="AT5:AZ13"/>
    <mergeCell ref="J7:AS7"/>
    <mergeCell ref="J12:AB12"/>
    <mergeCell ref="AC12:AS12"/>
    <mergeCell ref="J13:AB13"/>
    <mergeCell ref="AC13:AS13"/>
    <mergeCell ref="AJ66:AZ69"/>
    <mergeCell ref="AJ72:AZ75"/>
    <mergeCell ref="U66:AF68"/>
    <mergeCell ref="U72:AF74"/>
    <mergeCell ref="J3:AS3"/>
    <mergeCell ref="J4:AS4"/>
    <mergeCell ref="J5:AS5"/>
    <mergeCell ref="J6:AS6"/>
    <mergeCell ref="J14:AI1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5">
    <tabColor rgb="FF0070C0"/>
  </sheetPr>
  <dimension ref="A1:AZ105"/>
  <sheetViews>
    <sheetView view="pageBreakPreview" zoomScaleSheetLayoutView="100" workbookViewId="0">
      <pane ySplit="1" topLeftCell="A2" activePane="bottomLeft" state="frozen"/>
      <selection pane="bottomLeft" activeCell="C1" sqref="C1"/>
    </sheetView>
  </sheetViews>
  <sheetFormatPr defaultColWidth="9.140625" defaultRowHeight="15" outlineLevelRow="1"/>
  <cols>
    <col min="1" max="1" width="9.5703125" style="74" customWidth="1"/>
    <col min="2" max="44" width="6.5703125" style="74" customWidth="1"/>
    <col min="45" max="52" width="6.140625" style="74" customWidth="1"/>
    <col min="53" max="16384" width="9.140625" style="74"/>
  </cols>
  <sheetData>
    <row r="1" spans="1:52" ht="21">
      <c r="A1" s="246" t="s">
        <v>64</v>
      </c>
      <c r="B1" s="246"/>
      <c r="C1" s="246"/>
      <c r="D1" s="246"/>
      <c r="F1" s="1"/>
      <c r="G1" s="1"/>
      <c r="H1" s="1"/>
      <c r="J1" s="21" t="s">
        <v>228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745" t="s">
        <v>127</v>
      </c>
      <c r="K3" s="745"/>
      <c r="L3" s="745"/>
      <c r="M3" s="745"/>
      <c r="N3" s="745"/>
      <c r="O3" s="745"/>
      <c r="P3" s="745"/>
      <c r="Q3" s="745"/>
      <c r="R3" s="745"/>
      <c r="S3" s="745"/>
      <c r="T3" s="745"/>
      <c r="U3" s="745"/>
      <c r="V3" s="745"/>
      <c r="W3" s="745"/>
      <c r="X3" s="745"/>
      <c r="Y3" s="745"/>
      <c r="Z3" s="745"/>
      <c r="AA3" s="745"/>
      <c r="AB3" s="745"/>
      <c r="AC3" s="745"/>
      <c r="AD3" s="745"/>
      <c r="AE3" s="745"/>
      <c r="AF3" s="745"/>
      <c r="AG3" s="745"/>
      <c r="AH3" s="745"/>
      <c r="AI3" s="745"/>
      <c r="AJ3" s="745"/>
      <c r="AK3" s="745"/>
      <c r="AL3" s="745"/>
      <c r="AM3" s="745"/>
      <c r="AN3" s="745"/>
      <c r="AO3" s="745"/>
      <c r="AP3" s="745"/>
      <c r="AQ3" s="745"/>
      <c r="AR3" s="745"/>
      <c r="AS3" s="745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746" t="s">
        <v>95</v>
      </c>
      <c r="K4" s="746"/>
      <c r="L4" s="746"/>
      <c r="M4" s="746"/>
      <c r="N4" s="746"/>
      <c r="O4" s="746"/>
      <c r="P4" s="746"/>
      <c r="Q4" s="746"/>
      <c r="R4" s="746"/>
      <c r="S4" s="746"/>
      <c r="T4" s="746"/>
      <c r="U4" s="746"/>
      <c r="V4" s="746"/>
      <c r="W4" s="746"/>
      <c r="X4" s="746"/>
      <c r="Y4" s="746"/>
      <c r="Z4" s="746"/>
      <c r="AA4" s="746"/>
      <c r="AB4" s="746"/>
      <c r="AC4" s="746"/>
      <c r="AD4" s="746"/>
      <c r="AE4" s="746"/>
      <c r="AF4" s="746"/>
      <c r="AG4" s="746"/>
      <c r="AH4" s="746"/>
      <c r="AI4" s="746"/>
      <c r="AJ4" s="746"/>
      <c r="AK4" s="746"/>
      <c r="AL4" s="746"/>
      <c r="AM4" s="746"/>
      <c r="AN4" s="746"/>
      <c r="AO4" s="746"/>
      <c r="AP4" s="746"/>
      <c r="AQ4" s="746"/>
      <c r="AR4" s="746"/>
      <c r="AS4" s="746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745" t="s">
        <v>96</v>
      </c>
      <c r="K5" s="745"/>
      <c r="L5" s="745"/>
      <c r="M5" s="745"/>
      <c r="N5" s="745"/>
      <c r="O5" s="745"/>
      <c r="P5" s="745"/>
      <c r="Q5" s="745"/>
      <c r="R5" s="745"/>
      <c r="S5" s="745"/>
      <c r="T5" s="745"/>
      <c r="U5" s="745"/>
      <c r="V5" s="745"/>
      <c r="W5" s="745"/>
      <c r="X5" s="745"/>
      <c r="Y5" s="745"/>
      <c r="Z5" s="745"/>
      <c r="AA5" s="745"/>
      <c r="AB5" s="745"/>
      <c r="AC5" s="745"/>
      <c r="AD5" s="745"/>
      <c r="AE5" s="745"/>
      <c r="AF5" s="745"/>
      <c r="AG5" s="745"/>
      <c r="AH5" s="745"/>
      <c r="AI5" s="745"/>
      <c r="AJ5" s="745"/>
      <c r="AK5" s="745"/>
      <c r="AL5" s="745"/>
      <c r="AM5" s="745"/>
      <c r="AN5" s="745"/>
      <c r="AO5" s="745"/>
      <c r="AP5" s="745"/>
      <c r="AQ5" s="745"/>
      <c r="AR5" s="745"/>
      <c r="AS5" s="745"/>
      <c r="AT5" s="988" t="s">
        <v>688</v>
      </c>
      <c r="AU5" s="988"/>
      <c r="AV5" s="988"/>
      <c r="AW5" s="988"/>
      <c r="AX5" s="988"/>
      <c r="AY5" s="988"/>
      <c r="AZ5" s="988"/>
    </row>
    <row r="6" spans="1:52">
      <c r="A6" s="1"/>
      <c r="B6" s="1"/>
      <c r="C6" s="1"/>
      <c r="D6" s="1"/>
      <c r="E6" s="1"/>
      <c r="F6" s="1"/>
      <c r="G6" s="1"/>
      <c r="H6" s="1"/>
      <c r="I6" s="1"/>
      <c r="J6" s="747" t="s">
        <v>97</v>
      </c>
      <c r="K6" s="747"/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  <c r="AJ6" s="747"/>
      <c r="AK6" s="747"/>
      <c r="AL6" s="747"/>
      <c r="AM6" s="747"/>
      <c r="AN6" s="747"/>
      <c r="AO6" s="747"/>
      <c r="AP6" s="747"/>
      <c r="AQ6" s="747"/>
      <c r="AR6" s="747"/>
      <c r="AS6" s="747"/>
      <c r="AT6" s="988"/>
      <c r="AU6" s="988"/>
      <c r="AV6" s="988"/>
      <c r="AW6" s="988"/>
      <c r="AX6" s="988"/>
      <c r="AY6" s="988"/>
      <c r="AZ6" s="988"/>
    </row>
    <row r="7" spans="1:52" ht="15" customHeight="1">
      <c r="A7" s="1"/>
      <c r="B7" s="1"/>
      <c r="C7" s="1"/>
      <c r="D7" s="1"/>
      <c r="E7" s="1"/>
      <c r="F7" s="1"/>
      <c r="G7" s="1"/>
      <c r="H7" s="1"/>
      <c r="I7" s="1"/>
      <c r="J7" s="745" t="s">
        <v>129</v>
      </c>
      <c r="K7" s="745"/>
      <c r="L7" s="745"/>
      <c r="M7" s="745"/>
      <c r="N7" s="745"/>
      <c r="O7" s="745"/>
      <c r="P7" s="745"/>
      <c r="Q7" s="745"/>
      <c r="R7" s="745"/>
      <c r="S7" s="745"/>
      <c r="T7" s="745"/>
      <c r="U7" s="745"/>
      <c r="V7" s="745"/>
      <c r="W7" s="745"/>
      <c r="X7" s="745"/>
      <c r="Y7" s="745"/>
      <c r="Z7" s="745"/>
      <c r="AA7" s="745"/>
      <c r="AB7" s="745"/>
      <c r="AC7" s="745"/>
      <c r="AD7" s="745"/>
      <c r="AE7" s="745"/>
      <c r="AF7" s="745"/>
      <c r="AG7" s="745"/>
      <c r="AH7" s="745"/>
      <c r="AI7" s="745"/>
      <c r="AJ7" s="745"/>
      <c r="AK7" s="745"/>
      <c r="AL7" s="745"/>
      <c r="AM7" s="745"/>
      <c r="AN7" s="745"/>
      <c r="AO7" s="745"/>
      <c r="AP7" s="745"/>
      <c r="AQ7" s="745"/>
      <c r="AR7" s="745"/>
      <c r="AS7" s="745"/>
      <c r="AT7" s="988"/>
      <c r="AU7" s="988"/>
      <c r="AV7" s="988"/>
      <c r="AW7" s="988"/>
      <c r="AX7" s="988"/>
      <c r="AY7" s="988"/>
      <c r="AZ7" s="988"/>
    </row>
    <row r="8" spans="1:52" ht="37.5" customHeight="1">
      <c r="A8" s="1"/>
      <c r="C8" s="1"/>
      <c r="D8" s="1"/>
      <c r="F8" s="1"/>
      <c r="G8" s="1"/>
      <c r="H8" s="1"/>
      <c r="I8" s="1"/>
      <c r="J8" s="95" t="s">
        <v>130</v>
      </c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42"/>
      <c r="AB8" s="73"/>
      <c r="AC8" s="751" t="s">
        <v>561</v>
      </c>
      <c r="AD8" s="751"/>
      <c r="AE8" s="751"/>
      <c r="AF8" s="751"/>
      <c r="AG8" s="751"/>
      <c r="AH8" s="751"/>
      <c r="AI8" s="751"/>
      <c r="AJ8" s="751"/>
      <c r="AK8" s="751"/>
      <c r="AL8" s="751"/>
      <c r="AM8" s="751"/>
      <c r="AN8" s="751"/>
      <c r="AO8" s="751"/>
      <c r="AP8" s="751"/>
      <c r="AQ8" s="751"/>
      <c r="AR8" s="751"/>
      <c r="AS8" s="751"/>
      <c r="AT8" s="988"/>
      <c r="AU8" s="988"/>
      <c r="AV8" s="988"/>
      <c r="AW8" s="988"/>
      <c r="AX8" s="988"/>
      <c r="AY8" s="988"/>
      <c r="AZ8" s="988"/>
    </row>
    <row r="9" spans="1:52">
      <c r="A9" s="1"/>
      <c r="B9" s="29" t="s">
        <v>2</v>
      </c>
      <c r="C9" s="1"/>
      <c r="D9" s="1"/>
      <c r="E9" s="1"/>
      <c r="F9" s="29" t="s">
        <v>215</v>
      </c>
      <c r="G9" s="1"/>
      <c r="H9" s="1"/>
      <c r="I9" s="1"/>
      <c r="J9" s="41" t="s">
        <v>216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B9" s="41"/>
      <c r="AC9" s="41" t="s">
        <v>219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988"/>
      <c r="AU9" s="988"/>
      <c r="AV9" s="988"/>
      <c r="AW9" s="988"/>
      <c r="AX9" s="988"/>
      <c r="AY9" s="988"/>
      <c r="AZ9" s="988"/>
    </row>
    <row r="10" spans="1:52">
      <c r="A10" s="1"/>
      <c r="B10" s="29" t="s">
        <v>140</v>
      </c>
      <c r="C10" s="1"/>
      <c r="D10" s="1"/>
      <c r="E10" s="1"/>
      <c r="F10" s="29" t="s">
        <v>140</v>
      </c>
      <c r="G10" s="1"/>
      <c r="H10" s="1"/>
      <c r="I10" s="1"/>
      <c r="J10" s="73" t="s">
        <v>229</v>
      </c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42"/>
      <c r="AB10" s="73"/>
      <c r="AC10" s="73" t="s">
        <v>220</v>
      </c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988"/>
      <c r="AU10" s="988"/>
      <c r="AV10" s="988"/>
      <c r="AW10" s="988"/>
      <c r="AX10" s="988"/>
      <c r="AY10" s="988"/>
      <c r="AZ10" s="988"/>
    </row>
    <row r="11" spans="1:52" ht="27" customHeight="1">
      <c r="A11" s="1"/>
      <c r="B11" s="29"/>
      <c r="C11" s="1"/>
      <c r="D11" s="1"/>
      <c r="F11" s="29"/>
      <c r="G11" s="1"/>
      <c r="H11" s="1"/>
      <c r="I11" s="1"/>
      <c r="J11" s="748" t="s">
        <v>601</v>
      </c>
      <c r="K11" s="748"/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8"/>
      <c r="W11" s="748"/>
      <c r="X11" s="748"/>
      <c r="Y11" s="748"/>
      <c r="Z11" s="748"/>
      <c r="AA11" s="748"/>
      <c r="AB11" s="748"/>
      <c r="AC11" s="41" t="s">
        <v>221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988"/>
      <c r="AU11" s="988"/>
      <c r="AV11" s="988"/>
      <c r="AW11" s="988"/>
      <c r="AX11" s="988"/>
      <c r="AY11" s="988"/>
      <c r="AZ11" s="988"/>
    </row>
    <row r="12" spans="1:52" ht="27" customHeight="1" thickBot="1">
      <c r="A12" s="1"/>
      <c r="B12" s="29"/>
      <c r="C12" s="1"/>
      <c r="D12" s="1"/>
      <c r="E12" s="1"/>
      <c r="F12" s="29"/>
      <c r="G12" s="1"/>
      <c r="H12" s="1"/>
      <c r="I12" s="1"/>
      <c r="J12" s="744" t="s">
        <v>685</v>
      </c>
      <c r="K12" s="744"/>
      <c r="L12" s="744"/>
      <c r="M12" s="744"/>
      <c r="N12" s="744"/>
      <c r="O12" s="744"/>
      <c r="P12" s="744"/>
      <c r="Q12" s="744"/>
      <c r="R12" s="744"/>
      <c r="S12" s="744"/>
      <c r="T12" s="744"/>
      <c r="U12" s="744"/>
      <c r="V12" s="744"/>
      <c r="W12" s="744"/>
      <c r="X12" s="744"/>
      <c r="Y12" s="744"/>
      <c r="Z12" s="744"/>
      <c r="AA12" s="744"/>
      <c r="AB12" s="744"/>
      <c r="AC12" s="744"/>
      <c r="AD12" s="744"/>
      <c r="AE12" s="744"/>
      <c r="AF12" s="744"/>
      <c r="AG12" s="744"/>
      <c r="AH12" s="744"/>
      <c r="AI12" s="744"/>
      <c r="AJ12" s="744"/>
      <c r="AK12" s="744"/>
      <c r="AL12" s="744"/>
      <c r="AM12" s="744"/>
      <c r="AN12" s="744"/>
      <c r="AO12" s="744"/>
      <c r="AP12" s="744"/>
      <c r="AQ12" s="744"/>
      <c r="AR12" s="744"/>
      <c r="AS12" s="744"/>
      <c r="AT12" s="988"/>
      <c r="AU12" s="988"/>
      <c r="AV12" s="988"/>
      <c r="AW12" s="988"/>
      <c r="AX12" s="988"/>
      <c r="AY12" s="988"/>
      <c r="AZ12" s="988"/>
    </row>
    <row r="13" spans="1:52" ht="15" customHeight="1" thickBot="1">
      <c r="A13" s="171" t="s">
        <v>475</v>
      </c>
      <c r="B13" s="159"/>
      <c r="C13" s="159"/>
      <c r="D13" s="159"/>
      <c r="E13" s="159"/>
      <c r="F13" s="159"/>
      <c r="G13" s="159"/>
      <c r="H13" s="148">
        <f>Содержание!H9</f>
        <v>0.03</v>
      </c>
      <c r="I13" s="1"/>
      <c r="J13" s="750" t="s">
        <v>217</v>
      </c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750"/>
      <c r="AD13" s="750"/>
      <c r="AE13" s="750"/>
      <c r="AF13" s="750"/>
      <c r="AG13" s="750"/>
      <c r="AH13" s="750"/>
      <c r="AI13" s="750"/>
      <c r="AJ13" s="750"/>
      <c r="AK13" s="750"/>
      <c r="AL13" s="750"/>
      <c r="AM13" s="750"/>
      <c r="AN13" s="750"/>
      <c r="AO13" s="750"/>
      <c r="AP13" s="750"/>
      <c r="AQ13" s="750"/>
      <c r="AR13" s="750"/>
      <c r="AS13" s="750"/>
      <c r="AT13" s="988"/>
      <c r="AU13" s="988"/>
      <c r="AV13" s="988"/>
      <c r="AW13" s="988"/>
      <c r="AX13" s="988"/>
      <c r="AY13" s="988"/>
      <c r="AZ13" s="988"/>
    </row>
    <row r="14" spans="1:52" ht="15" customHeight="1" thickBot="1">
      <c r="A14" s="171" t="s">
        <v>473</v>
      </c>
      <c r="B14" s="29"/>
      <c r="C14" s="159"/>
      <c r="D14" s="159"/>
      <c r="E14" s="159"/>
      <c r="F14" s="29"/>
      <c r="G14" s="159"/>
      <c r="H14" s="148">
        <f>Содержание!H11</f>
        <v>0</v>
      </c>
      <c r="I14" s="1"/>
      <c r="J14" s="744" t="s">
        <v>560</v>
      </c>
      <c r="K14" s="744"/>
      <c r="L14" s="744"/>
      <c r="M14" s="744"/>
      <c r="N14" s="744"/>
      <c r="O14" s="744"/>
      <c r="P14" s="744"/>
      <c r="Q14" s="744"/>
      <c r="R14" s="744"/>
      <c r="S14" s="744"/>
      <c r="T14" s="744"/>
      <c r="U14" s="744"/>
      <c r="V14" s="744"/>
      <c r="W14" s="744"/>
      <c r="X14" s="744"/>
      <c r="Y14" s="744"/>
      <c r="Z14" s="744"/>
      <c r="AA14" s="744"/>
      <c r="AB14" s="744"/>
      <c r="AC14" s="744"/>
      <c r="AD14" s="744"/>
      <c r="AE14" s="744"/>
      <c r="AF14" s="744"/>
      <c r="AG14" s="744"/>
      <c r="AH14" s="744"/>
      <c r="AI14" s="744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1"/>
      <c r="AU14" s="1"/>
      <c r="AV14" s="1"/>
      <c r="AW14" s="1"/>
      <c r="AX14" s="1"/>
      <c r="AY14" s="1"/>
      <c r="AZ14" s="1"/>
    </row>
    <row r="15" spans="1:52" s="183" customFormat="1" ht="22.5" customHeight="1" thickBot="1">
      <c r="A15" s="171" t="s">
        <v>480</v>
      </c>
      <c r="B15" s="29"/>
      <c r="C15" s="159"/>
      <c r="D15" s="159"/>
      <c r="E15" s="159"/>
      <c r="F15" s="29"/>
      <c r="G15" s="159"/>
      <c r="H15" s="148">
        <v>0.1</v>
      </c>
      <c r="I15" s="159"/>
      <c r="J15" s="744"/>
      <c r="K15" s="744"/>
      <c r="L15" s="744"/>
      <c r="M15" s="744"/>
      <c r="N15" s="744"/>
      <c r="O15" s="744"/>
      <c r="P15" s="744"/>
      <c r="Q15" s="744"/>
      <c r="R15" s="744"/>
      <c r="S15" s="744"/>
      <c r="T15" s="744"/>
      <c r="U15" s="744"/>
      <c r="V15" s="744"/>
      <c r="W15" s="744"/>
      <c r="X15" s="744"/>
      <c r="Y15" s="744"/>
      <c r="Z15" s="744"/>
      <c r="AA15" s="744"/>
      <c r="AB15" s="744"/>
      <c r="AC15" s="744"/>
      <c r="AD15" s="744"/>
      <c r="AE15" s="744"/>
      <c r="AF15" s="744"/>
      <c r="AG15" s="744"/>
      <c r="AH15" s="744"/>
      <c r="AI15" s="7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159"/>
      <c r="AU15" s="159"/>
      <c r="AV15" s="159"/>
      <c r="AW15" s="159"/>
      <c r="AX15" s="159"/>
      <c r="AY15" s="159"/>
      <c r="AZ15" s="159"/>
    </row>
    <row r="16" spans="1:52" ht="15" customHeight="1">
      <c r="A16" s="127" t="s">
        <v>409</v>
      </c>
      <c r="B16" s="29"/>
      <c r="C16" s="1"/>
      <c r="D16" s="1"/>
      <c r="F16" s="29"/>
      <c r="G16" s="1"/>
      <c r="H16" s="1"/>
      <c r="I16" s="1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177" t="s">
        <v>606</v>
      </c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1"/>
      <c r="AU16" s="1"/>
      <c r="AV16" s="1"/>
      <c r="AW16" s="1"/>
      <c r="AX16" s="1"/>
      <c r="AY16" s="1"/>
      <c r="AZ16" s="1"/>
    </row>
    <row r="17" spans="1:52" ht="15" customHeight="1">
      <c r="A17" s="1" t="s">
        <v>110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>
      <c r="A18" s="45"/>
      <c r="B18" s="45">
        <v>1750</v>
      </c>
      <c r="C18" s="45">
        <v>1875</v>
      </c>
      <c r="D18" s="45">
        <v>2000</v>
      </c>
      <c r="E18" s="45">
        <v>2125</v>
      </c>
      <c r="F18" s="45">
        <v>2250</v>
      </c>
      <c r="G18" s="45">
        <v>2375</v>
      </c>
      <c r="H18" s="45">
        <v>2500</v>
      </c>
      <c r="I18" s="45">
        <v>2625</v>
      </c>
      <c r="J18" s="45">
        <v>2750</v>
      </c>
      <c r="K18" s="45">
        <v>2875</v>
      </c>
      <c r="L18" s="45">
        <v>3000</v>
      </c>
      <c r="M18" s="45">
        <v>3125</v>
      </c>
      <c r="N18" s="45">
        <v>3250</v>
      </c>
      <c r="O18" s="45">
        <v>3375</v>
      </c>
      <c r="P18" s="45">
        <v>3500</v>
      </c>
      <c r="Q18" s="45">
        <v>3625</v>
      </c>
      <c r="R18" s="45">
        <v>3750</v>
      </c>
      <c r="S18" s="45">
        <v>3875</v>
      </c>
      <c r="T18" s="45">
        <v>4000</v>
      </c>
      <c r="U18" s="45">
        <v>4125</v>
      </c>
      <c r="V18" s="45">
        <v>4250</v>
      </c>
      <c r="W18" s="45">
        <v>4375</v>
      </c>
      <c r="X18" s="45">
        <v>4500</v>
      </c>
      <c r="Y18" s="45">
        <v>4625</v>
      </c>
      <c r="Z18" s="45">
        <v>4750</v>
      </c>
      <c r="AA18" s="45">
        <v>4875</v>
      </c>
      <c r="AB18" s="45">
        <v>5000</v>
      </c>
      <c r="AC18" s="45">
        <v>5125</v>
      </c>
      <c r="AD18" s="45">
        <v>5250</v>
      </c>
      <c r="AE18" s="45">
        <v>5375</v>
      </c>
      <c r="AF18" s="45">
        <v>5500</v>
      </c>
      <c r="AG18" s="45">
        <v>5625</v>
      </c>
      <c r="AH18" s="45">
        <v>5750</v>
      </c>
      <c r="AI18" s="45">
        <v>5875</v>
      </c>
      <c r="AJ18" s="45">
        <v>6000</v>
      </c>
      <c r="AK18" s="45">
        <v>6125</v>
      </c>
      <c r="AL18" s="45">
        <v>6250</v>
      </c>
      <c r="AM18" s="45">
        <v>6375</v>
      </c>
      <c r="AN18" s="45">
        <v>6500</v>
      </c>
      <c r="AO18" s="45">
        <v>6625</v>
      </c>
      <c r="AP18" s="45">
        <v>6750</v>
      </c>
      <c r="AQ18" s="45">
        <v>6875</v>
      </c>
      <c r="AR18" s="45">
        <v>7000</v>
      </c>
      <c r="AS18" s="1"/>
      <c r="AT18" s="1"/>
      <c r="AU18" s="1"/>
      <c r="AV18" s="1"/>
      <c r="AW18" s="1"/>
      <c r="AX18" s="1"/>
      <c r="AY18" s="1"/>
      <c r="AZ18" s="1"/>
    </row>
    <row r="19" spans="1:52" ht="15" customHeight="1">
      <c r="A19" s="45">
        <v>1875</v>
      </c>
      <c r="B19" s="76">
        <f>ROUND(B70*Содержание!$H$8*(1+$H$13)*(1-$H$14)*(1-$H$15),0)</f>
        <v>85492</v>
      </c>
      <c r="C19" s="164">
        <f>ROUND(C70*Содержание!$H$8*(1+$H$13)*(1-$H$14)*(1-$H$15),0)</f>
        <v>88210</v>
      </c>
      <c r="D19" s="164">
        <f>ROUND(D70*Содержание!$H$8*(1+$H$13)*(1-$H$14)*(1-$H$15),0)</f>
        <v>91230</v>
      </c>
      <c r="E19" s="165">
        <f>ROUND(E70*Содержание!$H$8*(1+$H$13)*(1-$H$14)*(1-$H$15),0)</f>
        <v>94400</v>
      </c>
      <c r="F19" s="165">
        <f>ROUND(F70*Содержание!$H$8*(1+$H$13)*(1-$H$14)*(1-$H$15),0)</f>
        <v>95610</v>
      </c>
      <c r="G19" s="165">
        <f>ROUND(G70*Содержание!$H$8*(1+$H$13)*(1-$H$14)*(1-$H$15),0)</f>
        <v>98929</v>
      </c>
      <c r="H19" s="165">
        <f>ROUND(H70*Содержание!$H$8*(1+$H$13)*(1-$H$14)*(1-$H$15),0)</f>
        <v>106936</v>
      </c>
      <c r="I19" s="165">
        <f>ROUND(I70*Содержание!$H$8*(1+$H$13)*(1-$H$14)*(1-$H$15),0)</f>
        <v>110410</v>
      </c>
      <c r="J19" s="165">
        <f>ROUND(J70*Содержание!$H$8*(1+$H$13)*(1-$H$14)*(1-$H$15),0)</f>
        <v>112372</v>
      </c>
      <c r="K19" s="165">
        <f>ROUND(K70*Содержание!$H$8*(1+$H$13)*(1-$H$14)*(1-$H$15),0)</f>
        <v>115845</v>
      </c>
      <c r="L19" s="165">
        <f>ROUND(L70*Содержание!$H$8*(1+$H$13)*(1-$H$14)*(1-$H$15),0)</f>
        <v>122189</v>
      </c>
      <c r="M19" s="165">
        <f>ROUND(M70*Содержание!$H$8*(1+$H$13)*(1-$H$14)*(1-$H$15),0)</f>
        <v>125060</v>
      </c>
      <c r="N19" s="165">
        <f>ROUND(N70*Содержание!$H$8*(1+$H$13)*(1-$H$14)*(1-$H$15),0)</f>
        <v>128382</v>
      </c>
      <c r="O19" s="165">
        <f>ROUND(O70*Содержание!$H$8*(1+$H$13)*(1-$H$14)*(1-$H$15),0)</f>
        <v>131249</v>
      </c>
      <c r="P19" s="165">
        <f>ROUND(P70*Содержание!$H$8*(1+$H$13)*(1-$H$14)*(1-$H$15),0)</f>
        <v>137295</v>
      </c>
      <c r="Q19" s="165">
        <f>ROUND(Q70*Содержание!$H$8*(1+$H$13)*(1-$H$14)*(1-$H$15),0)</f>
        <v>140166</v>
      </c>
      <c r="R19" s="165">
        <f>ROUND(R70*Содержание!$H$8*(1+$H$13)*(1-$H$14)*(1-$H$15),0)</f>
        <v>143943</v>
      </c>
      <c r="S19" s="165">
        <f>ROUND(S70*Содержание!$H$8*(1+$H$13)*(1-$H$14)*(1-$H$15),0)</f>
        <v>146663</v>
      </c>
      <c r="T19" s="165">
        <f>ROUND(T70*Содержание!$H$8*(1+$H$13)*(1-$H$14)*(1-$H$15),0)</f>
        <v>152398</v>
      </c>
      <c r="U19" s="165">
        <f>ROUND(U70*Содержание!$H$8*(1+$H$13)*(1-$H$14)*(1-$H$15),0)</f>
        <v>155571</v>
      </c>
      <c r="V19" s="165">
        <f>ROUND(V70*Содержание!$H$8*(1+$H$13)*(1-$H$14)*(1-$H$15),0)</f>
        <v>158743</v>
      </c>
      <c r="W19" s="165">
        <f>ROUND(W70*Содержание!$H$8*(1+$H$13)*(1-$H$14)*(1-$H$15),0)</f>
        <v>162067</v>
      </c>
      <c r="X19" s="165">
        <f>ROUND(X70*Содержание!$H$8*(1+$H$13)*(1-$H$14)*(1-$H$15),0)</f>
        <v>167956</v>
      </c>
      <c r="Y19" s="165">
        <f>ROUND(Y70*Содержание!$H$8*(1+$H$13)*(1-$H$14)*(1-$H$15),0)</f>
        <v>170524</v>
      </c>
      <c r="Z19" s="165">
        <f>ROUND(Z70*Содержание!$H$8*(1+$H$13)*(1-$H$14)*(1-$H$15),0)</f>
        <v>174150</v>
      </c>
      <c r="AA19" s="165">
        <f>ROUND(AA70*Содержание!$H$8*(1+$H$13)*(1-$H$14)*(1-$H$15),0)</f>
        <v>176415</v>
      </c>
      <c r="AB19" s="165">
        <f>ROUND(AB70*Содержание!$H$8*(1+$H$13)*(1-$H$14)*(1-$H$15),0)</f>
        <v>183215</v>
      </c>
      <c r="AC19" s="165">
        <f>ROUND(AC70*Содержание!$H$8*(1+$H$13)*(1-$H$14)*(1-$H$15),0)</f>
        <v>183361</v>
      </c>
      <c r="AD19" s="165">
        <f>ROUND(AD70*Содержание!$H$8*(1+$H$13)*(1-$H$14)*(1-$H$15),0)</f>
        <v>185477</v>
      </c>
      <c r="AE19" s="165">
        <f>ROUND(AE70*Содержание!$H$8*(1+$H$13)*(1-$H$14)*(1-$H$15),0)</f>
        <v>188347</v>
      </c>
      <c r="AF19" s="165">
        <f>ROUND(AF70*Содержание!$H$8*(1+$H$13)*(1-$H$14)*(1-$H$15),0)</f>
        <v>194388</v>
      </c>
      <c r="AG19" s="165">
        <f>ROUND(AG70*Содержание!$H$8*(1+$H$13)*(1-$H$14)*(1-$H$15),0)</f>
        <v>197559</v>
      </c>
      <c r="AH19" s="165">
        <f>ROUND(AH70*Содержание!$H$8*(1+$H$13)*(1-$H$14)*(1-$H$15),0)</f>
        <v>200279</v>
      </c>
      <c r="AI19" s="165">
        <f>ROUND(AI70*Содержание!$H$8*(1+$H$13)*(1-$H$14)*(1-$H$15),0)</f>
        <v>203300</v>
      </c>
      <c r="AJ19" s="165">
        <f>ROUND(AJ70*Содержание!$H$8*(1+$H$13)*(1-$H$14)*(1-$H$15),0)</f>
        <v>209341</v>
      </c>
      <c r="AK19" s="165">
        <f>ROUND(AK70*Содержание!$H$8*(1+$H$13)*(1-$H$14)*(1-$H$15),0)</f>
        <v>221727</v>
      </c>
      <c r="AL19" s="165">
        <f>ROUND(AL70*Содержание!$H$8*(1+$H$13)*(1-$H$14)*(1-$H$15),0)</f>
        <v>225050</v>
      </c>
      <c r="AM19" s="165">
        <f>ROUND(AM70*Содержание!$H$8*(1+$H$13)*(1-$H$14)*(1-$H$15),0)</f>
        <v>227769</v>
      </c>
      <c r="AN19" s="165">
        <f>ROUND(AN70*Содержание!$H$8*(1+$H$13)*(1-$H$14)*(1-$H$15),0)</f>
        <v>234114</v>
      </c>
      <c r="AO19" s="165">
        <f>ROUND(AO70*Содержание!$H$8*(1+$H$13)*(1-$H$14)*(1-$H$15),0)</f>
        <v>237886</v>
      </c>
      <c r="AP19" s="165">
        <f>ROUND(AP70*Содержание!$H$8*(1+$H$13)*(1-$H$14)*(1-$H$15),0)</f>
        <v>240609</v>
      </c>
      <c r="AQ19" s="165">
        <f>ROUND(AQ70*Содержание!$H$8*(1+$H$13)*(1-$H$14)*(1-$H$15),0)</f>
        <v>243779</v>
      </c>
      <c r="AR19" s="165">
        <f>ROUND(AR70*Содержание!$H$8*(1+$H$13)*(1-$H$14)*(1-$H$15),0)</f>
        <v>250425</v>
      </c>
      <c r="AS19" s="1"/>
      <c r="AT19" s="1"/>
      <c r="AU19" s="223"/>
      <c r="AV19" s="1"/>
      <c r="AW19" s="1"/>
      <c r="AX19" s="1"/>
      <c r="AY19" s="1"/>
      <c r="AZ19" s="1"/>
    </row>
    <row r="20" spans="1:52">
      <c r="A20" s="45">
        <v>2000</v>
      </c>
      <c r="B20" s="164">
        <f>ROUND(B71*Содержание!$H$8*(1+$H$13)*(1-$H$14)*(1-$H$15),0)</f>
        <v>88055</v>
      </c>
      <c r="C20" s="164">
        <f>ROUND(C71*Содержание!$H$8*(1+$H$13)*(1-$H$14)*(1-$H$15),0)</f>
        <v>91379</v>
      </c>
      <c r="D20" s="164">
        <f>ROUND(D71*Содержание!$H$8*(1+$H$13)*(1-$H$14)*(1-$H$15),0)</f>
        <v>95310</v>
      </c>
      <c r="E20" s="165">
        <f>ROUND(E71*Содержание!$H$8*(1+$H$13)*(1-$H$14)*(1-$H$15),0)</f>
        <v>99083</v>
      </c>
      <c r="F20" s="165">
        <f>ROUND(F71*Содержание!$H$8*(1+$H$13)*(1-$H$14)*(1-$H$15),0)</f>
        <v>100594</v>
      </c>
      <c r="G20" s="165">
        <f>ROUND(G71*Содержание!$H$8*(1+$H$13)*(1-$H$14)*(1-$H$15),0)</f>
        <v>101802</v>
      </c>
      <c r="H20" s="165">
        <f>ROUND(H71*Содержание!$H$8*(1+$H$13)*(1-$H$14)*(1-$H$15),0)</f>
        <v>111617</v>
      </c>
      <c r="I20" s="165">
        <f>ROUND(I71*Содержание!$H$8*(1+$H$13)*(1-$H$14)*(1-$H$15),0)</f>
        <v>113884</v>
      </c>
      <c r="J20" s="165">
        <f>ROUND(J71*Содержание!$H$8*(1+$H$13)*(1-$H$14)*(1-$H$15),0)</f>
        <v>115544</v>
      </c>
      <c r="K20" s="165">
        <f>ROUND(K71*Содержание!$H$8*(1+$H$13)*(1-$H$14)*(1-$H$15),0)</f>
        <v>118719</v>
      </c>
      <c r="L20" s="165">
        <f>ROUND(L71*Содержание!$H$8*(1+$H$13)*(1-$H$14)*(1-$H$15),0)</f>
        <v>122795</v>
      </c>
      <c r="M20" s="165">
        <f>ROUND(M71*Содержание!$H$8*(1+$H$13)*(1-$H$14)*(1-$H$15),0)</f>
        <v>128535</v>
      </c>
      <c r="N20" s="165">
        <f>ROUND(N71*Содержание!$H$8*(1+$H$13)*(1-$H$14)*(1-$H$15),0)</f>
        <v>131402</v>
      </c>
      <c r="O20" s="165">
        <f>ROUND(O71*Содержание!$H$8*(1+$H$13)*(1-$H$14)*(1-$H$15),0)</f>
        <v>134275</v>
      </c>
      <c r="P20" s="165">
        <f>ROUND(P71*Содержание!$H$8*(1+$H$13)*(1-$H$14)*(1-$H$15),0)</f>
        <v>140769</v>
      </c>
      <c r="Q20" s="165">
        <f>ROUND(Q71*Содержание!$H$8*(1+$H$13)*(1-$H$14)*(1-$H$15),0)</f>
        <v>143943</v>
      </c>
      <c r="R20" s="165">
        <f>ROUND(R71*Содержание!$H$8*(1+$H$13)*(1-$H$14)*(1-$H$15),0)</f>
        <v>147263</v>
      </c>
      <c r="S20" s="165">
        <f>ROUND(S71*Содержание!$H$8*(1+$H$13)*(1-$H$14)*(1-$H$15),0)</f>
        <v>150285</v>
      </c>
      <c r="T20" s="165">
        <f>ROUND(T71*Содержание!$H$8*(1+$H$13)*(1-$H$14)*(1-$H$15),0)</f>
        <v>156931</v>
      </c>
      <c r="U20" s="165">
        <f>ROUND(U71*Содержание!$H$8*(1+$H$13)*(1-$H$14)*(1-$H$15),0)</f>
        <v>157384</v>
      </c>
      <c r="V20" s="165">
        <f>ROUND(V71*Содержание!$H$8*(1+$H$13)*(1-$H$14)*(1-$H$15),0)</f>
        <v>161310</v>
      </c>
      <c r="W20" s="165">
        <f>ROUND(W71*Содержание!$H$8*(1+$H$13)*(1-$H$14)*(1-$H$15),0)</f>
        <v>164786</v>
      </c>
      <c r="X20" s="165">
        <f>ROUND(X71*Содержание!$H$8*(1+$H$13)*(1-$H$14)*(1-$H$15),0)</f>
        <v>168409</v>
      </c>
      <c r="Y20" s="165">
        <f>ROUND(Y71*Содержание!$H$8*(1+$H$13)*(1-$H$14)*(1-$H$15),0)</f>
        <v>170524</v>
      </c>
      <c r="Z20" s="165">
        <f>ROUND(Z71*Содержание!$H$8*(1+$H$13)*(1-$H$14)*(1-$H$15),0)</f>
        <v>173396</v>
      </c>
      <c r="AA20" s="165">
        <f>ROUND(AA71*Содержание!$H$8*(1+$H$13)*(1-$H$14)*(1-$H$15),0)</f>
        <v>180036</v>
      </c>
      <c r="AB20" s="165">
        <f>ROUND(AB71*Содержание!$H$8*(1+$H$13)*(1-$H$14)*(1-$H$15),0)</f>
        <v>184722</v>
      </c>
      <c r="AC20" s="165">
        <f>ROUND(AC71*Содержание!$H$8*(1+$H$13)*(1-$H$14)*(1-$H$15),0)</f>
        <v>191367</v>
      </c>
      <c r="AD20" s="165">
        <f>ROUND(AD71*Содержание!$H$8*(1+$H$13)*(1-$H$14)*(1-$H$15),0)</f>
        <v>192275</v>
      </c>
      <c r="AE20" s="165">
        <f>ROUND(AE71*Содержание!$H$8*(1+$H$13)*(1-$H$14)*(1-$H$15),0)</f>
        <v>193632</v>
      </c>
      <c r="AF20" s="165">
        <f>ROUND(AF71*Содержание!$H$8*(1+$H$13)*(1-$H$14)*(1-$H$15),0)</f>
        <v>204657</v>
      </c>
      <c r="AG20" s="165">
        <f>ROUND(AG71*Содержание!$H$8*(1+$H$13)*(1-$H$14)*(1-$H$15),0)</f>
        <v>207529</v>
      </c>
      <c r="AH20" s="165">
        <f>ROUND(AH71*Содержание!$H$8*(1+$H$13)*(1-$H$14)*(1-$H$15),0)</f>
        <v>208435</v>
      </c>
      <c r="AI20" s="165">
        <f>ROUND(AI71*Содержание!$H$8*(1+$H$13)*(1-$H$14)*(1-$H$15),0)</f>
        <v>208736</v>
      </c>
      <c r="AJ20" s="165">
        <f>ROUND(AJ71*Содержание!$H$8*(1+$H$13)*(1-$H$14)*(1-$H$15),0)</f>
        <v>220368</v>
      </c>
      <c r="AK20" s="165">
        <f>ROUND(AK71*Содержание!$H$8*(1+$H$13)*(1-$H$14)*(1-$H$15),0)</f>
        <v>230790</v>
      </c>
      <c r="AL20" s="165">
        <f>ROUND(AL71*Содержание!$H$8*(1+$H$13)*(1-$H$14)*(1-$H$15),0)</f>
        <v>235323</v>
      </c>
      <c r="AM20" s="165">
        <f>ROUND(AM71*Содержание!$H$8*(1+$H$13)*(1-$H$14)*(1-$H$15),0)</f>
        <v>236379</v>
      </c>
      <c r="AN20" s="165">
        <f>ROUND(AN71*Содержание!$H$8*(1+$H$13)*(1-$H$14)*(1-$H$15),0)</f>
        <v>246648</v>
      </c>
      <c r="AO20" s="165">
        <f>ROUND(AO71*Содержание!$H$8*(1+$H$13)*(1-$H$14)*(1-$H$15),0)</f>
        <v>250425</v>
      </c>
      <c r="AP20" s="165">
        <f>ROUND(AP71*Содержание!$H$8*(1+$H$13)*(1-$H$14)*(1-$H$15),0)</f>
        <v>249971</v>
      </c>
      <c r="AQ20" s="165">
        <f>ROUND(AQ71*Содержание!$H$8*(1+$H$13)*(1-$H$14)*(1-$H$15),0)</f>
        <v>251028</v>
      </c>
      <c r="AR20" s="165">
        <f>ROUND(AR71*Содержание!$H$8*(1+$H$13)*(1-$H$14)*(1-$H$15),0)</f>
        <v>264019</v>
      </c>
      <c r="AS20" s="1"/>
      <c r="AT20" s="1"/>
      <c r="AU20" s="1"/>
      <c r="AV20" s="1"/>
      <c r="AW20" s="1"/>
      <c r="AX20" s="1"/>
      <c r="AY20" s="1"/>
      <c r="AZ20" s="1"/>
    </row>
    <row r="21" spans="1:52" ht="15" customHeight="1">
      <c r="A21" s="45">
        <v>2125</v>
      </c>
      <c r="B21" s="164">
        <f>ROUND(B72*Содержание!$H$8*(1+$H$13)*(1-$H$14)*(1-$H$15),0)</f>
        <v>92890</v>
      </c>
      <c r="C21" s="164">
        <f>ROUND(C72*Содержание!$H$8*(1+$H$13)*(1-$H$14)*(1-$H$15),0)</f>
        <v>95457</v>
      </c>
      <c r="D21" s="164">
        <f>ROUND(D72*Содержание!$H$8*(1+$H$13)*(1-$H$14)*(1-$H$15),0)</f>
        <v>98629</v>
      </c>
      <c r="E21" s="165">
        <f>ROUND(E72*Содержание!$H$8*(1+$H$13)*(1-$H$14)*(1-$H$15),0)</f>
        <v>100289</v>
      </c>
      <c r="F21" s="165">
        <f>ROUND(F72*Содержание!$H$8*(1+$H$13)*(1-$H$14)*(1-$H$15),0)</f>
        <v>101500</v>
      </c>
      <c r="G21" s="165">
        <f>ROUND(G72*Содержание!$H$8*(1+$H$13)*(1-$H$14)*(1-$H$15),0)</f>
        <v>107242</v>
      </c>
      <c r="H21" s="165">
        <f>ROUND(H72*Содержание!$H$8*(1+$H$13)*(1-$H$14)*(1-$H$15),0)</f>
        <v>115243</v>
      </c>
      <c r="I21" s="165">
        <f>ROUND(I72*Содержание!$H$8*(1+$H$13)*(1-$H$14)*(1-$H$15),0)</f>
        <v>115544</v>
      </c>
      <c r="J21" s="165">
        <f>ROUND(J72*Содержание!$H$8*(1+$H$13)*(1-$H$14)*(1-$H$15),0)</f>
        <v>117510</v>
      </c>
      <c r="K21" s="165">
        <f>ROUND(K72*Содержание!$H$8*(1+$H$13)*(1-$H$14)*(1-$H$15),0)</f>
        <v>122645</v>
      </c>
      <c r="L21" s="165">
        <f>ROUND(L72*Содержание!$H$8*(1+$H$13)*(1-$H$14)*(1-$H$15),0)</f>
        <v>127175</v>
      </c>
      <c r="M21" s="165">
        <f>ROUND(M72*Содержание!$H$8*(1+$H$13)*(1-$H$14)*(1-$H$15),0)</f>
        <v>130196</v>
      </c>
      <c r="N21" s="165">
        <f>ROUND(N72*Содержание!$H$8*(1+$H$13)*(1-$H$14)*(1-$H$15),0)</f>
        <v>132612</v>
      </c>
      <c r="O21" s="165">
        <f>ROUND(O72*Содержание!$H$8*(1+$H$13)*(1-$H$14)*(1-$H$15),0)</f>
        <v>138957</v>
      </c>
      <c r="P21" s="165">
        <f>ROUND(P72*Содержание!$H$8*(1+$H$13)*(1-$H$14)*(1-$H$15),0)</f>
        <v>147716</v>
      </c>
      <c r="Q21" s="165">
        <f>ROUND(Q72*Содержание!$H$8*(1+$H$13)*(1-$H$14)*(1-$H$15),0)</f>
        <v>149531</v>
      </c>
      <c r="R21" s="165">
        <f>ROUND(R72*Содержание!$H$8*(1+$H$13)*(1-$H$14)*(1-$H$15),0)</f>
        <v>150888</v>
      </c>
      <c r="S21" s="165">
        <f>ROUND(S72*Содержание!$H$8*(1+$H$13)*(1-$H$14)*(1-$H$15),0)</f>
        <v>155873</v>
      </c>
      <c r="T21" s="165">
        <f>ROUND(T72*Содержание!$H$8*(1+$H$13)*(1-$H$14)*(1-$H$15),0)</f>
        <v>162671</v>
      </c>
      <c r="U21" s="165">
        <f>ROUND(U72*Содержание!$H$8*(1+$H$13)*(1-$H$14)*(1-$H$15),0)</f>
        <v>162823</v>
      </c>
      <c r="V21" s="165">
        <f>ROUND(V72*Содержание!$H$8*(1+$H$13)*(1-$H$14)*(1-$H$15),0)</f>
        <v>164479</v>
      </c>
      <c r="W21" s="165">
        <f>ROUND(W72*Содержание!$H$8*(1+$H$13)*(1-$H$14)*(1-$H$15),0)</f>
        <v>168864</v>
      </c>
      <c r="X21" s="165">
        <f>ROUND(X72*Содержание!$H$8*(1+$H$13)*(1-$H$14)*(1-$H$15),0)</f>
        <v>175962</v>
      </c>
      <c r="Y21" s="165">
        <f>ROUND(Y72*Содержание!$H$8*(1+$H$13)*(1-$H$14)*(1-$H$15),0)</f>
        <v>177170</v>
      </c>
      <c r="Z21" s="165">
        <f>ROUND(Z72*Содержание!$H$8*(1+$H$13)*(1-$H$14)*(1-$H$15),0)</f>
        <v>178528</v>
      </c>
      <c r="AA21" s="165">
        <f>ROUND(AA72*Содержание!$H$8*(1+$H$13)*(1-$H$14)*(1-$H$15),0)</f>
        <v>185326</v>
      </c>
      <c r="AB21" s="165">
        <f>ROUND(AB72*Содержание!$H$8*(1+$H$13)*(1-$H$14)*(1-$H$15),0)</f>
        <v>190461</v>
      </c>
      <c r="AC21" s="165">
        <f>ROUND(AC72*Содержание!$H$8*(1+$H$13)*(1-$H$14)*(1-$H$15),0)</f>
        <v>196655</v>
      </c>
      <c r="AD21" s="165">
        <f>ROUND(AD72*Содержание!$H$8*(1+$H$13)*(1-$H$14)*(1-$H$15),0)</f>
        <v>197410</v>
      </c>
      <c r="AE21" s="165">
        <f>ROUND(AE72*Содержание!$H$8*(1+$H$13)*(1-$H$14)*(1-$H$15),0)</f>
        <v>202694</v>
      </c>
      <c r="AF21" s="165">
        <f>ROUND(AF72*Содержание!$H$8*(1+$H$13)*(1-$H$14)*(1-$H$15),0)</f>
        <v>211910</v>
      </c>
      <c r="AG21" s="165">
        <f>ROUND(AG72*Содержание!$H$8*(1+$H$13)*(1-$H$14)*(1-$H$15),0)</f>
        <v>214931</v>
      </c>
      <c r="AH21" s="165">
        <f>ROUND(AH72*Содержание!$H$8*(1+$H$13)*(1-$H$14)*(1-$H$15),0)</f>
        <v>214024</v>
      </c>
      <c r="AI21" s="165">
        <f>ROUND(AI72*Содержание!$H$8*(1+$H$13)*(1-$H$14)*(1-$H$15),0)</f>
        <v>220519</v>
      </c>
      <c r="AJ21" s="165">
        <f>ROUND(AJ72*Содержание!$H$8*(1+$H$13)*(1-$H$14)*(1-$H$15),0)</f>
        <v>227769</v>
      </c>
      <c r="AK21" s="165">
        <f>ROUND(AK72*Содержание!$H$8*(1+$H$13)*(1-$H$14)*(1-$H$15),0)</f>
        <v>234114</v>
      </c>
      <c r="AL21" s="165">
        <f>ROUND(AL72*Содержание!$H$8*(1+$H$13)*(1-$H$14)*(1-$H$15),0)</f>
        <v>240609</v>
      </c>
      <c r="AM21" s="165">
        <f>ROUND(AM72*Содержание!$H$8*(1+$H$13)*(1-$H$14)*(1-$H$15),0)</f>
        <v>246498</v>
      </c>
      <c r="AN21" s="165">
        <f>ROUND(AN72*Содержание!$H$8*(1+$H$13)*(1-$H$14)*(1-$H$15),0)</f>
        <v>254803</v>
      </c>
      <c r="AO21" s="165">
        <f>ROUND(AO72*Содержание!$H$8*(1+$H$13)*(1-$H$14)*(1-$H$15),0)</f>
        <v>258429</v>
      </c>
      <c r="AP21" s="165">
        <f>ROUND(AP72*Содержание!$H$8*(1+$H$13)*(1-$H$14)*(1-$H$15),0)</f>
        <v>259940</v>
      </c>
      <c r="AQ21" s="165">
        <f>ROUND(AQ72*Содержание!$H$8*(1+$H$13)*(1-$H$14)*(1-$H$15),0)</f>
        <v>263412</v>
      </c>
      <c r="AR21" s="165">
        <f>ROUND(AR72*Содержание!$H$8*(1+$H$13)*(1-$H$14)*(1-$H$15),0)</f>
        <v>271568</v>
      </c>
      <c r="AS21" s="1"/>
      <c r="AT21" s="1"/>
      <c r="AU21" s="1"/>
      <c r="AV21" s="1"/>
      <c r="AW21" s="1"/>
      <c r="AX21" s="1"/>
      <c r="AY21" s="1"/>
      <c r="AZ21" s="1"/>
    </row>
    <row r="22" spans="1:52">
      <c r="A22" s="45">
        <v>2250</v>
      </c>
      <c r="B22" s="164">
        <f>ROUND(B73*Содержание!$H$8*(1+$H$13)*(1-$H$14)*(1-$H$15),0)</f>
        <v>95310</v>
      </c>
      <c r="C22" s="164">
        <f>ROUND(C73*Содержание!$H$8*(1+$H$13)*(1-$H$14)*(1-$H$15),0)</f>
        <v>98327</v>
      </c>
      <c r="D22" s="164">
        <f>ROUND(D73*Содержание!$H$8*(1+$H$13)*(1-$H$14)*(1-$H$15),0)</f>
        <v>99534</v>
      </c>
      <c r="E22" s="165">
        <f>ROUND(E73*Содержание!$H$8*(1+$H$13)*(1-$H$14)*(1-$H$15),0)</f>
        <v>101046</v>
      </c>
      <c r="F22" s="165">
        <f>ROUND(F73*Содержание!$H$8*(1+$H$13)*(1-$H$14)*(1-$H$15),0)</f>
        <v>103008</v>
      </c>
      <c r="G22" s="165">
        <f>ROUND(G73*Содержание!$H$8*(1+$H$13)*(1-$H$14)*(1-$H$15),0)</f>
        <v>110561</v>
      </c>
      <c r="H22" s="165">
        <f>ROUND(H73*Содержание!$H$8*(1+$H$13)*(1-$H$14)*(1-$H$15),0)</f>
        <v>118410</v>
      </c>
      <c r="I22" s="165">
        <f>ROUND(I73*Содержание!$H$8*(1+$H$13)*(1-$H$14)*(1-$H$15),0)</f>
        <v>118114</v>
      </c>
      <c r="J22" s="165">
        <f>ROUND(J73*Содержание!$H$8*(1+$H$13)*(1-$H$14)*(1-$H$15),0)</f>
        <v>119020</v>
      </c>
      <c r="K22" s="165">
        <f>ROUND(K73*Содержание!$H$8*(1+$H$13)*(1-$H$14)*(1-$H$15),0)</f>
        <v>124307</v>
      </c>
      <c r="L22" s="165">
        <f>ROUND(L73*Содержание!$H$8*(1+$H$13)*(1-$H$14)*(1-$H$15),0)</f>
        <v>129593</v>
      </c>
      <c r="M22" s="165">
        <f>ROUND(M73*Содержание!$H$8*(1+$H$13)*(1-$H$14)*(1-$H$15),0)</f>
        <v>133217</v>
      </c>
      <c r="N22" s="165">
        <f>ROUND(N73*Содержание!$H$8*(1+$H$13)*(1-$H$14)*(1-$H$15),0)</f>
        <v>135331</v>
      </c>
      <c r="O22" s="165">
        <f>ROUND(O73*Содержание!$H$8*(1+$H$13)*(1-$H$14)*(1-$H$15),0)</f>
        <v>142278</v>
      </c>
      <c r="P22" s="165">
        <f>ROUND(P73*Содержание!$H$8*(1+$H$13)*(1-$H$14)*(1-$H$15),0)</f>
        <v>151795</v>
      </c>
      <c r="Q22" s="165">
        <f>ROUND(Q73*Содержание!$H$8*(1+$H$13)*(1-$H$14)*(1-$H$15),0)</f>
        <v>151948</v>
      </c>
      <c r="R22" s="165">
        <f>ROUND(R73*Содержание!$H$8*(1+$H$13)*(1-$H$14)*(1-$H$15),0)</f>
        <v>153759</v>
      </c>
      <c r="S22" s="165">
        <f>ROUND(S73*Содержание!$H$8*(1+$H$13)*(1-$H$14)*(1-$H$15),0)</f>
        <v>158895</v>
      </c>
      <c r="T22" s="165">
        <f>ROUND(T73*Содержание!$H$8*(1+$H$13)*(1-$H$14)*(1-$H$15),0)</f>
        <v>167201</v>
      </c>
      <c r="U22" s="165">
        <f>ROUND(U73*Содержание!$H$8*(1+$H$13)*(1-$H$14)*(1-$H$15),0)</f>
        <v>167353</v>
      </c>
      <c r="V22" s="165">
        <f>ROUND(V73*Содержание!$H$8*(1+$H$13)*(1-$H$14)*(1-$H$15),0)</f>
        <v>166750</v>
      </c>
      <c r="W22" s="165">
        <f>ROUND(W73*Содержание!$H$8*(1+$H$13)*(1-$H$14)*(1-$H$15),0)</f>
        <v>173543</v>
      </c>
      <c r="X22" s="165">
        <f>ROUND(X73*Содержание!$H$8*(1+$H$13)*(1-$H$14)*(1-$H$15),0)</f>
        <v>180946</v>
      </c>
      <c r="Y22" s="165">
        <f>ROUND(Y73*Содержание!$H$8*(1+$H$13)*(1-$H$14)*(1-$H$15),0)</f>
        <v>180192</v>
      </c>
      <c r="Z22" s="165">
        <f>ROUND(Z73*Содержание!$H$8*(1+$H$13)*(1-$H$14)*(1-$H$15),0)</f>
        <v>181701</v>
      </c>
      <c r="AA22" s="165">
        <f>ROUND(AA73*Содержание!$H$8*(1+$H$13)*(1-$H$14)*(1-$H$15),0)</f>
        <v>190764</v>
      </c>
      <c r="AB22" s="165">
        <f>ROUND(AB73*Содержание!$H$8*(1+$H$13)*(1-$H$14)*(1-$H$15),0)</f>
        <v>193632</v>
      </c>
      <c r="AC22" s="165">
        <f>ROUND(AC73*Содержание!$H$8*(1+$H$13)*(1-$H$14)*(1-$H$15),0)</f>
        <v>198014</v>
      </c>
      <c r="AD22" s="165">
        <f>ROUND(AD73*Содержание!$H$8*(1+$H$13)*(1-$H$14)*(1-$H$15),0)</f>
        <v>200885</v>
      </c>
      <c r="AE22" s="165">
        <f>ROUND(AE73*Содержание!$H$8*(1+$H$13)*(1-$H$14)*(1-$H$15),0)</f>
        <v>207831</v>
      </c>
      <c r="AF22" s="165">
        <f>ROUND(AF73*Содержание!$H$8*(1+$H$13)*(1-$H$14)*(1-$H$15),0)</f>
        <v>215535</v>
      </c>
      <c r="AG22" s="165">
        <f>ROUND(AG73*Содержание!$H$8*(1+$H$13)*(1-$H$14)*(1-$H$15),0)</f>
        <v>216591</v>
      </c>
      <c r="AH22" s="165">
        <f>ROUND(AH73*Содержание!$H$8*(1+$H$13)*(1-$H$14)*(1-$H$15),0)</f>
        <v>220368</v>
      </c>
      <c r="AI22" s="165">
        <f>ROUND(AI73*Содержание!$H$8*(1+$H$13)*(1-$H$14)*(1-$H$15),0)</f>
        <v>224294</v>
      </c>
      <c r="AJ22" s="165">
        <f>ROUND(AJ73*Содержание!$H$8*(1+$H$13)*(1-$H$14)*(1-$H$15),0)</f>
        <v>232601</v>
      </c>
      <c r="AK22" s="165">
        <f>ROUND(AK73*Содержание!$H$8*(1+$H$13)*(1-$H$14)*(1-$H$15),0)</f>
        <v>239096</v>
      </c>
      <c r="AL22" s="165">
        <f>ROUND(AL73*Содержание!$H$8*(1+$H$13)*(1-$H$14)*(1-$H$15),0)</f>
        <v>243176</v>
      </c>
      <c r="AM22" s="165">
        <f>ROUND(AM73*Содержание!$H$8*(1+$H$13)*(1-$H$14)*(1-$H$15),0)</f>
        <v>253896</v>
      </c>
      <c r="AN22" s="165">
        <f>ROUND(AN73*Содержание!$H$8*(1+$H$13)*(1-$H$14)*(1-$H$15),0)</f>
        <v>260392</v>
      </c>
      <c r="AO22" s="165">
        <f>ROUND(AO73*Содержание!$H$8*(1+$H$13)*(1-$H$14)*(1-$H$15),0)</f>
        <v>263867</v>
      </c>
      <c r="AP22" s="165">
        <f>ROUND(AP73*Содержание!$H$8*(1+$H$13)*(1-$H$14)*(1-$H$15),0)</f>
        <v>265679</v>
      </c>
      <c r="AQ22" s="165">
        <f>ROUND(AQ73*Содержание!$H$8*(1+$H$13)*(1-$H$14)*(1-$H$15),0)</f>
        <v>269304</v>
      </c>
      <c r="AR22" s="165">
        <f>ROUND(AR73*Содержание!$H$8*(1+$H$13)*(1-$H$14)*(1-$H$15),0)</f>
        <v>278368</v>
      </c>
      <c r="AS22" s="1"/>
      <c r="AT22" s="1"/>
      <c r="AU22" s="1"/>
      <c r="AV22" s="1"/>
      <c r="AW22" s="1"/>
      <c r="AX22" s="1"/>
      <c r="AY22" s="1"/>
      <c r="AZ22" s="1"/>
    </row>
    <row r="23" spans="1:52">
      <c r="A23" s="45">
        <v>2375</v>
      </c>
      <c r="B23" s="164">
        <f>ROUND(B74*Содержание!$H$8*(1+$H$13)*(1-$H$14)*(1-$H$15),0)</f>
        <v>100289</v>
      </c>
      <c r="C23" s="164">
        <f>ROUND(C74*Содержание!$H$8*(1+$H$13)*(1-$H$14)*(1-$H$15),0)</f>
        <v>102858</v>
      </c>
      <c r="D23" s="164">
        <f>ROUND(D74*Содержание!$H$8*(1+$H$13)*(1-$H$14)*(1-$H$15),0)</f>
        <v>105576</v>
      </c>
      <c r="E23" s="165">
        <f>ROUND(E74*Содержание!$H$8*(1+$H$13)*(1-$H$14)*(1-$H$15),0)</f>
        <v>108595</v>
      </c>
      <c r="F23" s="165">
        <f>ROUND(F74*Содержание!$H$8*(1+$H$13)*(1-$H$14)*(1-$H$15),0)</f>
        <v>110410</v>
      </c>
      <c r="G23" s="165">
        <f>ROUND(G74*Содержание!$H$8*(1+$H$13)*(1-$H$14)*(1-$H$15),0)</f>
        <v>117660</v>
      </c>
      <c r="H23" s="165">
        <f>ROUND(H74*Содержание!$H$8*(1+$H$13)*(1-$H$14)*(1-$H$15),0)</f>
        <v>123249</v>
      </c>
      <c r="I23" s="165">
        <f>ROUND(I74*Содержание!$H$8*(1+$H$13)*(1-$H$14)*(1-$H$15),0)</f>
        <v>129442</v>
      </c>
      <c r="J23" s="165">
        <f>ROUND(J74*Содержание!$H$8*(1+$H$13)*(1-$H$14)*(1-$H$15),0)</f>
        <v>130800</v>
      </c>
      <c r="K23" s="165">
        <f>ROUND(K74*Содержание!$H$8*(1+$H$13)*(1-$H$14)*(1-$H$15),0)</f>
        <v>132008</v>
      </c>
      <c r="L23" s="165">
        <f>ROUND(L74*Содержание!$H$8*(1+$H$13)*(1-$H$14)*(1-$H$15),0)</f>
        <v>137898</v>
      </c>
      <c r="M23" s="165">
        <f>ROUND(M74*Содержание!$H$8*(1+$H$13)*(1-$H$14)*(1-$H$15),0)</f>
        <v>144398</v>
      </c>
      <c r="N23" s="165">
        <f>ROUND(N74*Содержание!$H$8*(1+$H$13)*(1-$H$14)*(1-$H$15),0)</f>
        <v>148323</v>
      </c>
      <c r="O23" s="165">
        <f>ROUND(O74*Содержание!$H$8*(1+$H$13)*(1-$H$14)*(1-$H$15),0)</f>
        <v>155117</v>
      </c>
      <c r="P23" s="165">
        <f>ROUND(P74*Содержание!$H$8*(1+$H$13)*(1-$H$14)*(1-$H$15),0)</f>
        <v>161310</v>
      </c>
      <c r="Q23" s="165">
        <f>ROUND(Q74*Содержание!$H$8*(1+$H$13)*(1-$H$14)*(1-$H$15),0)</f>
        <v>164028</v>
      </c>
      <c r="R23" s="165">
        <f>ROUND(R74*Содержание!$H$8*(1+$H$13)*(1-$H$14)*(1-$H$15),0)</f>
        <v>168560</v>
      </c>
      <c r="S23" s="165">
        <f>ROUND(S74*Содержание!$H$8*(1+$H$13)*(1-$H$14)*(1-$H$15),0)</f>
        <v>171733</v>
      </c>
      <c r="T23" s="165">
        <f>ROUND(T74*Содержание!$H$8*(1+$H$13)*(1-$H$14)*(1-$H$15),0)</f>
        <v>179136</v>
      </c>
      <c r="U23" s="165">
        <f>ROUND(U74*Содержание!$H$8*(1+$H$13)*(1-$H$14)*(1-$H$15),0)</f>
        <v>177622</v>
      </c>
      <c r="V23" s="165">
        <f>ROUND(V74*Содержание!$H$8*(1+$H$13)*(1-$H$14)*(1-$H$15),0)</f>
        <v>179437</v>
      </c>
      <c r="W23" s="165">
        <f>ROUND(W74*Содержание!$H$8*(1+$H$13)*(1-$H$14)*(1-$H$15),0)</f>
        <v>186684</v>
      </c>
      <c r="X23" s="165">
        <f>ROUND(X74*Содержание!$H$8*(1+$H$13)*(1-$H$14)*(1-$H$15),0)</f>
        <v>194388</v>
      </c>
      <c r="Y23" s="165">
        <f>ROUND(Y74*Содержание!$H$8*(1+$H$13)*(1-$H$14)*(1-$H$15),0)</f>
        <v>197559</v>
      </c>
      <c r="Z23" s="165">
        <f>ROUND(Z74*Содержание!$H$8*(1+$H$13)*(1-$H$14)*(1-$H$15),0)</f>
        <v>200885</v>
      </c>
      <c r="AA23" s="165">
        <f>ROUND(AA74*Содержание!$H$8*(1+$H$13)*(1-$H$14)*(1-$H$15),0)</f>
        <v>204810</v>
      </c>
      <c r="AB23" s="165">
        <f>ROUND(AB74*Содержание!$H$8*(1+$H$13)*(1-$H$14)*(1-$H$15),0)</f>
        <v>212365</v>
      </c>
      <c r="AC23" s="165">
        <f>ROUND(AC74*Содержание!$H$8*(1+$H$13)*(1-$H$14)*(1-$H$15),0)</f>
        <v>218103</v>
      </c>
      <c r="AD23" s="165">
        <f>ROUND(AD74*Содержание!$H$8*(1+$H$13)*(1-$H$14)*(1-$H$15),0)</f>
        <v>220670</v>
      </c>
      <c r="AE23" s="165">
        <f>ROUND(AE74*Содержание!$H$8*(1+$H$13)*(1-$H$14)*(1-$H$15),0)</f>
        <v>228676</v>
      </c>
      <c r="AF23" s="165">
        <f>ROUND(AF74*Содержание!$H$8*(1+$H$13)*(1-$H$14)*(1-$H$15),0)</f>
        <v>237435</v>
      </c>
      <c r="AG23" s="165">
        <f>ROUND(AG74*Содержание!$H$8*(1+$H$13)*(1-$H$14)*(1-$H$15),0)</f>
        <v>238793</v>
      </c>
      <c r="AH23" s="165">
        <f>ROUND(AH74*Содержание!$H$8*(1+$H$13)*(1-$H$14)*(1-$H$15),0)</f>
        <v>242267</v>
      </c>
      <c r="AI23" s="165">
        <f>ROUND(AI74*Содержание!$H$8*(1+$H$13)*(1-$H$14)*(1-$H$15),0)</f>
        <v>243176</v>
      </c>
      <c r="AJ23" s="165">
        <f>ROUND(AJ74*Содержание!$H$8*(1+$H$13)*(1-$H$14)*(1-$H$15),0)</f>
        <v>251479</v>
      </c>
      <c r="AK23" s="165">
        <f>ROUND(AK74*Содержание!$H$8*(1+$H$13)*(1-$H$14)*(1-$H$15),0)</f>
        <v>266889</v>
      </c>
      <c r="AL23" s="165">
        <f>ROUND(AL74*Содержание!$H$8*(1+$H$13)*(1-$H$14)*(1-$H$15),0)</f>
        <v>274439</v>
      </c>
      <c r="AM23" s="165">
        <f>ROUND(AM74*Содержание!$H$8*(1+$H$13)*(1-$H$14)*(1-$H$15),0)</f>
        <v>278368</v>
      </c>
      <c r="AN23" s="165">
        <f>ROUND(AN74*Содержание!$H$8*(1+$H$13)*(1-$H$14)*(1-$H$15),0)</f>
        <v>281992</v>
      </c>
      <c r="AO23" s="165">
        <f>ROUND(AO74*Содержание!$H$8*(1+$H$13)*(1-$H$14)*(1-$H$15),0)</f>
        <v>286068</v>
      </c>
      <c r="AP23" s="165">
        <f>ROUND(AP74*Содержание!$H$8*(1+$H$13)*(1-$H$14)*(1-$H$15),0)</f>
        <v>293620</v>
      </c>
      <c r="AQ23" s="165">
        <f>ROUND(AQ74*Содержание!$H$8*(1+$H$13)*(1-$H$14)*(1-$H$15),0)</f>
        <v>297850</v>
      </c>
      <c r="AR23" s="165">
        <f>ROUND(AR74*Содержание!$H$8*(1+$H$13)*(1-$H$14)*(1-$H$15),0)</f>
        <v>301927</v>
      </c>
      <c r="AS23" s="1"/>
      <c r="AT23" s="1"/>
      <c r="AU23" s="1"/>
      <c r="AV23" s="1"/>
      <c r="AW23" s="1"/>
      <c r="AX23" s="1"/>
      <c r="AY23" s="1"/>
      <c r="AZ23" s="1"/>
    </row>
    <row r="24" spans="1:52">
      <c r="A24" s="45">
        <v>2500</v>
      </c>
      <c r="B24" s="164">
        <f>ROUND(B75*Содержание!$H$8*(1+$H$13)*(1-$H$14)*(1-$H$15),0)</f>
        <v>101046</v>
      </c>
      <c r="C24" s="164">
        <f>ROUND(C75*Содержание!$H$8*(1+$H$13)*(1-$H$14)*(1-$H$15),0)</f>
        <v>104672</v>
      </c>
      <c r="D24" s="164">
        <f>ROUND(D75*Содержание!$H$8*(1+$H$13)*(1-$H$14)*(1-$H$15),0)</f>
        <v>107995</v>
      </c>
      <c r="E24" s="165">
        <f>ROUND(E75*Содержание!$H$8*(1+$H$13)*(1-$H$14)*(1-$H$15),0)</f>
        <v>111921</v>
      </c>
      <c r="F24" s="165">
        <f>ROUND(F75*Содержание!$H$8*(1+$H$13)*(1-$H$14)*(1-$H$15),0)</f>
        <v>114334</v>
      </c>
      <c r="G24" s="165">
        <f>ROUND(G75*Содержание!$H$8*(1+$H$13)*(1-$H$14)*(1-$H$15),0)</f>
        <v>120985</v>
      </c>
      <c r="H24" s="165">
        <f>ROUND(H75*Содержание!$H$8*(1+$H$13)*(1-$H$14)*(1-$H$15),0)</f>
        <v>128684</v>
      </c>
      <c r="I24" s="165">
        <f>ROUND(I75*Содержание!$H$8*(1+$H$13)*(1-$H$14)*(1-$H$15),0)</f>
        <v>133068</v>
      </c>
      <c r="J24" s="165">
        <f>ROUND(J75*Содержание!$H$8*(1+$H$13)*(1-$H$14)*(1-$H$15),0)</f>
        <v>136239</v>
      </c>
      <c r="K24" s="165">
        <f>ROUND(K75*Содержание!$H$8*(1+$H$13)*(1-$H$14)*(1-$H$15),0)</f>
        <v>138352</v>
      </c>
      <c r="L24" s="165">
        <f>ROUND(L75*Содержание!$H$8*(1+$H$13)*(1-$H$14)*(1-$H$15),0)</f>
        <v>145451</v>
      </c>
      <c r="M24" s="165">
        <f>ROUND(M75*Содержание!$H$8*(1+$H$13)*(1-$H$14)*(1-$H$15),0)</f>
        <v>150285</v>
      </c>
      <c r="N24" s="165">
        <f>ROUND(N75*Содержание!$H$8*(1+$H$13)*(1-$H$14)*(1-$H$15),0)</f>
        <v>152549</v>
      </c>
      <c r="O24" s="165">
        <f>ROUND(O75*Содержание!$H$8*(1+$H$13)*(1-$H$14)*(1-$H$15),0)</f>
        <v>162823</v>
      </c>
      <c r="P24" s="165">
        <f>ROUND(P75*Содержание!$H$8*(1+$H$13)*(1-$H$14)*(1-$H$15),0)</f>
        <v>165993</v>
      </c>
      <c r="Q24" s="165">
        <f>ROUND(Q75*Содержание!$H$8*(1+$H$13)*(1-$H$14)*(1-$H$15),0)</f>
        <v>171429</v>
      </c>
      <c r="R24" s="165">
        <f>ROUND(R75*Содержание!$H$8*(1+$H$13)*(1-$H$14)*(1-$H$15),0)</f>
        <v>175507</v>
      </c>
      <c r="S24" s="165">
        <f>ROUND(S75*Содержание!$H$8*(1+$H$13)*(1-$H$14)*(1-$H$15),0)</f>
        <v>179136</v>
      </c>
      <c r="T24" s="165">
        <f>ROUND(T75*Содержание!$H$8*(1+$H$13)*(1-$H$14)*(1-$H$15),0)</f>
        <v>186986</v>
      </c>
      <c r="U24" s="165">
        <f>ROUND(U75*Содержание!$H$8*(1+$H$13)*(1-$H$14)*(1-$H$15),0)</f>
        <v>187291</v>
      </c>
      <c r="V24" s="165">
        <f>ROUND(V75*Содержание!$H$8*(1+$H$13)*(1-$H$14)*(1-$H$15),0)</f>
        <v>188952</v>
      </c>
      <c r="W24" s="165">
        <f>ROUND(W75*Содержание!$H$8*(1+$H$13)*(1-$H$14)*(1-$H$15),0)</f>
        <v>196503</v>
      </c>
      <c r="X24" s="165">
        <f>ROUND(X75*Содержание!$H$8*(1+$H$13)*(1-$H$14)*(1-$H$15),0)</f>
        <v>200431</v>
      </c>
      <c r="Y24" s="165">
        <f>ROUND(Y75*Содержание!$H$8*(1+$H$13)*(1-$H$14)*(1-$H$15),0)</f>
        <v>204657</v>
      </c>
      <c r="Z24" s="165">
        <f>ROUND(Z75*Содержание!$H$8*(1+$H$13)*(1-$H$14)*(1-$H$15),0)</f>
        <v>209642</v>
      </c>
      <c r="AA24" s="165">
        <f>ROUND(AA75*Содержание!$H$8*(1+$H$13)*(1-$H$14)*(1-$H$15),0)</f>
        <v>215835</v>
      </c>
      <c r="AB24" s="165">
        <f>ROUND(AB75*Содержание!$H$8*(1+$H$13)*(1-$H$14)*(1-$H$15),0)</f>
        <v>219762</v>
      </c>
      <c r="AC24" s="165">
        <f>ROUND(AC75*Содержание!$H$8*(1+$H$13)*(1-$H$14)*(1-$H$15),0)</f>
        <v>229882</v>
      </c>
      <c r="AD24" s="165">
        <f>ROUND(AD75*Содержание!$H$8*(1+$H$13)*(1-$H$14)*(1-$H$15),0)</f>
        <v>233204</v>
      </c>
      <c r="AE24" s="165">
        <f>ROUND(AE75*Содержание!$H$8*(1+$H$13)*(1-$H$14)*(1-$H$15),0)</f>
        <v>242267</v>
      </c>
      <c r="AF24" s="165">
        <f>ROUND(AF75*Содержание!$H$8*(1+$H$13)*(1-$H$14)*(1-$H$15),0)</f>
        <v>246043</v>
      </c>
      <c r="AG24" s="165">
        <f>ROUND(AG75*Содержание!$H$8*(1+$H$13)*(1-$H$14)*(1-$H$15),0)</f>
        <v>250123</v>
      </c>
      <c r="AH24" s="165">
        <f>ROUND(AH75*Содержание!$H$8*(1+$H$13)*(1-$H$14)*(1-$H$15),0)</f>
        <v>254200</v>
      </c>
      <c r="AI24" s="165">
        <f>ROUND(AI75*Содержание!$H$8*(1+$H$13)*(1-$H$14)*(1-$H$15),0)</f>
        <v>256768</v>
      </c>
      <c r="AJ24" s="165">
        <f>ROUND(AJ75*Содержание!$H$8*(1+$H$13)*(1-$H$14)*(1-$H$15),0)</f>
        <v>265981</v>
      </c>
      <c r="AK24" s="165">
        <f>ROUND(AK75*Содержание!$H$8*(1+$H$13)*(1-$H$14)*(1-$H$15),0)</f>
        <v>281539</v>
      </c>
      <c r="AL24" s="165">
        <f>ROUND(AL75*Содержание!$H$8*(1+$H$13)*(1-$H$14)*(1-$H$15),0)</f>
        <v>284862</v>
      </c>
      <c r="AM24" s="165">
        <f>ROUND(AM75*Содержание!$H$8*(1+$H$13)*(1-$H$14)*(1-$H$15),0)</f>
        <v>294832</v>
      </c>
      <c r="AN24" s="165">
        <f>ROUND(AN75*Содержание!$H$8*(1+$H$13)*(1-$H$14)*(1-$H$15),0)</f>
        <v>299361</v>
      </c>
      <c r="AO24" s="165">
        <f>ROUND(AO75*Содержание!$H$8*(1+$H$13)*(1-$H$14)*(1-$H$15),0)</f>
        <v>302833</v>
      </c>
      <c r="AP24" s="165">
        <f>ROUND(AP75*Содержание!$H$8*(1+$H$13)*(1-$H$14)*(1-$H$15),0)</f>
        <v>311295</v>
      </c>
      <c r="AQ24" s="165">
        <f>ROUND(AQ75*Содержание!$H$8*(1+$H$13)*(1-$H$14)*(1-$H$15),0)</f>
        <v>315827</v>
      </c>
      <c r="AR24" s="165">
        <f>ROUND(AR75*Содержание!$H$8*(1+$H$13)*(1-$H$14)*(1-$H$15),0)</f>
        <v>320504</v>
      </c>
      <c r="AS24" s="1"/>
      <c r="AT24" s="1"/>
      <c r="AU24" s="1"/>
      <c r="AV24" s="1"/>
      <c r="AW24" s="1"/>
      <c r="AX24" s="1"/>
      <c r="AY24" s="1"/>
      <c r="AZ24" s="1"/>
    </row>
    <row r="25" spans="1:52">
      <c r="A25" s="45">
        <v>2625</v>
      </c>
      <c r="B25" s="164">
        <f>ROUND(B76*Содержание!$H$8*(1+$H$13)*(1-$H$14)*(1-$H$15),0)</f>
        <v>106029</v>
      </c>
      <c r="C25" s="164">
        <f>ROUND(C76*Содержание!$H$8*(1+$H$13)*(1-$H$14)*(1-$H$15),0)</f>
        <v>109957</v>
      </c>
      <c r="D25" s="164">
        <f>ROUND(D76*Содержание!$H$8*(1+$H$13)*(1-$H$14)*(1-$H$15),0)</f>
        <v>112222</v>
      </c>
      <c r="E25" s="165">
        <f>ROUND(E76*Содержание!$H$8*(1+$H$13)*(1-$H$14)*(1-$H$15),0)</f>
        <v>114186</v>
      </c>
      <c r="F25" s="165">
        <f>ROUND(F76*Содержание!$H$8*(1+$H$13)*(1-$H$14)*(1-$H$15),0)</f>
        <v>116452</v>
      </c>
      <c r="G25" s="165">
        <f>ROUND(G76*Содержание!$H$8*(1+$H$13)*(1-$H$14)*(1-$H$15),0)</f>
        <v>125817</v>
      </c>
      <c r="H25" s="165">
        <f>ROUND(H76*Содержание!$H$8*(1+$H$13)*(1-$H$14)*(1-$H$15),0)</f>
        <v>135634</v>
      </c>
      <c r="I25" s="165">
        <f>ROUND(I76*Содержание!$H$8*(1+$H$13)*(1-$H$14)*(1-$H$15),0)</f>
        <v>137447</v>
      </c>
      <c r="J25" s="165">
        <f>ROUND(J76*Содержание!$H$8*(1+$H$13)*(1-$H$14)*(1-$H$15),0)</f>
        <v>138202</v>
      </c>
      <c r="K25" s="165">
        <f>ROUND(K76*Содержание!$H$8*(1+$H$13)*(1-$H$14)*(1-$H$15),0)</f>
        <v>145151</v>
      </c>
      <c r="L25" s="165">
        <f>ROUND(L76*Содержание!$H$8*(1+$H$13)*(1-$H$14)*(1-$H$15),0)</f>
        <v>152549</v>
      </c>
      <c r="M25" s="165">
        <f>ROUND(M76*Содержание!$H$8*(1+$H$13)*(1-$H$14)*(1-$H$15),0)</f>
        <v>155571</v>
      </c>
      <c r="N25" s="165">
        <f>ROUND(N76*Содержание!$H$8*(1+$H$13)*(1-$H$14)*(1-$H$15),0)</f>
        <v>157384</v>
      </c>
      <c r="O25" s="165">
        <f>ROUND(O76*Содержание!$H$8*(1+$H$13)*(1-$H$14)*(1-$H$15),0)</f>
        <v>167049</v>
      </c>
      <c r="P25" s="165">
        <f>ROUND(P76*Содержание!$H$8*(1+$H$13)*(1-$H$14)*(1-$H$15),0)</f>
        <v>173846</v>
      </c>
      <c r="Q25" s="165">
        <f>ROUND(Q76*Содержание!$H$8*(1+$H$13)*(1-$H$14)*(1-$H$15),0)</f>
        <v>176867</v>
      </c>
      <c r="R25" s="165">
        <f>ROUND(R76*Содержание!$H$8*(1+$H$13)*(1-$H$14)*(1-$H$15),0)</f>
        <v>177773</v>
      </c>
      <c r="S25" s="165">
        <f>ROUND(S76*Содержание!$H$8*(1+$H$13)*(1-$H$14)*(1-$H$15),0)</f>
        <v>185477</v>
      </c>
      <c r="T25" s="165">
        <f>ROUND(T76*Содержание!$H$8*(1+$H$13)*(1-$H$14)*(1-$H$15),0)</f>
        <v>192727</v>
      </c>
      <c r="U25" s="165">
        <f>ROUND(U76*Содержание!$H$8*(1+$H$13)*(1-$H$14)*(1-$H$15),0)</f>
        <v>193032</v>
      </c>
      <c r="V25" s="165">
        <f>ROUND(V76*Содержание!$H$8*(1+$H$13)*(1-$H$14)*(1-$H$15),0)</f>
        <v>195296</v>
      </c>
      <c r="W25" s="165">
        <f>ROUND(W76*Содержание!$H$8*(1+$H$13)*(1-$H$14)*(1-$H$15),0)</f>
        <v>198920</v>
      </c>
      <c r="X25" s="165">
        <f>ROUND(X76*Содержание!$H$8*(1+$H$13)*(1-$H$14)*(1-$H$15),0)</f>
        <v>207226</v>
      </c>
      <c r="Y25" s="165">
        <f>ROUND(Y76*Содержание!$H$8*(1+$H$13)*(1-$H$14)*(1-$H$15),0)</f>
        <v>211156</v>
      </c>
      <c r="Z25" s="165">
        <f>ROUND(Z76*Содержание!$H$8*(1+$H$13)*(1-$H$14)*(1-$H$15),0)</f>
        <v>212513</v>
      </c>
      <c r="AA25" s="165">
        <f>ROUND(AA76*Содержание!$H$8*(1+$H$13)*(1-$H$14)*(1-$H$15),0)</f>
        <v>223086</v>
      </c>
      <c r="AB25" s="165">
        <f>ROUND(AB76*Содержание!$H$8*(1+$H$13)*(1-$H$14)*(1-$H$15),0)</f>
        <v>227165</v>
      </c>
      <c r="AC25" s="165">
        <f>ROUND(AC76*Содержание!$H$8*(1+$H$13)*(1-$H$14)*(1-$H$15),0)</f>
        <v>232147</v>
      </c>
      <c r="AD25" s="165">
        <f>ROUND(AD76*Содержание!$H$8*(1+$H$13)*(1-$H$14)*(1-$H$15),0)</f>
        <v>237886</v>
      </c>
      <c r="AE25" s="165">
        <f>ROUND(AE76*Содержание!$H$8*(1+$H$13)*(1-$H$14)*(1-$H$15),0)</f>
        <v>249217</v>
      </c>
      <c r="AF25" s="165">
        <f>ROUND(AF76*Содержание!$H$8*(1+$H$13)*(1-$H$14)*(1-$H$15),0)</f>
        <v>253446</v>
      </c>
      <c r="AG25" s="165">
        <f>ROUND(AG76*Содержание!$H$8*(1+$H$13)*(1-$H$14)*(1-$H$15),0)</f>
        <v>257370</v>
      </c>
      <c r="AH25" s="165">
        <f>ROUND(AH76*Содержание!$H$8*(1+$H$13)*(1-$H$14)*(1-$H$15),0)</f>
        <v>256165</v>
      </c>
      <c r="AI25" s="165">
        <f>ROUND(AI76*Содержание!$H$8*(1+$H$13)*(1-$H$14)*(1-$H$15),0)</f>
        <v>264169</v>
      </c>
      <c r="AJ25" s="165">
        <f>ROUND(AJ76*Содержание!$H$8*(1+$H$13)*(1-$H$14)*(1-$H$15),0)</f>
        <v>273383</v>
      </c>
      <c r="AK25" s="165">
        <f>ROUND(AK76*Содержание!$H$8*(1+$H$13)*(1-$H$14)*(1-$H$15),0)</f>
        <v>281689</v>
      </c>
      <c r="AL25" s="165">
        <f>ROUND(AL76*Содержание!$H$8*(1+$H$13)*(1-$H$14)*(1-$H$15),0)</f>
        <v>287277</v>
      </c>
      <c r="AM25" s="165">
        <f>ROUND(AM76*Содержание!$H$8*(1+$H$13)*(1-$H$14)*(1-$H$15),0)</f>
        <v>304498</v>
      </c>
      <c r="AN25" s="165">
        <f>ROUND(AN76*Содержание!$H$8*(1+$H$13)*(1-$H$14)*(1-$H$15),0)</f>
        <v>313559</v>
      </c>
      <c r="AO25" s="165">
        <f>ROUND(AO76*Содержание!$H$8*(1+$H$13)*(1-$H$14)*(1-$H$15),0)</f>
        <v>314163</v>
      </c>
      <c r="AP25" s="165">
        <f>ROUND(AP76*Содержание!$H$8*(1+$H$13)*(1-$H$14)*(1-$H$15),0)</f>
        <v>315070</v>
      </c>
      <c r="AQ25" s="165">
        <f>ROUND(AQ76*Содержание!$H$8*(1+$H$13)*(1-$H$14)*(1-$H$15),0)</f>
        <v>323377</v>
      </c>
      <c r="AR25" s="165">
        <f>ROUND(AR76*Содержание!$H$8*(1+$H$13)*(1-$H$14)*(1-$H$15),0)</f>
        <v>330476</v>
      </c>
      <c r="AS25" s="1"/>
      <c r="AT25" s="1"/>
      <c r="AU25" s="1"/>
      <c r="AV25" s="1"/>
      <c r="AW25" s="1"/>
      <c r="AX25" s="1"/>
      <c r="AY25" s="1"/>
      <c r="AZ25" s="1"/>
    </row>
    <row r="26" spans="1:52">
      <c r="A26" s="45">
        <v>2750</v>
      </c>
      <c r="B26" s="164">
        <f>ROUND(B77*Содержание!$H$8*(1+$H$13)*(1-$H$14)*(1-$H$15),0)</f>
        <v>108147</v>
      </c>
      <c r="C26" s="164">
        <f>ROUND(C77*Содержание!$H$8*(1+$H$13)*(1-$H$14)*(1-$H$15),0)</f>
        <v>112222</v>
      </c>
      <c r="D26" s="164">
        <f>ROUND(D77*Содержание!$H$8*(1+$H$13)*(1-$H$14)*(1-$H$15),0)</f>
        <v>114638</v>
      </c>
      <c r="E26" s="165">
        <f>ROUND(E77*Содержание!$H$8*(1+$H$13)*(1-$H$14)*(1-$H$15),0)</f>
        <v>116300</v>
      </c>
      <c r="F26" s="165">
        <f>ROUND(F77*Содержание!$H$8*(1+$H$13)*(1-$H$14)*(1-$H$15),0)</f>
        <v>118410</v>
      </c>
      <c r="G26" s="165">
        <f>ROUND(G77*Содержание!$H$8*(1+$H$13)*(1-$H$14)*(1-$H$15),0)</f>
        <v>128835</v>
      </c>
      <c r="H26" s="165">
        <f>ROUND(H77*Содержание!$H$8*(1+$H$13)*(1-$H$14)*(1-$H$15),0)</f>
        <v>138050</v>
      </c>
      <c r="I26" s="165">
        <f>ROUND(I77*Содержание!$H$8*(1+$H$13)*(1-$H$14)*(1-$H$15),0)</f>
        <v>140469</v>
      </c>
      <c r="J26" s="165">
        <f>ROUND(J77*Содержание!$H$8*(1+$H$13)*(1-$H$14)*(1-$H$15),0)</f>
        <v>141221</v>
      </c>
      <c r="K26" s="165">
        <f>ROUND(K77*Содержание!$H$8*(1+$H$13)*(1-$H$14)*(1-$H$15),0)</f>
        <v>149228</v>
      </c>
      <c r="L26" s="165">
        <f>ROUND(L77*Содержание!$H$8*(1+$H$13)*(1-$H$14)*(1-$H$15),0)</f>
        <v>156479</v>
      </c>
      <c r="M26" s="165">
        <f>ROUND(M77*Содержание!$H$8*(1+$H$13)*(1-$H$14)*(1-$H$15),0)</f>
        <v>158743</v>
      </c>
      <c r="N26" s="165">
        <f>ROUND(N77*Содержание!$H$8*(1+$H$13)*(1-$H$14)*(1-$H$15),0)</f>
        <v>158743</v>
      </c>
      <c r="O26" s="165">
        <f>ROUND(O77*Содержание!$H$8*(1+$H$13)*(1-$H$14)*(1-$H$15),0)</f>
        <v>170675</v>
      </c>
      <c r="P26" s="165">
        <f>ROUND(P77*Содержание!$H$8*(1+$H$13)*(1-$H$14)*(1-$H$15),0)</f>
        <v>178229</v>
      </c>
      <c r="Q26" s="165">
        <f>ROUND(Q77*Содержание!$H$8*(1+$H$13)*(1-$H$14)*(1-$H$15),0)</f>
        <v>180492</v>
      </c>
      <c r="R26" s="165">
        <f>ROUND(R77*Содержание!$H$8*(1+$H$13)*(1-$H$14)*(1-$H$15),0)</f>
        <v>181701</v>
      </c>
      <c r="S26" s="165">
        <f>ROUND(S77*Содержание!$H$8*(1+$H$13)*(1-$H$14)*(1-$H$15),0)</f>
        <v>187440</v>
      </c>
      <c r="T26" s="165">
        <f>ROUND(T77*Содержание!$H$8*(1+$H$13)*(1-$H$14)*(1-$H$15),0)</f>
        <v>196955</v>
      </c>
      <c r="U26" s="165">
        <f>ROUND(U77*Содержание!$H$8*(1+$H$13)*(1-$H$14)*(1-$H$15),0)</f>
        <v>197258</v>
      </c>
      <c r="V26" s="165">
        <f>ROUND(V77*Содержание!$H$8*(1+$H$13)*(1-$H$14)*(1-$H$15),0)</f>
        <v>197410</v>
      </c>
      <c r="W26" s="165">
        <f>ROUND(W77*Содержание!$H$8*(1+$H$13)*(1-$H$14)*(1-$H$15),0)</f>
        <v>203300</v>
      </c>
      <c r="X26" s="165">
        <f>ROUND(X77*Содержание!$H$8*(1+$H$13)*(1-$H$14)*(1-$H$15),0)</f>
        <v>213267</v>
      </c>
      <c r="Y26" s="165">
        <f>ROUND(Y77*Содержание!$H$8*(1+$H$13)*(1-$H$14)*(1-$H$15),0)</f>
        <v>213118</v>
      </c>
      <c r="Z26" s="165">
        <f>ROUND(Z77*Содержание!$H$8*(1+$H$13)*(1-$H$14)*(1-$H$15),0)</f>
        <v>216897</v>
      </c>
      <c r="AA26" s="165">
        <f>ROUND(AA77*Содержание!$H$8*(1+$H$13)*(1-$H$14)*(1-$H$15),0)</f>
        <v>225502</v>
      </c>
      <c r="AB26" s="165">
        <f>ROUND(AB77*Содержание!$H$8*(1+$H$13)*(1-$H$14)*(1-$H$15),0)</f>
        <v>231846</v>
      </c>
      <c r="AC26" s="165">
        <f>ROUND(AC77*Содержание!$H$8*(1+$H$13)*(1-$H$14)*(1-$H$15),0)</f>
        <v>234869</v>
      </c>
      <c r="AD26" s="165">
        <f>ROUND(AD77*Содержание!$H$8*(1+$H$13)*(1-$H$14)*(1-$H$15),0)</f>
        <v>238491</v>
      </c>
      <c r="AE26" s="165">
        <f>ROUND(AE77*Содержание!$H$8*(1+$H$13)*(1-$H$14)*(1-$H$15),0)</f>
        <v>252540</v>
      </c>
      <c r="AF26" s="165">
        <f>ROUND(AF77*Содержание!$H$8*(1+$H$13)*(1-$H$14)*(1-$H$15),0)</f>
        <v>256617</v>
      </c>
      <c r="AG26" s="165">
        <f>ROUND(AG77*Содержание!$H$8*(1+$H$13)*(1-$H$14)*(1-$H$15),0)</f>
        <v>260697</v>
      </c>
      <c r="AH26" s="165">
        <f>ROUND(AH77*Содержание!$H$8*(1+$H$13)*(1-$H$14)*(1-$H$15),0)</f>
        <v>261902</v>
      </c>
      <c r="AI26" s="165">
        <f>ROUND(AI77*Содержание!$H$8*(1+$H$13)*(1-$H$14)*(1-$H$15),0)</f>
        <v>267643</v>
      </c>
      <c r="AJ26" s="165">
        <f>ROUND(AJ77*Содержание!$H$8*(1+$H$13)*(1-$H$14)*(1-$H$15),0)</f>
        <v>277158</v>
      </c>
      <c r="AK26" s="165">
        <f>ROUND(AK77*Содержание!$H$8*(1+$H$13)*(1-$H$14)*(1-$H$15),0)</f>
        <v>286068</v>
      </c>
      <c r="AL26" s="165">
        <f>ROUND(AL77*Содержание!$H$8*(1+$H$13)*(1-$H$14)*(1-$H$15),0)</f>
        <v>296494</v>
      </c>
      <c r="AM26" s="165">
        <f>ROUND(AM77*Содержание!$H$8*(1+$H$13)*(1-$H$14)*(1-$H$15),0)</f>
        <v>310086</v>
      </c>
      <c r="AN26" s="165">
        <f>ROUND(AN77*Содержание!$H$8*(1+$H$13)*(1-$H$14)*(1-$H$15),0)</f>
        <v>320961</v>
      </c>
      <c r="AO26" s="165">
        <f>ROUND(AO77*Содержание!$H$8*(1+$H$13)*(1-$H$14)*(1-$H$15),0)</f>
        <v>319148</v>
      </c>
      <c r="AP26" s="165">
        <f>ROUND(AP77*Содержание!$H$8*(1+$H$13)*(1-$H$14)*(1-$H$15),0)</f>
        <v>320808</v>
      </c>
      <c r="AQ26" s="165">
        <f>ROUND(AQ77*Содержание!$H$8*(1+$H$13)*(1-$H$14)*(1-$H$15),0)</f>
        <v>328513</v>
      </c>
      <c r="AR26" s="165">
        <f>ROUND(AR77*Содержание!$H$8*(1+$H$13)*(1-$H$14)*(1-$H$15),0)</f>
        <v>332740</v>
      </c>
      <c r="AS26" s="1"/>
      <c r="AT26" s="1"/>
      <c r="AU26" s="1"/>
      <c r="AV26" s="1"/>
      <c r="AW26" s="1"/>
      <c r="AX26" s="1"/>
      <c r="AY26" s="1"/>
      <c r="AZ26" s="1"/>
    </row>
    <row r="27" spans="1:52" ht="15" customHeight="1">
      <c r="A27" s="45">
        <v>2875</v>
      </c>
      <c r="B27" s="164">
        <f>ROUND(B78*Содержание!$H$8*(1+$H$13)*(1-$H$14)*(1-$H$15),0)</f>
        <v>111617</v>
      </c>
      <c r="C27" s="164">
        <f>ROUND(C78*Содержание!$H$8*(1+$H$13)*(1-$H$14)*(1-$H$15),0)</f>
        <v>115695</v>
      </c>
      <c r="D27" s="164">
        <f>ROUND(D78*Содержание!$H$8*(1+$H$13)*(1-$H$14)*(1-$H$15),0)</f>
        <v>119926</v>
      </c>
      <c r="E27" s="165">
        <f>ROUND(E78*Содержание!$H$8*(1+$H$13)*(1-$H$14)*(1-$H$15),0)</f>
        <v>124460</v>
      </c>
      <c r="F27" s="165">
        <f>ROUND(F78*Содержание!$H$8*(1+$H$13)*(1-$H$14)*(1-$H$15),0)</f>
        <v>126720</v>
      </c>
      <c r="G27" s="165">
        <f>ROUND(G78*Содержание!$H$8*(1+$H$13)*(1-$H$14)*(1-$H$15),0)</f>
        <v>136994</v>
      </c>
      <c r="H27" s="165">
        <f>ROUND(H78*Содержание!$H$8*(1+$H$13)*(1-$H$14)*(1-$H$15),0)</f>
        <v>145151</v>
      </c>
      <c r="I27" s="165">
        <f>ROUND(I78*Содержание!$H$8*(1+$H$13)*(1-$H$14)*(1-$H$15),0)</f>
        <v>150134</v>
      </c>
      <c r="J27" s="165">
        <f>ROUND(J78*Содержание!$H$8*(1+$H$13)*(1-$H$14)*(1-$H$15),0)</f>
        <v>154211</v>
      </c>
      <c r="K27" s="165">
        <f>ROUND(K78*Содержание!$H$8*(1+$H$13)*(1-$H$14)*(1-$H$15),0)</f>
        <v>160103</v>
      </c>
      <c r="L27" s="165">
        <f>ROUND(L78*Содержание!$H$8*(1+$H$13)*(1-$H$14)*(1-$H$15),0)</f>
        <v>168259</v>
      </c>
      <c r="M27" s="165">
        <f>ROUND(M78*Содержание!$H$8*(1+$H$13)*(1-$H$14)*(1-$H$15),0)</f>
        <v>169317</v>
      </c>
      <c r="N27" s="165">
        <f>ROUND(N78*Содержание!$H$8*(1+$H$13)*(1-$H$14)*(1-$H$15),0)</f>
        <v>174452</v>
      </c>
      <c r="O27" s="165">
        <f>ROUND(O78*Содержание!$H$8*(1+$H$13)*(1-$H$14)*(1-$H$15),0)</f>
        <v>182308</v>
      </c>
      <c r="P27" s="165">
        <f>ROUND(P78*Содержание!$H$8*(1+$H$13)*(1-$H$14)*(1-$H$15),0)</f>
        <v>190912</v>
      </c>
      <c r="Q27" s="165">
        <f>ROUND(Q78*Содержание!$H$8*(1+$H$13)*(1-$H$14)*(1-$H$15),0)</f>
        <v>193330</v>
      </c>
      <c r="R27" s="165">
        <f>ROUND(R78*Содержание!$H$8*(1+$H$13)*(1-$H$14)*(1-$H$15),0)</f>
        <v>198014</v>
      </c>
      <c r="S27" s="165">
        <f>ROUND(S78*Содержание!$H$8*(1+$H$13)*(1-$H$14)*(1-$H$15),0)</f>
        <v>202244</v>
      </c>
      <c r="T27" s="165">
        <f>ROUND(T78*Содержание!$H$8*(1+$H$13)*(1-$H$14)*(1-$H$15),0)</f>
        <v>210851</v>
      </c>
      <c r="U27" s="165">
        <f>ROUND(U78*Содержание!$H$8*(1+$H$13)*(1-$H$14)*(1-$H$15),0)</f>
        <v>211457</v>
      </c>
      <c r="V27" s="165">
        <f>ROUND(V78*Содержание!$H$8*(1+$H$13)*(1-$H$14)*(1-$H$15),0)</f>
        <v>209642</v>
      </c>
      <c r="W27" s="165">
        <f>ROUND(W78*Содержание!$H$8*(1+$H$13)*(1-$H$14)*(1-$H$15),0)</f>
        <v>218253</v>
      </c>
      <c r="X27" s="165">
        <f>ROUND(X78*Содержание!$H$8*(1+$H$13)*(1-$H$14)*(1-$H$15),0)</f>
        <v>227165</v>
      </c>
      <c r="Y27" s="165">
        <f>ROUND(Y78*Содержание!$H$8*(1+$H$13)*(1-$H$14)*(1-$H$15),0)</f>
        <v>231846</v>
      </c>
      <c r="Z27" s="165">
        <f>ROUND(Z78*Содержание!$H$8*(1+$H$13)*(1-$H$14)*(1-$H$15),0)</f>
        <v>237587</v>
      </c>
      <c r="AA27" s="165">
        <f>ROUND(AA78*Содержание!$H$8*(1+$H$13)*(1-$H$14)*(1-$H$15),0)</f>
        <v>241667</v>
      </c>
      <c r="AB27" s="165">
        <f>ROUND(AB78*Содержание!$H$8*(1+$H$13)*(1-$H$14)*(1-$H$15),0)</f>
        <v>248462</v>
      </c>
      <c r="AC27" s="165">
        <f>ROUND(AC78*Содержание!$H$8*(1+$H$13)*(1-$H$14)*(1-$H$15),0)</f>
        <v>259790</v>
      </c>
      <c r="AD27" s="165">
        <f>ROUND(AD78*Содержание!$H$8*(1+$H$13)*(1-$H$14)*(1-$H$15),0)</f>
        <v>263716</v>
      </c>
      <c r="AE27" s="165">
        <f>ROUND(AE78*Содержание!$H$8*(1+$H$13)*(1-$H$14)*(1-$H$15),0)</f>
        <v>267943</v>
      </c>
      <c r="AF27" s="165">
        <f>ROUND(AF78*Содержание!$H$8*(1+$H$13)*(1-$H$14)*(1-$H$15),0)</f>
        <v>277913</v>
      </c>
      <c r="AG27" s="165">
        <f>ROUND(AG78*Содержание!$H$8*(1+$H$13)*(1-$H$14)*(1-$H$15),0)</f>
        <v>282596</v>
      </c>
      <c r="AH27" s="165">
        <f>ROUND(AH78*Содержание!$H$8*(1+$H$13)*(1-$H$14)*(1-$H$15),0)</f>
        <v>283955</v>
      </c>
      <c r="AI27" s="165">
        <f>ROUND(AI78*Содержание!$H$8*(1+$H$13)*(1-$H$14)*(1-$H$15),0)</f>
        <v>286825</v>
      </c>
      <c r="AJ27" s="165">
        <f>ROUND(AJ78*Содержание!$H$8*(1+$H$13)*(1-$H$14)*(1-$H$15),0)</f>
        <v>299815</v>
      </c>
      <c r="AK27" s="165">
        <f>ROUND(AK78*Содержание!$H$8*(1+$H$13)*(1-$H$14)*(1-$H$15),0)</f>
        <v>311295</v>
      </c>
      <c r="AL27" s="165">
        <f>ROUND(AL78*Содержание!$H$8*(1+$H$13)*(1-$H$14)*(1-$H$15),0)</f>
        <v>320504</v>
      </c>
      <c r="AM27" s="165">
        <f>ROUND(AM78*Содержание!$H$8*(1+$H$13)*(1-$H$14)*(1-$H$15),0)</f>
        <v>331534</v>
      </c>
      <c r="AN27" s="165">
        <f>ROUND(AN78*Содержание!$H$8*(1+$H$13)*(1-$H$14)*(1-$H$15),0)</f>
        <v>336215</v>
      </c>
      <c r="AO27" s="165">
        <f>ROUND(AO78*Содержание!$H$8*(1+$H$13)*(1-$H$14)*(1-$H$15),0)</f>
        <v>341200</v>
      </c>
      <c r="AP27" s="165">
        <f>ROUND(AP78*Содержание!$H$8*(1+$H$13)*(1-$H$14)*(1-$H$15),0)</f>
        <v>343162</v>
      </c>
      <c r="AQ27" s="165">
        <f>ROUND(AQ78*Содержание!$H$8*(1+$H$13)*(1-$H$14)*(1-$H$15),0)</f>
        <v>347544</v>
      </c>
      <c r="AR27" s="165">
        <f>ROUND(AR78*Содержание!$H$8*(1+$H$13)*(1-$H$14)*(1-$H$15),0)</f>
        <v>352375</v>
      </c>
      <c r="AS27" s="1"/>
      <c r="AT27" s="1"/>
      <c r="AU27" s="1"/>
      <c r="AV27" s="1"/>
      <c r="AW27" s="1"/>
      <c r="AX27" s="1"/>
      <c r="AY27" s="1"/>
      <c r="AZ27" s="1"/>
    </row>
    <row r="28" spans="1:52" ht="15" customHeight="1">
      <c r="A28" s="45">
        <v>3000</v>
      </c>
      <c r="B28" s="164">
        <f>ROUND(B79*Содержание!$H$8*(1+$H$13)*(1-$H$14)*(1-$H$15),0)</f>
        <v>114489</v>
      </c>
      <c r="C28" s="164">
        <f>ROUND(C79*Содержание!$H$8*(1+$H$13)*(1-$H$14)*(1-$H$15),0)</f>
        <v>118566</v>
      </c>
      <c r="D28" s="164">
        <f>ROUND(D79*Содержание!$H$8*(1+$H$13)*(1-$H$14)*(1-$H$15),0)</f>
        <v>122795</v>
      </c>
      <c r="E28" s="165">
        <f>ROUND(E79*Содержание!$H$8*(1+$H$13)*(1-$H$14)*(1-$H$15),0)</f>
        <v>127326</v>
      </c>
      <c r="F28" s="165">
        <f>ROUND(F79*Содержание!$H$8*(1+$H$13)*(1-$H$14)*(1-$H$15),0)</f>
        <v>130345</v>
      </c>
      <c r="G28" s="165">
        <f>ROUND(G79*Содержание!$H$8*(1+$H$13)*(1-$H$14)*(1-$H$15),0)</f>
        <v>142278</v>
      </c>
      <c r="H28" s="165">
        <f>ROUND(H79*Содержание!$H$8*(1+$H$13)*(1-$H$14)*(1-$H$15),0)</f>
        <v>148775</v>
      </c>
      <c r="I28" s="165">
        <f>ROUND(I79*Содержание!$H$8*(1+$H$13)*(1-$H$14)*(1-$H$15),0)</f>
        <v>155420</v>
      </c>
      <c r="J28" s="165">
        <f>ROUND(J79*Содержание!$H$8*(1+$H$13)*(1-$H$14)*(1-$H$15),0)</f>
        <v>158139</v>
      </c>
      <c r="K28" s="165">
        <f>ROUND(K79*Содержание!$H$8*(1+$H$13)*(1-$H$14)*(1-$H$15),0)</f>
        <v>164935</v>
      </c>
      <c r="L28" s="165">
        <f>ROUND(L79*Содержание!$H$8*(1+$H$13)*(1-$H$14)*(1-$H$15),0)</f>
        <v>172942</v>
      </c>
      <c r="M28" s="165">
        <f>ROUND(M79*Содержание!$H$8*(1+$H$13)*(1-$H$14)*(1-$H$15),0)</f>
        <v>177170</v>
      </c>
      <c r="N28" s="165">
        <f>ROUND(N79*Содержание!$H$8*(1+$H$13)*(1-$H$14)*(1-$H$15),0)</f>
        <v>182004</v>
      </c>
      <c r="O28" s="165">
        <f>ROUND(O79*Содержание!$H$8*(1+$H$13)*(1-$H$14)*(1-$H$15),0)</f>
        <v>191519</v>
      </c>
      <c r="P28" s="165">
        <f>ROUND(P79*Содержание!$H$8*(1+$H$13)*(1-$H$14)*(1-$H$15),0)</f>
        <v>195598</v>
      </c>
      <c r="Q28" s="165">
        <f>ROUND(Q79*Содержание!$H$8*(1+$H$13)*(1-$H$14)*(1-$H$15),0)</f>
        <v>198617</v>
      </c>
      <c r="R28" s="165">
        <f>ROUND(R79*Содержание!$H$8*(1+$H$13)*(1-$H$14)*(1-$H$15),0)</f>
        <v>203903</v>
      </c>
      <c r="S28" s="165">
        <f>ROUND(S79*Содержание!$H$8*(1+$H$13)*(1-$H$14)*(1-$H$15),0)</f>
        <v>209040</v>
      </c>
      <c r="T28" s="165">
        <f>ROUND(T79*Содержание!$H$8*(1+$H$13)*(1-$H$14)*(1-$H$15),0)</f>
        <v>216743</v>
      </c>
      <c r="U28" s="165">
        <f>ROUND(U79*Содержание!$H$8*(1+$H$13)*(1-$H$14)*(1-$H$15),0)</f>
        <v>217347</v>
      </c>
      <c r="V28" s="165">
        <f>ROUND(V79*Содержание!$H$8*(1+$H$13)*(1-$H$14)*(1-$H$15),0)</f>
        <v>219613</v>
      </c>
      <c r="W28" s="165">
        <f>ROUND(W79*Содержание!$H$8*(1+$H$13)*(1-$H$14)*(1-$H$15),0)</f>
        <v>229280</v>
      </c>
      <c r="X28" s="165">
        <f>ROUND(X79*Содержание!$H$8*(1+$H$13)*(1-$H$14)*(1-$H$15),0)</f>
        <v>233509</v>
      </c>
      <c r="Y28" s="165">
        <f>ROUND(Y79*Содержание!$H$8*(1+$H$13)*(1-$H$14)*(1-$H$15),0)</f>
        <v>237886</v>
      </c>
      <c r="Z28" s="165">
        <f>ROUND(Z79*Содержание!$H$8*(1+$H$13)*(1-$H$14)*(1-$H$15),0)</f>
        <v>242118</v>
      </c>
      <c r="AA28" s="165">
        <f>ROUND(AA79*Содержание!$H$8*(1+$H$13)*(1-$H$14)*(1-$H$15),0)</f>
        <v>251479</v>
      </c>
      <c r="AB28" s="165">
        <f>ROUND(AB79*Содержание!$H$8*(1+$H$13)*(1-$H$14)*(1-$H$15),0)</f>
        <v>256165</v>
      </c>
      <c r="AC28" s="165">
        <f>ROUND(AC79*Содержание!$H$8*(1+$H$13)*(1-$H$14)*(1-$H$15),0)</f>
        <v>267943</v>
      </c>
      <c r="AD28" s="165">
        <f>ROUND(AD79*Содержание!$H$8*(1+$H$13)*(1-$H$14)*(1-$H$15),0)</f>
        <v>271115</v>
      </c>
      <c r="AE28" s="165">
        <f>ROUND(AE79*Содержание!$H$8*(1+$H$13)*(1-$H$14)*(1-$H$15),0)</f>
        <v>281689</v>
      </c>
      <c r="AF28" s="165">
        <f>ROUND(AF79*Содержание!$H$8*(1+$H$13)*(1-$H$14)*(1-$H$15),0)</f>
        <v>286678</v>
      </c>
      <c r="AG28" s="165">
        <f>ROUND(AG79*Содержание!$H$8*(1+$H$13)*(1-$H$14)*(1-$H$15),0)</f>
        <v>290601</v>
      </c>
      <c r="AH28" s="165">
        <f>ROUND(AH79*Содержание!$H$8*(1+$H$13)*(1-$H$14)*(1-$H$15),0)</f>
        <v>295285</v>
      </c>
      <c r="AI28" s="165">
        <f>ROUND(AI79*Содержание!$H$8*(1+$H$13)*(1-$H$14)*(1-$H$15),0)</f>
        <v>299058</v>
      </c>
      <c r="AJ28" s="165">
        <f>ROUND(AJ79*Содержание!$H$8*(1+$H$13)*(1-$H$14)*(1-$H$15),0)</f>
        <v>309785</v>
      </c>
      <c r="AK28" s="165">
        <f>ROUND(AK79*Содержание!$H$8*(1+$H$13)*(1-$H$14)*(1-$H$15),0)</f>
        <v>320504</v>
      </c>
      <c r="AL28" s="165">
        <f>ROUND(AL79*Содержание!$H$8*(1+$H$13)*(1-$H$14)*(1-$H$15),0)</f>
        <v>329267</v>
      </c>
      <c r="AM28" s="165">
        <f>ROUND(AM79*Содержание!$H$8*(1+$H$13)*(1-$H$14)*(1-$H$15),0)</f>
        <v>342255</v>
      </c>
      <c r="AN28" s="165">
        <f>ROUND(AN79*Содержание!$H$8*(1+$H$13)*(1-$H$14)*(1-$H$15),0)</f>
        <v>347240</v>
      </c>
      <c r="AO28" s="165">
        <f>ROUND(AO79*Содержание!$H$8*(1+$H$13)*(1-$H$14)*(1-$H$15),0)</f>
        <v>352072</v>
      </c>
      <c r="AP28" s="165">
        <f>ROUND(AP79*Содержание!$H$8*(1+$H$13)*(1-$H$14)*(1-$H$15),0)</f>
        <v>358872</v>
      </c>
      <c r="AQ28" s="165">
        <f>ROUND(AQ79*Содержание!$H$8*(1+$H$13)*(1-$H$14)*(1-$H$15),0)</f>
        <v>359020</v>
      </c>
      <c r="AR28" s="165">
        <f>ROUND(AR79*Содержание!$H$8*(1+$H$13)*(1-$H$14)*(1-$H$15),0)</f>
        <v>364005</v>
      </c>
      <c r="AS28" s="1"/>
      <c r="AT28" s="224"/>
      <c r="AU28" s="1"/>
      <c r="AV28" s="1"/>
      <c r="AW28" s="1"/>
      <c r="AX28" s="1"/>
      <c r="AY28" s="1"/>
      <c r="AZ28" s="1"/>
    </row>
    <row r="29" spans="1:52">
      <c r="A29" s="45">
        <v>3125</v>
      </c>
      <c r="B29" s="164">
        <f>ROUND(B80*Содержание!$H$8*(1+$H$13)*(1-$H$14)*(1-$H$15),0)</f>
        <v>119625</v>
      </c>
      <c r="C29" s="164">
        <f>ROUND(C80*Содержание!$H$8*(1+$H$13)*(1-$H$14)*(1-$H$15),0)</f>
        <v>124460</v>
      </c>
      <c r="D29" s="164">
        <f>ROUND(D80*Содержание!$H$8*(1+$H$13)*(1-$H$14)*(1-$H$15),0)</f>
        <v>127780</v>
      </c>
      <c r="E29" s="165">
        <f>ROUND(E80*Содержание!$H$8*(1+$H$13)*(1-$H$14)*(1-$H$15),0)</f>
        <v>128684</v>
      </c>
      <c r="F29" s="165">
        <f>ROUND(F80*Содержание!$H$8*(1+$H$13)*(1-$H$14)*(1-$H$15),0)</f>
        <v>131106</v>
      </c>
      <c r="G29" s="165">
        <f>ROUND(G80*Содержание!$H$8*(1+$H$13)*(1-$H$14)*(1-$H$15),0)</f>
        <v>146055</v>
      </c>
      <c r="H29" s="165">
        <f>ROUND(H80*Содержание!$H$8*(1+$H$13)*(1-$H$14)*(1-$H$15),0)</f>
        <v>157535</v>
      </c>
      <c r="I29" s="165">
        <f>ROUND(I80*Содержание!$H$8*(1+$H$13)*(1-$H$14)*(1-$H$15),0)</f>
        <v>158743</v>
      </c>
      <c r="J29" s="165">
        <f>ROUND(J80*Содержание!$H$8*(1+$H$13)*(1-$H$14)*(1-$H$15),0)</f>
        <v>161612</v>
      </c>
      <c r="K29" s="165">
        <f>ROUND(K80*Содержание!$H$8*(1+$H$13)*(1-$H$14)*(1-$H$15),0)</f>
        <v>170375</v>
      </c>
      <c r="L29" s="165">
        <f>ROUND(L80*Содержание!$H$8*(1+$H$13)*(1-$H$14)*(1-$H$15),0)</f>
        <v>178830</v>
      </c>
      <c r="M29" s="165">
        <f>ROUND(M80*Содержание!$H$8*(1+$H$13)*(1-$H$14)*(1-$H$15),0)</f>
        <v>182004</v>
      </c>
      <c r="N29" s="165">
        <f>ROUND(N80*Содержание!$H$8*(1+$H$13)*(1-$H$14)*(1-$H$15),0)</f>
        <v>183967</v>
      </c>
      <c r="O29" s="165">
        <f>ROUND(O80*Содержание!$H$8*(1+$H$13)*(1-$H$14)*(1-$H$15),0)</f>
        <v>196503</v>
      </c>
      <c r="P29" s="165">
        <f>ROUND(P80*Содержание!$H$8*(1+$H$13)*(1-$H$14)*(1-$H$15),0)</f>
        <v>201637</v>
      </c>
      <c r="Q29" s="165">
        <f>ROUND(Q80*Содержание!$H$8*(1+$H$13)*(1-$H$14)*(1-$H$15),0)</f>
        <v>204055</v>
      </c>
      <c r="R29" s="165">
        <f>ROUND(R80*Содержание!$H$8*(1+$H$13)*(1-$H$14)*(1-$H$15),0)</f>
        <v>205111</v>
      </c>
      <c r="S29" s="165">
        <f>ROUND(S80*Содержание!$H$8*(1+$H$13)*(1-$H$14)*(1-$H$15),0)</f>
        <v>214024</v>
      </c>
      <c r="T29" s="165">
        <f>ROUND(T80*Содержание!$H$8*(1+$H$13)*(1-$H$14)*(1-$H$15),0)</f>
        <v>223086</v>
      </c>
      <c r="U29" s="165">
        <f>ROUND(U80*Содержание!$H$8*(1+$H$13)*(1-$H$14)*(1-$H$15),0)</f>
        <v>223388</v>
      </c>
      <c r="V29" s="165">
        <f>ROUND(V80*Содержание!$H$8*(1+$H$13)*(1-$H$14)*(1-$H$15),0)</f>
        <v>226107</v>
      </c>
      <c r="W29" s="165">
        <f>ROUND(W80*Содержание!$H$8*(1+$H$13)*(1-$H$14)*(1-$H$15),0)</f>
        <v>235773</v>
      </c>
      <c r="X29" s="165">
        <f>ROUND(X80*Содержание!$H$8*(1+$H$13)*(1-$H$14)*(1-$H$15),0)</f>
        <v>239852</v>
      </c>
      <c r="Y29" s="165">
        <f>ROUND(Y80*Содержание!$H$8*(1+$H$13)*(1-$H$14)*(1-$H$15),0)</f>
        <v>244687</v>
      </c>
      <c r="Z29" s="165">
        <f>ROUND(Z80*Содержание!$H$8*(1+$H$13)*(1-$H$14)*(1-$H$15),0)</f>
        <v>246194</v>
      </c>
      <c r="AA29" s="165">
        <f>ROUND(AA80*Содержание!$H$8*(1+$H$13)*(1-$H$14)*(1-$H$15),0)</f>
        <v>259034</v>
      </c>
      <c r="AB29" s="165">
        <f>ROUND(AB80*Содержание!$H$8*(1+$H$13)*(1-$H$14)*(1-$H$15),0)</f>
        <v>263264</v>
      </c>
      <c r="AC29" s="165">
        <f>ROUND(AC80*Содержание!$H$8*(1+$H$13)*(1-$H$14)*(1-$H$15),0)</f>
        <v>269608</v>
      </c>
      <c r="AD29" s="165">
        <f>ROUND(AD80*Содержание!$H$8*(1+$H$13)*(1-$H$14)*(1-$H$15),0)</f>
        <v>273231</v>
      </c>
      <c r="AE29" s="165">
        <f>ROUND(AE80*Содержание!$H$8*(1+$H$13)*(1-$H$14)*(1-$H$15),0)</f>
        <v>289091</v>
      </c>
      <c r="AF29" s="165">
        <f>ROUND(AF80*Содержание!$H$8*(1+$H$13)*(1-$H$14)*(1-$H$15),0)</f>
        <v>293620</v>
      </c>
      <c r="AG29" s="165">
        <f>ROUND(AG80*Содержание!$H$8*(1+$H$13)*(1-$H$14)*(1-$H$15),0)</f>
        <v>298152</v>
      </c>
      <c r="AH29" s="165">
        <f>ROUND(AH80*Содержание!$H$8*(1+$H$13)*(1-$H$14)*(1-$H$15),0)</f>
        <v>296947</v>
      </c>
      <c r="AI29" s="165">
        <f>ROUND(AI80*Содержание!$H$8*(1+$H$13)*(1-$H$14)*(1-$H$15),0)</f>
        <v>305858</v>
      </c>
      <c r="AJ29" s="165">
        <f>ROUND(AJ80*Содержание!$H$8*(1+$H$13)*(1-$H$14)*(1-$H$15),0)</f>
        <v>320808</v>
      </c>
      <c r="AK29" s="165">
        <f>ROUND(AK80*Содержание!$H$8*(1+$H$13)*(1-$H$14)*(1-$H$15),0)</f>
        <v>325338</v>
      </c>
      <c r="AL29" s="165">
        <f>ROUND(AL80*Содержание!$H$8*(1+$H$13)*(1-$H$14)*(1-$H$15),0)</f>
        <v>331684</v>
      </c>
      <c r="AM29" s="165">
        <f>ROUND(AM80*Содержание!$H$8*(1+$H$13)*(1-$H$14)*(1-$H$15),0)</f>
        <v>354189</v>
      </c>
      <c r="AN29" s="165">
        <f>ROUND(AN80*Содержание!$H$8*(1+$H$13)*(1-$H$14)*(1-$H$15),0)</f>
        <v>362044</v>
      </c>
      <c r="AO29" s="165">
        <f>ROUND(AO80*Содержание!$H$8*(1+$H$13)*(1-$H$14)*(1-$H$15),0)</f>
        <v>365213</v>
      </c>
      <c r="AP29" s="165">
        <f>ROUND(AP80*Содержание!$H$8*(1+$H$13)*(1-$H$14)*(1-$H$15),0)</f>
        <v>361892</v>
      </c>
      <c r="AQ29" s="165">
        <f>ROUND(AQ80*Содержание!$H$8*(1+$H$13)*(1-$H$14)*(1-$H$15),0)</f>
        <v>374429</v>
      </c>
      <c r="AR29" s="165">
        <f>ROUND(AR80*Содержание!$H$8*(1+$H$13)*(1-$H$14)*(1-$H$15),0)</f>
        <v>378655</v>
      </c>
      <c r="AS29" s="1"/>
      <c r="AT29" s="224"/>
      <c r="AU29" s="1"/>
      <c r="AV29" s="159"/>
      <c r="AW29" s="1"/>
      <c r="AX29" s="1"/>
      <c r="AY29" s="1"/>
      <c r="AZ29" s="1"/>
    </row>
    <row r="30" spans="1:52">
      <c r="A30" s="45">
        <v>3250</v>
      </c>
      <c r="B30" s="164">
        <f>ROUND(B81*Содержание!$H$8*(1+$H$13)*(1-$H$14)*(1-$H$15),0)</f>
        <v>121890</v>
      </c>
      <c r="C30" s="164">
        <f>ROUND(C81*Содержание!$H$8*(1+$H$13)*(1-$H$14)*(1-$H$15),0)</f>
        <v>126875</v>
      </c>
      <c r="D30" s="164">
        <f>ROUND(D81*Содержание!$H$8*(1+$H$13)*(1-$H$14)*(1-$H$15),0)</f>
        <v>130345</v>
      </c>
      <c r="E30" s="165">
        <f>ROUND(E81*Содержание!$H$8*(1+$H$13)*(1-$H$14)*(1-$H$15),0)</f>
        <v>131402</v>
      </c>
      <c r="F30" s="165">
        <f>ROUND(F81*Содержание!$H$8*(1+$H$13)*(1-$H$14)*(1-$H$15),0)</f>
        <v>134728</v>
      </c>
      <c r="G30" s="165">
        <f>ROUND(G81*Содержание!$H$8*(1+$H$13)*(1-$H$14)*(1-$H$15),0)</f>
        <v>149078</v>
      </c>
      <c r="H30" s="165">
        <f>ROUND(H81*Содержание!$H$8*(1+$H$13)*(1-$H$14)*(1-$H$15),0)</f>
        <v>161009</v>
      </c>
      <c r="I30" s="165">
        <f>ROUND(I81*Содержание!$H$8*(1+$H$13)*(1-$H$14)*(1-$H$15),0)</f>
        <v>162970</v>
      </c>
      <c r="J30" s="165">
        <f>ROUND(J81*Содержание!$H$8*(1+$H$13)*(1-$H$14)*(1-$H$15),0)</f>
        <v>163123</v>
      </c>
      <c r="K30" s="165">
        <f>ROUND(K81*Содержание!$H$8*(1+$H$13)*(1-$H$14)*(1-$H$15),0)</f>
        <v>173396</v>
      </c>
      <c r="L30" s="165">
        <f>ROUND(L81*Содержание!$H$8*(1+$H$13)*(1-$H$14)*(1-$H$15),0)</f>
        <v>182308</v>
      </c>
      <c r="M30" s="165">
        <f>ROUND(M81*Содержание!$H$8*(1+$H$13)*(1-$H$14)*(1-$H$15),0)</f>
        <v>184269</v>
      </c>
      <c r="N30" s="165">
        <f>ROUND(N81*Содержание!$H$8*(1+$H$13)*(1-$H$14)*(1-$H$15),0)</f>
        <v>187291</v>
      </c>
      <c r="O30" s="165">
        <f>ROUND(O81*Содержание!$H$8*(1+$H$13)*(1-$H$14)*(1-$H$15),0)</f>
        <v>199827</v>
      </c>
      <c r="P30" s="165">
        <f>ROUND(P81*Содержание!$H$8*(1+$H$13)*(1-$H$14)*(1-$H$15),0)</f>
        <v>206321</v>
      </c>
      <c r="Q30" s="165">
        <f>ROUND(Q81*Содержание!$H$8*(1+$H$13)*(1-$H$14)*(1-$H$15),0)</f>
        <v>207529</v>
      </c>
      <c r="R30" s="165">
        <f>ROUND(R81*Содержание!$H$8*(1+$H$13)*(1-$H$14)*(1-$H$15),0)</f>
        <v>208435</v>
      </c>
      <c r="S30" s="165">
        <f>ROUND(S81*Содержание!$H$8*(1+$H$13)*(1-$H$14)*(1-$H$15),0)</f>
        <v>219762</v>
      </c>
      <c r="T30" s="165">
        <f>ROUND(T81*Содержание!$H$8*(1+$H$13)*(1-$H$14)*(1-$H$15),0)</f>
        <v>229581</v>
      </c>
      <c r="U30" s="165">
        <f>ROUND(U81*Содержание!$H$8*(1+$H$13)*(1-$H$14)*(1-$H$15),0)</f>
        <v>227468</v>
      </c>
      <c r="V30" s="165">
        <f>ROUND(V81*Содержание!$H$8*(1+$H$13)*(1-$H$14)*(1-$H$15),0)</f>
        <v>230335</v>
      </c>
      <c r="W30" s="165">
        <f>ROUND(W81*Содержание!$H$8*(1+$H$13)*(1-$H$14)*(1-$H$15),0)</f>
        <v>241513</v>
      </c>
      <c r="X30" s="165">
        <f>ROUND(X81*Содержание!$H$8*(1+$H$13)*(1-$H$14)*(1-$H$15),0)</f>
        <v>246648</v>
      </c>
      <c r="Y30" s="165">
        <f>ROUND(Y81*Содержание!$H$8*(1+$H$13)*(1-$H$14)*(1-$H$15),0)</f>
        <v>246648</v>
      </c>
      <c r="Z30" s="165">
        <f>ROUND(Z81*Содержание!$H$8*(1+$H$13)*(1-$H$14)*(1-$H$15),0)</f>
        <v>250425</v>
      </c>
      <c r="AA30" s="165">
        <f>ROUND(AA81*Содержание!$H$8*(1+$H$13)*(1-$H$14)*(1-$H$15),0)</f>
        <v>263412</v>
      </c>
      <c r="AB30" s="165">
        <f>ROUND(AB81*Содержание!$H$8*(1+$H$13)*(1-$H$14)*(1-$H$15),0)</f>
        <v>267943</v>
      </c>
      <c r="AC30" s="165">
        <f>ROUND(AC81*Содержание!$H$8*(1+$H$13)*(1-$H$14)*(1-$H$15),0)</f>
        <v>274439</v>
      </c>
      <c r="AD30" s="165">
        <f>ROUND(AD81*Содержание!$H$8*(1+$H$13)*(1-$H$14)*(1-$H$15),0)</f>
        <v>277913</v>
      </c>
      <c r="AE30" s="165">
        <f>ROUND(AE81*Содержание!$H$8*(1+$H$13)*(1-$H$14)*(1-$H$15),0)</f>
        <v>297397</v>
      </c>
      <c r="AF30" s="165">
        <f>ROUND(AF81*Содержание!$H$8*(1+$H$13)*(1-$H$14)*(1-$H$15),0)</f>
        <v>296039</v>
      </c>
      <c r="AG30" s="165">
        <f>ROUND(AG81*Содержание!$H$8*(1+$H$13)*(1-$H$14)*(1-$H$15),0)</f>
        <v>300417</v>
      </c>
      <c r="AH30" s="165">
        <f>ROUND(AH81*Содержание!$H$8*(1+$H$13)*(1-$H$14)*(1-$H$15),0)</f>
        <v>305403</v>
      </c>
      <c r="AI30" s="165">
        <f>ROUND(AI81*Содержание!$H$8*(1+$H$13)*(1-$H$14)*(1-$H$15),0)</f>
        <v>308725</v>
      </c>
      <c r="AJ30" s="165">
        <f>ROUND(AJ81*Содержание!$H$8*(1+$H$13)*(1-$H$14)*(1-$H$15),0)</f>
        <v>325946</v>
      </c>
      <c r="AK30" s="165">
        <f>ROUND(AK81*Содержание!$H$8*(1+$H$13)*(1-$H$14)*(1-$H$15),0)</f>
        <v>332740</v>
      </c>
      <c r="AL30" s="165">
        <f>ROUND(AL81*Содержание!$H$8*(1+$H$13)*(1-$H$14)*(1-$H$15),0)</f>
        <v>336215</v>
      </c>
      <c r="AM30" s="165">
        <f>ROUND(AM81*Содержание!$H$8*(1+$H$13)*(1-$H$14)*(1-$H$15),0)</f>
        <v>363853</v>
      </c>
      <c r="AN30" s="165">
        <f>ROUND(AN81*Содержание!$H$8*(1+$H$13)*(1-$H$14)*(1-$H$15),0)</f>
        <v>372614</v>
      </c>
      <c r="AO30" s="165">
        <f>ROUND(AO81*Содержание!$H$8*(1+$H$13)*(1-$H$14)*(1-$H$15),0)</f>
        <v>370501</v>
      </c>
      <c r="AP30" s="165">
        <f>ROUND(AP81*Содержание!$H$8*(1+$H$13)*(1-$H$14)*(1-$H$15),0)</f>
        <v>371107</v>
      </c>
      <c r="AQ30" s="165">
        <f>ROUND(AQ81*Содержание!$H$8*(1+$H$13)*(1-$H$14)*(1-$H$15),0)</f>
        <v>377298</v>
      </c>
      <c r="AR30" s="165">
        <f>ROUND(AR81*Содержание!$H$8*(1+$H$13)*(1-$H$14)*(1-$H$15),0)</f>
        <v>388171</v>
      </c>
      <c r="AS30" s="1"/>
      <c r="AT30" s="1"/>
      <c r="AU30" s="1"/>
      <c r="AV30" s="1"/>
      <c r="AW30" s="1"/>
      <c r="AX30" s="1"/>
      <c r="AY30" s="1"/>
      <c r="AZ30" s="1"/>
    </row>
    <row r="31" spans="1:52">
      <c r="A31" s="45">
        <v>3375</v>
      </c>
      <c r="B31" s="164">
        <f>ROUND(B82*Содержание!$H$8*(1+$H$13)*(1-$H$14)*(1-$H$15),0)</f>
        <v>125666</v>
      </c>
      <c r="C31" s="164">
        <f>ROUND(C82*Содержание!$H$8*(1+$H$13)*(1-$H$14)*(1-$H$15),0)</f>
        <v>130800</v>
      </c>
      <c r="D31" s="164">
        <f>ROUND(D82*Содержание!$H$8*(1+$H$13)*(1-$H$14)*(1-$H$15),0)</f>
        <v>136239</v>
      </c>
      <c r="E31" s="165">
        <f>ROUND(E82*Содержание!$H$8*(1+$H$13)*(1-$H$14)*(1-$H$15),0)</f>
        <v>141977</v>
      </c>
      <c r="F31" s="165">
        <f>ROUND(F82*Содержание!$H$8*(1+$H$13)*(1-$H$14)*(1-$H$15),0)</f>
        <v>145451</v>
      </c>
      <c r="G31" s="165">
        <f>ROUND(G82*Содержание!$H$8*(1+$H$13)*(1-$H$14)*(1-$H$15),0)</f>
        <v>157685</v>
      </c>
      <c r="H31" s="165">
        <f>ROUND(H82*Содержание!$H$8*(1+$H$13)*(1-$H$14)*(1-$H$15),0)</f>
        <v>165388</v>
      </c>
      <c r="I31" s="165">
        <f>ROUND(I82*Содержание!$H$8*(1+$H$13)*(1-$H$14)*(1-$H$15),0)</f>
        <v>170524</v>
      </c>
      <c r="J31" s="165">
        <f>ROUND(J82*Содержание!$H$8*(1+$H$13)*(1-$H$14)*(1-$H$15),0)</f>
        <v>174150</v>
      </c>
      <c r="K31" s="165">
        <f>ROUND(K82*Содержание!$H$8*(1+$H$13)*(1-$H$14)*(1-$H$15),0)</f>
        <v>182760</v>
      </c>
      <c r="L31" s="165">
        <f>ROUND(L82*Содержание!$H$8*(1+$H$13)*(1-$H$14)*(1-$H$15),0)</f>
        <v>191519</v>
      </c>
      <c r="M31" s="165">
        <f>ROUND(M82*Содержание!$H$8*(1+$H$13)*(1-$H$14)*(1-$H$15),0)</f>
        <v>196503</v>
      </c>
      <c r="N31" s="165">
        <f>ROUND(N82*Содержание!$H$8*(1+$H$13)*(1-$H$14)*(1-$H$15),0)</f>
        <v>199071</v>
      </c>
      <c r="O31" s="165">
        <f>ROUND(O82*Содержание!$H$8*(1+$H$13)*(1-$H$14)*(1-$H$15),0)</f>
        <v>208133</v>
      </c>
      <c r="P31" s="165">
        <f>ROUND(P82*Содержание!$H$8*(1+$H$13)*(1-$H$14)*(1-$H$15),0)</f>
        <v>217347</v>
      </c>
      <c r="Q31" s="165">
        <f>ROUND(Q82*Содержание!$H$8*(1+$H$13)*(1-$H$14)*(1-$H$15),0)</f>
        <v>220519</v>
      </c>
      <c r="R31" s="165">
        <f>ROUND(R82*Содержание!$H$8*(1+$H$13)*(1-$H$14)*(1-$H$15),0)</f>
        <v>225803</v>
      </c>
      <c r="S31" s="165">
        <f>ROUND(S82*Содержание!$H$8*(1+$H$13)*(1-$H$14)*(1-$H$15),0)</f>
        <v>231846</v>
      </c>
      <c r="T31" s="165">
        <f>ROUND(T82*Содержание!$H$8*(1+$H$13)*(1-$H$14)*(1-$H$15),0)</f>
        <v>241063</v>
      </c>
      <c r="U31" s="165">
        <f>ROUND(U82*Содержание!$H$8*(1+$H$13)*(1-$H$14)*(1-$H$15),0)</f>
        <v>241513</v>
      </c>
      <c r="V31" s="165">
        <f>ROUND(V82*Содержание!$H$8*(1+$H$13)*(1-$H$14)*(1-$H$15),0)</f>
        <v>240153</v>
      </c>
      <c r="W31" s="165">
        <f>ROUND(W82*Содержание!$H$8*(1+$H$13)*(1-$H$14)*(1-$H$15),0)</f>
        <v>249971</v>
      </c>
      <c r="X31" s="165">
        <f>ROUND(X82*Содержание!$H$8*(1+$H$13)*(1-$H$14)*(1-$H$15),0)</f>
        <v>259790</v>
      </c>
      <c r="Y31" s="165">
        <f>ROUND(Y82*Содержание!$H$8*(1+$H$13)*(1-$H$14)*(1-$H$15),0)</f>
        <v>264772</v>
      </c>
      <c r="Z31" s="165">
        <f>ROUND(Z82*Содержание!$H$8*(1+$H$13)*(1-$H$14)*(1-$H$15),0)</f>
        <v>269453</v>
      </c>
      <c r="AA31" s="165">
        <f>ROUND(AA82*Содержание!$H$8*(1+$H$13)*(1-$H$14)*(1-$H$15),0)</f>
        <v>277311</v>
      </c>
      <c r="AB31" s="165">
        <f>ROUND(AB82*Содержание!$H$8*(1+$H$13)*(1-$H$14)*(1-$H$15),0)</f>
        <v>285014</v>
      </c>
      <c r="AC31" s="165">
        <f>ROUND(AC82*Содержание!$H$8*(1+$H$13)*(1-$H$14)*(1-$H$15),0)</f>
        <v>297850</v>
      </c>
      <c r="AD31" s="165">
        <f>ROUND(AD82*Содержание!$H$8*(1+$H$13)*(1-$H$14)*(1-$H$15),0)</f>
        <v>304799</v>
      </c>
      <c r="AE31" s="165">
        <f>ROUND(AE82*Содержание!$H$8*(1+$H$13)*(1-$H$14)*(1-$H$15),0)</f>
        <v>310086</v>
      </c>
      <c r="AF31" s="165">
        <f>ROUND(AF82*Содержание!$H$8*(1+$H$13)*(1-$H$14)*(1-$H$15),0)</f>
        <v>318392</v>
      </c>
      <c r="AG31" s="165">
        <f>ROUND(AG82*Содержание!$H$8*(1+$H$13)*(1-$H$14)*(1-$H$15),0)</f>
        <v>323073</v>
      </c>
      <c r="AH31" s="165">
        <f>ROUND(AH82*Содержание!$H$8*(1+$H$13)*(1-$H$14)*(1-$H$15),0)</f>
        <v>328513</v>
      </c>
      <c r="AI31" s="165">
        <f>ROUND(AI82*Содержание!$H$8*(1+$H$13)*(1-$H$14)*(1-$H$15),0)</f>
        <v>331534</v>
      </c>
      <c r="AJ31" s="165">
        <f>ROUND(AJ82*Содержание!$H$8*(1+$H$13)*(1-$H$14)*(1-$H$15),0)</f>
        <v>346941</v>
      </c>
      <c r="AK31" s="165">
        <f>ROUND(AK82*Содержание!$H$8*(1+$H$13)*(1-$H$14)*(1-$H$15),0)</f>
        <v>363853</v>
      </c>
      <c r="AL31" s="165">
        <f>ROUND(AL82*Содержание!$H$8*(1+$H$13)*(1-$H$14)*(1-$H$15),0)</f>
        <v>367027</v>
      </c>
      <c r="AM31" s="165">
        <f>ROUND(AM82*Содержание!$H$8*(1+$H$13)*(1-$H$14)*(1-$H$15),0)</f>
        <v>378353</v>
      </c>
      <c r="AN31" s="165">
        <f>ROUND(AN82*Содержание!$H$8*(1+$H$13)*(1-$H$14)*(1-$H$15),0)</f>
        <v>390742</v>
      </c>
      <c r="AO31" s="165">
        <f>ROUND(AO82*Содержание!$H$8*(1+$H$13)*(1-$H$14)*(1-$H$15),0)</f>
        <v>408865</v>
      </c>
      <c r="AP31" s="165">
        <f>ROUND(AP82*Содержание!$H$8*(1+$H$13)*(1-$H$14)*(1-$H$15),0)</f>
        <v>421402</v>
      </c>
      <c r="AQ31" s="165">
        <f>ROUND(AQ82*Содержание!$H$8*(1+$H$13)*(1-$H$14)*(1-$H$15),0)</f>
        <v>423213</v>
      </c>
      <c r="AR31" s="165">
        <f>ROUND(AR82*Содержание!$H$8*(1+$H$13)*(1-$H$14)*(1-$H$15),0)</f>
        <v>431068</v>
      </c>
      <c r="AS31" s="1"/>
      <c r="AT31" s="1"/>
      <c r="AU31" s="1"/>
      <c r="AV31" s="1"/>
      <c r="AW31" s="1"/>
      <c r="AX31" s="1"/>
      <c r="AY31" s="1"/>
      <c r="AZ31" s="1"/>
    </row>
    <row r="32" spans="1:52">
      <c r="A32" s="45">
        <v>3500</v>
      </c>
      <c r="B32" s="164">
        <f>ROUND(B83*Содержание!$H$8*(1+$H$13)*(1-$H$14)*(1-$H$15),0)</f>
        <v>129593</v>
      </c>
      <c r="C32" s="164">
        <f>ROUND(C83*Содержание!$H$8*(1+$H$13)*(1-$H$14)*(1-$H$15),0)</f>
        <v>134275</v>
      </c>
      <c r="D32" s="164">
        <f>ROUND(D83*Содержание!$H$8*(1+$H$13)*(1-$H$14)*(1-$H$15),0)</f>
        <v>139259</v>
      </c>
      <c r="E32" s="165">
        <f>ROUND(E83*Содержание!$H$8*(1+$H$13)*(1-$H$14)*(1-$H$15),0)</f>
        <v>144398</v>
      </c>
      <c r="F32" s="165">
        <f>ROUND(F83*Содержание!$H$8*(1+$H$13)*(1-$H$14)*(1-$H$15),0)</f>
        <v>147263</v>
      </c>
      <c r="G32" s="165">
        <f>ROUND(G83*Содержание!$H$8*(1+$H$13)*(1-$H$14)*(1-$H$15),0)</f>
        <v>161310</v>
      </c>
      <c r="H32" s="165">
        <f>ROUND(H83*Содержание!$H$8*(1+$H$13)*(1-$H$14)*(1-$H$15),0)</f>
        <v>169013</v>
      </c>
      <c r="I32" s="165">
        <f>ROUND(I83*Содержание!$H$8*(1+$H$13)*(1-$H$14)*(1-$H$15),0)</f>
        <v>174150</v>
      </c>
      <c r="J32" s="165">
        <f>ROUND(J83*Содержание!$H$8*(1+$H$13)*(1-$H$14)*(1-$H$15),0)</f>
        <v>178830</v>
      </c>
      <c r="K32" s="165">
        <f>ROUND(K83*Содержание!$H$8*(1+$H$13)*(1-$H$14)*(1-$H$15),0)</f>
        <v>187291</v>
      </c>
      <c r="L32" s="165">
        <f>ROUND(L83*Содержание!$H$8*(1+$H$13)*(1-$H$14)*(1-$H$15),0)</f>
        <v>195598</v>
      </c>
      <c r="M32" s="165">
        <f>ROUND(M83*Содержание!$H$8*(1+$H$13)*(1-$H$14)*(1-$H$15),0)</f>
        <v>201637</v>
      </c>
      <c r="N32" s="165">
        <f>ROUND(N83*Содержание!$H$8*(1+$H$13)*(1-$H$14)*(1-$H$15),0)</f>
        <v>204962</v>
      </c>
      <c r="O32" s="165">
        <f>ROUND(O83*Содержание!$H$8*(1+$H$13)*(1-$H$14)*(1-$H$15),0)</f>
        <v>215082</v>
      </c>
      <c r="P32" s="165">
        <f>ROUND(P83*Содержание!$H$8*(1+$H$13)*(1-$H$14)*(1-$H$15),0)</f>
        <v>222936</v>
      </c>
      <c r="Q32" s="165">
        <f>ROUND(Q83*Содержание!$H$8*(1+$H$13)*(1-$H$14)*(1-$H$15),0)</f>
        <v>225955</v>
      </c>
      <c r="R32" s="165">
        <f>ROUND(R83*Содержание!$H$8*(1+$H$13)*(1-$H$14)*(1-$H$15),0)</f>
        <v>232147</v>
      </c>
      <c r="S32" s="165">
        <f>ROUND(S83*Содержание!$H$8*(1+$H$13)*(1-$H$14)*(1-$H$15),0)</f>
        <v>237435</v>
      </c>
      <c r="T32" s="165">
        <f>ROUND(T83*Содержание!$H$8*(1+$H$13)*(1-$H$14)*(1-$H$15),0)</f>
        <v>247255</v>
      </c>
      <c r="U32" s="165">
        <f>ROUND(U83*Содержание!$H$8*(1+$H$13)*(1-$H$14)*(1-$H$15),0)</f>
        <v>247858</v>
      </c>
      <c r="V32" s="165">
        <f>ROUND(V83*Содержание!$H$8*(1+$H$13)*(1-$H$14)*(1-$H$15),0)</f>
        <v>251181</v>
      </c>
      <c r="W32" s="165">
        <f>ROUND(W83*Содержание!$H$8*(1+$H$13)*(1-$H$14)*(1-$H$15),0)</f>
        <v>260998</v>
      </c>
      <c r="X32" s="165">
        <f>ROUND(X83*Содержание!$H$8*(1+$H$13)*(1-$H$14)*(1-$H$15),0)</f>
        <v>266889</v>
      </c>
      <c r="Y32" s="165">
        <f>ROUND(Y83*Содержание!$H$8*(1+$H$13)*(1-$H$14)*(1-$H$15),0)</f>
        <v>271115</v>
      </c>
      <c r="Z32" s="165">
        <f>ROUND(Z83*Содержание!$H$8*(1+$H$13)*(1-$H$14)*(1-$H$15),0)</f>
        <v>275950</v>
      </c>
      <c r="AA32" s="165">
        <f>ROUND(AA83*Содержание!$H$8*(1+$H$13)*(1-$H$14)*(1-$H$15),0)</f>
        <v>287277</v>
      </c>
      <c r="AB32" s="165">
        <f>ROUND(AB83*Содержание!$H$8*(1+$H$13)*(1-$H$14)*(1-$H$15),0)</f>
        <v>292112</v>
      </c>
      <c r="AC32" s="165">
        <f>ROUND(AC83*Содержание!$H$8*(1+$H$13)*(1-$H$14)*(1-$H$15),0)</f>
        <v>305705</v>
      </c>
      <c r="AD32" s="165">
        <f>ROUND(AD83*Содержание!$H$8*(1+$H$13)*(1-$H$14)*(1-$H$15),0)</f>
        <v>309933</v>
      </c>
      <c r="AE32" s="165">
        <f>ROUND(AE83*Содержание!$H$8*(1+$H$13)*(1-$H$14)*(1-$H$15),0)</f>
        <v>321413</v>
      </c>
      <c r="AF32" s="165">
        <f>ROUND(AF83*Содержание!$H$8*(1+$H$13)*(1-$H$14)*(1-$H$15),0)</f>
        <v>326698</v>
      </c>
      <c r="AG32" s="165">
        <f>ROUND(AG83*Содержание!$H$8*(1+$H$13)*(1-$H$14)*(1-$H$15),0)</f>
        <v>339539</v>
      </c>
      <c r="AH32" s="165">
        <f>ROUND(AH83*Содержание!$H$8*(1+$H$13)*(1-$H$14)*(1-$H$15),0)</f>
        <v>341803</v>
      </c>
      <c r="AI32" s="165">
        <f>ROUND(AI83*Содержание!$H$8*(1+$H$13)*(1-$H$14)*(1-$H$15),0)</f>
        <v>342255</v>
      </c>
      <c r="AJ32" s="165">
        <f>ROUND(AJ83*Содержание!$H$8*(1+$H$13)*(1-$H$14)*(1-$H$15),0)</f>
        <v>352680</v>
      </c>
      <c r="AK32" s="165">
        <f>ROUND(AK83*Содержание!$H$8*(1+$H$13)*(1-$H$14)*(1-$H$15),0)</f>
        <v>362647</v>
      </c>
      <c r="AL32" s="165">
        <f>ROUND(AL83*Содержание!$H$8*(1+$H$13)*(1-$H$14)*(1-$H$15),0)</f>
        <v>372314</v>
      </c>
      <c r="AM32" s="165">
        <f>ROUND(AM83*Содержание!$H$8*(1+$H$13)*(1-$H$14)*(1-$H$15),0)</f>
        <v>388325</v>
      </c>
      <c r="AN32" s="165">
        <f>ROUND(AN83*Содержание!$H$8*(1+$H$13)*(1-$H$14)*(1-$H$15),0)</f>
        <v>406752</v>
      </c>
      <c r="AO32" s="165">
        <f>ROUND(AO83*Содержание!$H$8*(1+$H$13)*(1-$H$14)*(1-$H$15),0)</f>
        <v>429710</v>
      </c>
      <c r="AP32" s="165">
        <f>ROUND(AP83*Содержание!$H$8*(1+$H$13)*(1-$H$14)*(1-$H$15),0)</f>
        <v>441944</v>
      </c>
      <c r="AQ32" s="165">
        <f>ROUND(AQ83*Содержание!$H$8*(1+$H$13)*(1-$H$14)*(1-$H$15),0)</f>
        <v>450097</v>
      </c>
      <c r="AR32" s="165">
        <f>ROUND(AR83*Содержание!$H$8*(1+$H$13)*(1-$H$14)*(1-$H$15),0)</f>
        <v>451611</v>
      </c>
      <c r="AS32" s="1"/>
      <c r="AT32" s="1"/>
      <c r="AU32" s="1"/>
      <c r="AV32" s="1"/>
      <c r="AW32" s="1"/>
      <c r="AX32" s="1"/>
      <c r="AY32" s="1"/>
      <c r="AZ32" s="1"/>
    </row>
    <row r="33" spans="1:52">
      <c r="A33" s="45">
        <v>3625</v>
      </c>
      <c r="B33" s="164">
        <f>ROUND(B84*Содержание!$H$8*(1+$H$13)*(1-$H$14)*(1-$H$15),0)</f>
        <v>136692</v>
      </c>
      <c r="C33" s="164">
        <f>ROUND(C84*Содержание!$H$8*(1+$H$13)*(1-$H$14)*(1-$H$15),0)</f>
        <v>141676</v>
      </c>
      <c r="D33" s="164">
        <f>ROUND(D84*Содержание!$H$8*(1+$H$13)*(1-$H$14)*(1-$H$15),0)</f>
        <v>143790</v>
      </c>
      <c r="E33" s="165">
        <f>ROUND(E84*Содержание!$H$8*(1+$H$13)*(1-$H$14)*(1-$H$15),0)</f>
        <v>146961</v>
      </c>
      <c r="F33" s="165">
        <f>ROUND(F84*Содержание!$H$8*(1+$H$13)*(1-$H$14)*(1-$H$15),0)</f>
        <v>149078</v>
      </c>
      <c r="G33" s="165">
        <f>ROUND(G84*Содержание!$H$8*(1+$H$13)*(1-$H$14)*(1-$H$15),0)</f>
        <v>165542</v>
      </c>
      <c r="H33" s="165">
        <f>ROUND(H84*Содержание!$H$8*(1+$H$13)*(1-$H$14)*(1-$H$15),0)</f>
        <v>173396</v>
      </c>
      <c r="I33" s="165">
        <f>ROUND(I84*Содержание!$H$8*(1+$H$13)*(1-$H$14)*(1-$H$15),0)</f>
        <v>176565</v>
      </c>
      <c r="J33" s="165">
        <f>ROUND(J84*Содержание!$H$8*(1+$H$13)*(1-$H$14)*(1-$H$15),0)</f>
        <v>179284</v>
      </c>
      <c r="K33" s="165">
        <f>ROUND(K84*Содержание!$H$8*(1+$H$13)*(1-$H$14)*(1-$H$15),0)</f>
        <v>191519</v>
      </c>
      <c r="L33" s="165">
        <f>ROUND(L84*Содержание!$H$8*(1+$H$13)*(1-$H$14)*(1-$H$15),0)</f>
        <v>200730</v>
      </c>
      <c r="M33" s="165">
        <f>ROUND(M84*Содержание!$H$8*(1+$H$13)*(1-$H$14)*(1-$H$15),0)</f>
        <v>204358</v>
      </c>
      <c r="N33" s="165">
        <f>ROUND(N84*Содержание!$H$8*(1+$H$13)*(1-$H$14)*(1-$H$15),0)</f>
        <v>207074</v>
      </c>
      <c r="O33" s="165">
        <f>ROUND(O84*Содержание!$H$8*(1+$H$13)*(1-$H$14)*(1-$H$15),0)</f>
        <v>220519</v>
      </c>
      <c r="P33" s="165">
        <f>ROUND(P84*Содержание!$H$8*(1+$H$13)*(1-$H$14)*(1-$H$15),0)</f>
        <v>227921</v>
      </c>
      <c r="Q33" s="165">
        <f>ROUND(Q84*Содержание!$H$8*(1+$H$13)*(1-$H$14)*(1-$H$15),0)</f>
        <v>231846</v>
      </c>
      <c r="R33" s="165">
        <f>ROUND(R84*Содержание!$H$8*(1+$H$13)*(1-$H$14)*(1-$H$15),0)</f>
        <v>232755</v>
      </c>
      <c r="S33" s="165">
        <f>ROUND(S84*Содержание!$H$8*(1+$H$13)*(1-$H$14)*(1-$H$15),0)</f>
        <v>243176</v>
      </c>
      <c r="T33" s="165">
        <f>ROUND(T84*Содержание!$H$8*(1+$H$13)*(1-$H$14)*(1-$H$15),0)</f>
        <v>253293</v>
      </c>
      <c r="U33" s="165">
        <f>ROUND(U84*Содержание!$H$8*(1+$H$13)*(1-$H$14)*(1-$H$15),0)</f>
        <v>253446</v>
      </c>
      <c r="V33" s="165">
        <f>ROUND(V84*Содержание!$H$8*(1+$H$13)*(1-$H$14)*(1-$H$15),0)</f>
        <v>257370</v>
      </c>
      <c r="W33" s="165">
        <f>ROUND(W84*Содержание!$H$8*(1+$H$13)*(1-$H$14)*(1-$H$15),0)</f>
        <v>267341</v>
      </c>
      <c r="X33" s="165">
        <f>ROUND(X84*Содержание!$H$8*(1+$H$13)*(1-$H$14)*(1-$H$15),0)</f>
        <v>273231</v>
      </c>
      <c r="Y33" s="165">
        <f>ROUND(Y84*Содержание!$H$8*(1+$H$13)*(1-$H$14)*(1-$H$15),0)</f>
        <v>278368</v>
      </c>
      <c r="Z33" s="165">
        <f>ROUND(Z84*Содержание!$H$8*(1+$H$13)*(1-$H$14)*(1-$H$15),0)</f>
        <v>280180</v>
      </c>
      <c r="AA33" s="165">
        <f>ROUND(AA84*Содержание!$H$8*(1+$H$13)*(1-$H$14)*(1-$H$15),0)</f>
        <v>294378</v>
      </c>
      <c r="AB33" s="165">
        <f>ROUND(AB84*Содержание!$H$8*(1+$H$13)*(1-$H$14)*(1-$H$15),0)</f>
        <v>299663</v>
      </c>
      <c r="AC33" s="165">
        <f>ROUND(AC84*Содержание!$H$8*(1+$H$13)*(1-$H$14)*(1-$H$15),0)</f>
        <v>307666</v>
      </c>
      <c r="AD33" s="165">
        <f>ROUND(AD84*Содержание!$H$8*(1+$H$13)*(1-$H$14)*(1-$H$15),0)</f>
        <v>312198</v>
      </c>
      <c r="AE33" s="165">
        <f>ROUND(AE84*Содержание!$H$8*(1+$H$13)*(1-$H$14)*(1-$H$15),0)</f>
        <v>330777</v>
      </c>
      <c r="AF33" s="165">
        <f>ROUND(AF84*Содержание!$H$8*(1+$H$13)*(1-$H$14)*(1-$H$15),0)</f>
        <v>343466</v>
      </c>
      <c r="AG33" s="165">
        <f>ROUND(AG84*Содержание!$H$8*(1+$H$13)*(1-$H$14)*(1-$H$15),0)</f>
        <v>343918</v>
      </c>
      <c r="AH33" s="165">
        <f>ROUND(AH84*Содержание!$H$8*(1+$H$13)*(1-$H$14)*(1-$H$15),0)</f>
        <v>348299</v>
      </c>
      <c r="AI33" s="165">
        <f>ROUND(AI84*Содержание!$H$8*(1+$H$13)*(1-$H$14)*(1-$H$15),0)</f>
        <v>352226</v>
      </c>
      <c r="AJ33" s="165">
        <f>ROUND(AJ84*Содержание!$H$8*(1+$H$13)*(1-$H$14)*(1-$H$15),0)</f>
        <v>364459</v>
      </c>
      <c r="AK33" s="165">
        <f>ROUND(AK84*Содержание!$H$8*(1+$H$13)*(1-$H$14)*(1-$H$15),0)</f>
        <v>373673</v>
      </c>
      <c r="AL33" s="165">
        <f>ROUND(AL84*Содержание!$H$8*(1+$H$13)*(1-$H$14)*(1-$H$15),0)</f>
        <v>381079</v>
      </c>
      <c r="AM33" s="165">
        <f>ROUND(AM84*Содержание!$H$8*(1+$H$13)*(1-$H$14)*(1-$H$15),0)</f>
        <v>403881</v>
      </c>
      <c r="AN33" s="165">
        <f>ROUND(AN84*Содержание!$H$8*(1+$H$13)*(1-$H$14)*(1-$H$15),0)</f>
        <v>432731</v>
      </c>
      <c r="AO33" s="165">
        <f>ROUND(AO84*Содержание!$H$8*(1+$H$13)*(1-$H$14)*(1-$H$15),0)</f>
        <v>442095</v>
      </c>
      <c r="AP33" s="165">
        <f>ROUND(AP84*Содержание!$H$8*(1+$H$13)*(1-$H$14)*(1-$H$15),0)</f>
        <v>443302</v>
      </c>
      <c r="AQ33" s="165">
        <f>ROUND(AQ84*Содержание!$H$8*(1+$H$13)*(1-$H$14)*(1-$H$15),0)</f>
        <v>456292</v>
      </c>
      <c r="AR33" s="165">
        <f>ROUND(AR84*Содержание!$H$8*(1+$H$13)*(1-$H$14)*(1-$H$15),0)</f>
        <v>458405</v>
      </c>
      <c r="AS33" s="1"/>
      <c r="AT33" s="1"/>
      <c r="AU33" s="1"/>
      <c r="AV33" s="1"/>
      <c r="AW33" s="1"/>
      <c r="AX33" s="1"/>
      <c r="AY33" s="1"/>
      <c r="AZ33" s="1"/>
    </row>
    <row r="34" spans="1:52">
      <c r="A34" s="45">
        <v>3750</v>
      </c>
      <c r="B34" s="164">
        <f>ROUND(B85*Содержание!$H$8*(1+$H$13)*(1-$H$14)*(1-$H$15),0)</f>
        <v>138352</v>
      </c>
      <c r="C34" s="164">
        <f>ROUND(C85*Содержание!$H$8*(1+$H$13)*(1-$H$14)*(1-$H$15),0)</f>
        <v>143943</v>
      </c>
      <c r="D34" s="164">
        <f>ROUND(D85*Содержание!$H$8*(1+$H$13)*(1-$H$14)*(1-$H$15),0)</f>
        <v>146055</v>
      </c>
      <c r="E34" s="165">
        <f>ROUND(E85*Содержание!$H$8*(1+$H$13)*(1-$H$14)*(1-$H$15),0)</f>
        <v>146356</v>
      </c>
      <c r="F34" s="165">
        <f>ROUND(F85*Содержание!$H$8*(1+$H$13)*(1-$H$14)*(1-$H$15),0)</f>
        <v>149531</v>
      </c>
      <c r="G34" s="165">
        <f>ROUND(G85*Содержание!$H$8*(1+$H$13)*(1-$H$14)*(1-$H$15),0)</f>
        <v>169769</v>
      </c>
      <c r="H34" s="165">
        <f>ROUND(H85*Содержание!$H$8*(1+$H$13)*(1-$H$14)*(1-$H$15),0)</f>
        <v>177018</v>
      </c>
      <c r="I34" s="165">
        <f>ROUND(I85*Содержание!$H$8*(1+$H$13)*(1-$H$14)*(1-$H$15),0)</f>
        <v>179284</v>
      </c>
      <c r="J34" s="165">
        <f>ROUND(J85*Содержание!$H$8*(1+$H$13)*(1-$H$14)*(1-$H$15),0)</f>
        <v>181400</v>
      </c>
      <c r="K34" s="165">
        <f>ROUND(K85*Содержание!$H$8*(1+$H$13)*(1-$H$14)*(1-$H$15),0)</f>
        <v>195598</v>
      </c>
      <c r="L34" s="165">
        <f>ROUND(L85*Содержание!$H$8*(1+$H$13)*(1-$H$14)*(1-$H$15),0)</f>
        <v>205416</v>
      </c>
      <c r="M34" s="165">
        <f>ROUND(M85*Содержание!$H$8*(1+$H$13)*(1-$H$14)*(1-$H$15),0)</f>
        <v>208435</v>
      </c>
      <c r="N34" s="165">
        <f>ROUND(N85*Содержание!$H$8*(1+$H$13)*(1-$H$14)*(1-$H$15),0)</f>
        <v>209341</v>
      </c>
      <c r="O34" s="165">
        <f>ROUND(O85*Содержание!$H$8*(1+$H$13)*(1-$H$14)*(1-$H$15),0)</f>
        <v>225502</v>
      </c>
      <c r="P34" s="165">
        <f>ROUND(P85*Содержание!$H$8*(1+$H$13)*(1-$H$14)*(1-$H$15),0)</f>
        <v>233509</v>
      </c>
      <c r="Q34" s="165">
        <f>ROUND(Q85*Содержание!$H$8*(1+$H$13)*(1-$H$14)*(1-$H$15),0)</f>
        <v>235020</v>
      </c>
      <c r="R34" s="165">
        <f>ROUND(R85*Содержание!$H$8*(1+$H$13)*(1-$H$14)*(1-$H$15),0)</f>
        <v>236076</v>
      </c>
      <c r="S34" s="165">
        <f>ROUND(S85*Содержание!$H$8*(1+$H$13)*(1-$H$14)*(1-$H$15),0)</f>
        <v>248762</v>
      </c>
      <c r="T34" s="165">
        <f>ROUND(T85*Содержание!$H$8*(1+$H$13)*(1-$H$14)*(1-$H$15),0)</f>
        <v>259337</v>
      </c>
      <c r="U34" s="165">
        <f>ROUND(U85*Содержание!$H$8*(1+$H$13)*(1-$H$14)*(1-$H$15),0)</f>
        <v>259636</v>
      </c>
      <c r="V34" s="165">
        <f>ROUND(V85*Содержание!$H$8*(1+$H$13)*(1-$H$14)*(1-$H$15),0)</f>
        <v>260697</v>
      </c>
      <c r="W34" s="165">
        <f>ROUND(W85*Содержание!$H$8*(1+$H$13)*(1-$H$14)*(1-$H$15),0)</f>
        <v>274439</v>
      </c>
      <c r="X34" s="165">
        <f>ROUND(X85*Содержание!$H$8*(1+$H$13)*(1-$H$14)*(1-$H$15),0)</f>
        <v>279877</v>
      </c>
      <c r="Y34" s="165">
        <f>ROUND(Y85*Содержание!$H$8*(1+$H$13)*(1-$H$14)*(1-$H$15),0)</f>
        <v>279275</v>
      </c>
      <c r="Z34" s="165">
        <f>ROUND(Z85*Содержание!$H$8*(1+$H$13)*(1-$H$14)*(1-$H$15),0)</f>
        <v>285767</v>
      </c>
      <c r="AA34" s="165">
        <f>ROUND(AA85*Содержание!$H$8*(1+$H$13)*(1-$H$14)*(1-$H$15),0)</f>
        <v>299058</v>
      </c>
      <c r="AB34" s="165">
        <f>ROUND(AB85*Содержание!$H$8*(1+$H$13)*(1-$H$14)*(1-$H$15),0)</f>
        <v>303589</v>
      </c>
      <c r="AC34" s="165">
        <f>ROUND(AC85*Содержание!$H$8*(1+$H$13)*(1-$H$14)*(1-$H$15),0)</f>
        <v>312050</v>
      </c>
      <c r="AD34" s="165">
        <f>ROUND(AD85*Содержание!$H$8*(1+$H$13)*(1-$H$14)*(1-$H$15),0)</f>
        <v>316580</v>
      </c>
      <c r="AE34" s="165">
        <f>ROUND(AE85*Содержание!$H$8*(1+$H$13)*(1-$H$14)*(1-$H$15),0)</f>
        <v>335310</v>
      </c>
      <c r="AF34" s="165">
        <f>ROUND(AF85*Содержание!$H$8*(1+$H$13)*(1-$H$14)*(1-$H$15),0)</f>
        <v>339084</v>
      </c>
      <c r="AG34" s="165">
        <f>ROUND(AG85*Содержание!$H$8*(1+$H$13)*(1-$H$14)*(1-$H$15),0)</f>
        <v>349204</v>
      </c>
      <c r="AH34" s="165">
        <f>ROUND(AH85*Содержание!$H$8*(1+$H$13)*(1-$H$14)*(1-$H$15),0)</f>
        <v>348448</v>
      </c>
      <c r="AI34" s="165">
        <f>ROUND(AI85*Содержание!$H$8*(1+$H$13)*(1-$H$14)*(1-$H$15),0)</f>
        <v>360079</v>
      </c>
      <c r="AJ34" s="165">
        <f>ROUND(AJ85*Содержание!$H$8*(1+$H$13)*(1-$H$14)*(1-$H$15),0)</f>
        <v>373220</v>
      </c>
      <c r="AK34" s="165">
        <f>ROUND(AK85*Содержание!$H$8*(1+$H$13)*(1-$H$14)*(1-$H$15),0)</f>
        <v>378958</v>
      </c>
      <c r="AL34" s="165">
        <f>ROUND(AL85*Содержание!$H$8*(1+$H$13)*(1-$H$14)*(1-$H$15),0)</f>
        <v>393912</v>
      </c>
      <c r="AM34" s="165">
        <f>ROUND(AM85*Содержание!$H$8*(1+$H$13)*(1-$H$14)*(1-$H$15),0)</f>
        <v>412641</v>
      </c>
      <c r="AN34" s="165">
        <f>ROUND(AN85*Содержание!$H$8*(1+$H$13)*(1-$H$14)*(1-$H$15),0)</f>
        <v>444662</v>
      </c>
      <c r="AO34" s="165">
        <f>ROUND(AO85*Содержание!$H$8*(1+$H$13)*(1-$H$14)*(1-$H$15),0)</f>
        <v>449496</v>
      </c>
      <c r="AP34" s="165">
        <f>ROUND(AP85*Содержание!$H$8*(1+$H$13)*(1-$H$14)*(1-$H$15),0)</f>
        <v>455234</v>
      </c>
      <c r="AQ34" s="165">
        <f>ROUND(AQ85*Содержание!$H$8*(1+$H$13)*(1-$H$14)*(1-$H$15),0)</f>
        <v>465204</v>
      </c>
      <c r="AR34" s="165">
        <f>ROUND(AR85*Содержание!$H$8*(1+$H$13)*(1-$H$14)*(1-$H$15),0)</f>
        <v>467015</v>
      </c>
      <c r="AS34" s="1"/>
      <c r="AT34" s="1"/>
      <c r="AU34" s="1"/>
      <c r="AV34" s="1"/>
      <c r="AW34" s="1"/>
      <c r="AX34" s="1"/>
      <c r="AY34" s="1"/>
      <c r="AZ34" s="1"/>
    </row>
    <row r="35" spans="1:52">
      <c r="A35" s="45">
        <v>3875</v>
      </c>
      <c r="B35" s="164">
        <f>ROUND(B86*Содержание!$H$8*(1+$H$13)*(1-$H$14)*(1-$H$15),0)</f>
        <v>139560</v>
      </c>
      <c r="C35" s="164">
        <f>ROUND(C86*Содержание!$H$8*(1+$H$13)*(1-$H$14)*(1-$H$15),0)</f>
        <v>145451</v>
      </c>
      <c r="D35" s="164">
        <f>ROUND(D86*Содержание!$H$8*(1+$H$13)*(1-$H$14)*(1-$H$15),0)</f>
        <v>151948</v>
      </c>
      <c r="E35" s="165">
        <f>ROUND(E86*Содержание!$H$8*(1+$H$13)*(1-$H$14)*(1-$H$15),0)</f>
        <v>158288</v>
      </c>
      <c r="F35" s="165">
        <f>ROUND(F86*Содержание!$H$8*(1+$H$13)*(1-$H$14)*(1-$H$15),0)</f>
        <v>161914</v>
      </c>
      <c r="G35" s="165">
        <f>ROUND(G86*Содержание!$H$8*(1+$H$13)*(1-$H$14)*(1-$H$15),0)</f>
        <v>175810</v>
      </c>
      <c r="H35" s="165">
        <f>ROUND(H86*Содержание!$H$8*(1+$H$13)*(1-$H$14)*(1-$H$15),0)</f>
        <v>184722</v>
      </c>
      <c r="I35" s="165">
        <f>ROUND(I86*Содержание!$H$8*(1+$H$13)*(1-$H$14)*(1-$H$15),0)</f>
        <v>191064</v>
      </c>
      <c r="J35" s="165">
        <f>ROUND(J86*Содержание!$H$8*(1+$H$13)*(1-$H$14)*(1-$H$15),0)</f>
        <v>195900</v>
      </c>
      <c r="K35" s="165">
        <f>ROUND(K86*Содержание!$H$8*(1+$H$13)*(1-$H$14)*(1-$H$15),0)</f>
        <v>204204</v>
      </c>
      <c r="L35" s="165">
        <f>ROUND(L86*Содержание!$H$8*(1+$H$13)*(1-$H$14)*(1-$H$15),0)</f>
        <v>214628</v>
      </c>
      <c r="M35" s="165">
        <f>ROUND(M86*Содержание!$H$8*(1+$H$13)*(1-$H$14)*(1-$H$15),0)</f>
        <v>220519</v>
      </c>
      <c r="N35" s="165">
        <f>ROUND(N86*Содержание!$H$8*(1+$H$13)*(1-$H$14)*(1-$H$15),0)</f>
        <v>225502</v>
      </c>
      <c r="O35" s="165">
        <f>ROUND(O86*Содержание!$H$8*(1+$H$13)*(1-$H$14)*(1-$H$15),0)</f>
        <v>235470</v>
      </c>
      <c r="P35" s="165">
        <f>ROUND(P86*Содержание!$H$8*(1+$H$13)*(1-$H$14)*(1-$H$15),0)</f>
        <v>244687</v>
      </c>
      <c r="Q35" s="165">
        <f>ROUND(Q86*Содержание!$H$8*(1+$H$13)*(1-$H$14)*(1-$H$15),0)</f>
        <v>248009</v>
      </c>
      <c r="R35" s="165">
        <f>ROUND(R86*Содержание!$H$8*(1+$H$13)*(1-$H$14)*(1-$H$15),0)</f>
        <v>254350</v>
      </c>
      <c r="S35" s="165">
        <f>ROUND(S86*Содержание!$H$8*(1+$H$13)*(1-$H$14)*(1-$H$15),0)</f>
        <v>260998</v>
      </c>
      <c r="T35" s="165">
        <f>ROUND(T86*Содержание!$H$8*(1+$H$13)*(1-$H$14)*(1-$H$15),0)</f>
        <v>271267</v>
      </c>
      <c r="U35" s="165">
        <f>ROUND(U86*Содержание!$H$8*(1+$H$13)*(1-$H$14)*(1-$H$15),0)</f>
        <v>271720</v>
      </c>
      <c r="V35" s="165">
        <f>ROUND(V86*Содержание!$H$8*(1+$H$13)*(1-$H$14)*(1-$H$15),0)</f>
        <v>275801</v>
      </c>
      <c r="W35" s="165">
        <f>ROUND(W86*Содержание!$H$8*(1+$H$13)*(1-$H$14)*(1-$H$15),0)</f>
        <v>281689</v>
      </c>
      <c r="X35" s="165">
        <f>ROUND(X86*Содержание!$H$8*(1+$H$13)*(1-$H$14)*(1-$H$15),0)</f>
        <v>293018</v>
      </c>
      <c r="Y35" s="165">
        <f>ROUND(Y86*Содержание!$H$8*(1+$H$13)*(1-$H$14)*(1-$H$15),0)</f>
        <v>298759</v>
      </c>
      <c r="Z35" s="165">
        <f>ROUND(Z86*Содержание!$H$8*(1+$H$13)*(1-$H$14)*(1-$H$15),0)</f>
        <v>303740</v>
      </c>
      <c r="AA35" s="165">
        <f>ROUND(AA86*Содержание!$H$8*(1+$H$13)*(1-$H$14)*(1-$H$15),0)</f>
        <v>315827</v>
      </c>
      <c r="AB35" s="165">
        <f>ROUND(AB86*Содержание!$H$8*(1+$H$13)*(1-$H$14)*(1-$H$15),0)</f>
        <v>321413</v>
      </c>
      <c r="AC35" s="165">
        <f>ROUND(AC86*Содержание!$H$8*(1+$H$13)*(1-$H$14)*(1-$H$15),0)</f>
        <v>336062</v>
      </c>
      <c r="AD35" s="165">
        <f>ROUND(AD86*Содержание!$H$8*(1+$H$13)*(1-$H$14)*(1-$H$15),0)</f>
        <v>341350</v>
      </c>
      <c r="AE35" s="165">
        <f>ROUND(AE86*Содержание!$H$8*(1+$H$13)*(1-$H$14)*(1-$H$15),0)</f>
        <v>353887</v>
      </c>
      <c r="AF35" s="165">
        <f>ROUND(AF86*Содержание!$H$8*(1+$H$13)*(1-$H$14)*(1-$H$15),0)</f>
        <v>359473</v>
      </c>
      <c r="AG35" s="165">
        <f>ROUND(AG86*Содержание!$H$8*(1+$H$13)*(1-$H$14)*(1-$H$15),0)</f>
        <v>365514</v>
      </c>
      <c r="AH35" s="165">
        <f>ROUND(AH86*Содержание!$H$8*(1+$H$13)*(1-$H$14)*(1-$H$15),0)</f>
        <v>371709</v>
      </c>
      <c r="AI35" s="165">
        <f>ROUND(AI86*Содержание!$H$8*(1+$H$13)*(1-$H$14)*(1-$H$15),0)</f>
        <v>379864</v>
      </c>
      <c r="AJ35" s="165">
        <f>ROUND(AJ86*Содержание!$H$8*(1+$H$13)*(1-$H$14)*(1-$H$15),0)</f>
        <v>408865</v>
      </c>
      <c r="AK35" s="165">
        <f>ROUND(AK86*Содержание!$H$8*(1+$H$13)*(1-$H$14)*(1-$H$15),0)</f>
        <v>430163</v>
      </c>
      <c r="AL35" s="165">
        <f>ROUND(AL86*Содержание!$H$8*(1+$H$13)*(1-$H$14)*(1-$H$15),0)</f>
        <v>439225</v>
      </c>
      <c r="AM35" s="165">
        <f>ROUND(AM86*Содержание!$H$8*(1+$H$13)*(1-$H$14)*(1-$H$15),0)</f>
        <v>468527</v>
      </c>
      <c r="AN35" s="165">
        <f>ROUND(AN86*Содержание!$H$8*(1+$H$13)*(1-$H$14)*(1-$H$15),0)</f>
        <v>478194</v>
      </c>
      <c r="AO35" s="165">
        <f>ROUND(AO86*Содержание!$H$8*(1+$H$13)*(1-$H$14)*(1-$H$15),0)</f>
        <v>495410</v>
      </c>
      <c r="AP35" s="165">
        <f>ROUND(AP86*Содержание!$H$8*(1+$H$13)*(1-$H$14)*(1-$H$15),0)</f>
        <v>497073</v>
      </c>
      <c r="AQ35" s="165">
        <f>ROUND(AQ86*Содержание!$H$8*(1+$H$13)*(1-$H$14)*(1-$H$15),0)</f>
        <v>502661</v>
      </c>
      <c r="AR35" s="165">
        <f>ROUND(AR86*Содержание!$H$8*(1+$H$13)*(1-$H$14)*(1-$H$15),0)</f>
        <v>503263</v>
      </c>
      <c r="AS35" s="1"/>
      <c r="AT35" s="1"/>
      <c r="AU35" s="1"/>
      <c r="AV35" s="1"/>
      <c r="AW35" s="1"/>
      <c r="AX35" s="1"/>
      <c r="AY35" s="1"/>
      <c r="AZ35" s="1"/>
    </row>
    <row r="36" spans="1:52">
      <c r="A36" s="45">
        <v>4000</v>
      </c>
      <c r="B36" s="164">
        <f>ROUND(B87*Содержание!$H$8*(1+$H$13)*(1-$H$14)*(1-$H$15),0)</f>
        <v>144244</v>
      </c>
      <c r="C36" s="164">
        <f>ROUND(C87*Содержание!$H$8*(1+$H$13)*(1-$H$14)*(1-$H$15),0)</f>
        <v>149832</v>
      </c>
      <c r="D36" s="164">
        <f>ROUND(D87*Содержание!$H$8*(1+$H$13)*(1-$H$14)*(1-$H$15),0)</f>
        <v>155724</v>
      </c>
      <c r="E36" s="165">
        <f>ROUND(E87*Содержание!$H$8*(1+$H$13)*(1-$H$14)*(1-$H$15),0)</f>
        <v>162067</v>
      </c>
      <c r="F36" s="165">
        <f>ROUND(F87*Содержание!$H$8*(1+$H$13)*(1-$H$14)*(1-$H$15),0)</f>
        <v>165238</v>
      </c>
      <c r="G36" s="165">
        <f>ROUND(G87*Содержание!$H$8*(1+$H$13)*(1-$H$14)*(1-$H$15),0)</f>
        <v>180946</v>
      </c>
      <c r="H36" s="165">
        <f>ROUND(H87*Содержание!$H$8*(1+$H$13)*(1-$H$14)*(1-$H$15),0)</f>
        <v>188347</v>
      </c>
      <c r="I36" s="165">
        <f>ROUND(I87*Содержание!$H$8*(1+$H$13)*(1-$H$14)*(1-$H$15),0)</f>
        <v>195146</v>
      </c>
      <c r="J36" s="165">
        <f>ROUND(J87*Содержание!$H$8*(1+$H$13)*(1-$H$14)*(1-$H$15),0)</f>
        <v>200127</v>
      </c>
      <c r="K36" s="165">
        <f>ROUND(K87*Содержание!$H$8*(1+$H$13)*(1-$H$14)*(1-$H$15),0)</f>
        <v>209040</v>
      </c>
      <c r="L36" s="165">
        <f>ROUND(L87*Содержание!$H$8*(1+$H$13)*(1-$H$14)*(1-$H$15),0)</f>
        <v>219160</v>
      </c>
      <c r="M36" s="165">
        <f>ROUND(M87*Содержание!$H$8*(1+$H$13)*(1-$H$14)*(1-$H$15),0)</f>
        <v>225502</v>
      </c>
      <c r="N36" s="165">
        <f>ROUND(N87*Содержание!$H$8*(1+$H$13)*(1-$H$14)*(1-$H$15),0)</f>
        <v>228676</v>
      </c>
      <c r="O36" s="165">
        <f>ROUND(O87*Содержание!$H$8*(1+$H$13)*(1-$H$14)*(1-$H$15),0)</f>
        <v>241210</v>
      </c>
      <c r="P36" s="165">
        <f>ROUND(P87*Содержание!$H$8*(1+$H$13)*(1-$H$14)*(1-$H$15),0)</f>
        <v>249217</v>
      </c>
      <c r="Q36" s="165">
        <f>ROUND(Q87*Содержание!$H$8*(1+$H$13)*(1-$H$14)*(1-$H$15),0)</f>
        <v>253293</v>
      </c>
      <c r="R36" s="165">
        <f>ROUND(R87*Содержание!$H$8*(1+$H$13)*(1-$H$14)*(1-$H$15),0)</f>
        <v>255710</v>
      </c>
      <c r="S36" s="165">
        <f>ROUND(S87*Содержание!$H$8*(1+$H$13)*(1-$H$14)*(1-$H$15),0)</f>
        <v>265981</v>
      </c>
      <c r="T36" s="165">
        <f>ROUND(T87*Содержание!$H$8*(1+$H$13)*(1-$H$14)*(1-$H$15),0)</f>
        <v>277611</v>
      </c>
      <c r="U36" s="165">
        <f>ROUND(U87*Содержание!$H$8*(1+$H$13)*(1-$H$14)*(1-$H$15),0)</f>
        <v>277763</v>
      </c>
      <c r="V36" s="165">
        <f>ROUND(V87*Содержание!$H$8*(1+$H$13)*(1-$H$14)*(1-$H$15),0)</f>
        <v>281689</v>
      </c>
      <c r="W36" s="165">
        <f>ROUND(W87*Содержание!$H$8*(1+$H$13)*(1-$H$14)*(1-$H$15),0)</f>
        <v>293926</v>
      </c>
      <c r="X36" s="165">
        <f>ROUND(X87*Содержание!$H$8*(1+$H$13)*(1-$H$14)*(1-$H$15),0)</f>
        <v>299514</v>
      </c>
      <c r="Y36" s="165">
        <f>ROUND(Y87*Содержание!$H$8*(1+$H$13)*(1-$H$14)*(1-$H$15),0)</f>
        <v>305255</v>
      </c>
      <c r="Z36" s="165">
        <f>ROUND(Z87*Содержание!$H$8*(1+$H$13)*(1-$H$14)*(1-$H$15),0)</f>
        <v>310539</v>
      </c>
      <c r="AA36" s="165">
        <f>ROUND(AA87*Содержание!$H$8*(1+$H$13)*(1-$H$14)*(1-$H$15),0)</f>
        <v>323073</v>
      </c>
      <c r="AB36" s="165">
        <f>ROUND(AB87*Содержание!$H$8*(1+$H$13)*(1-$H$14)*(1-$H$15),0)</f>
        <v>328513</v>
      </c>
      <c r="AC36" s="165">
        <f>ROUND(AC87*Содержание!$H$8*(1+$H$13)*(1-$H$14)*(1-$H$15),0)</f>
        <v>336215</v>
      </c>
      <c r="AD36" s="165">
        <f>ROUND(AD87*Содержание!$H$8*(1+$H$13)*(1-$H$14)*(1-$H$15),0)</f>
        <v>341503</v>
      </c>
      <c r="AE36" s="165">
        <f>ROUND(AE87*Содержание!$H$8*(1+$H$13)*(1-$H$14)*(1-$H$15),0)</f>
        <v>361740</v>
      </c>
      <c r="AF36" s="165">
        <f>ROUND(AF87*Содержание!$H$8*(1+$H$13)*(1-$H$14)*(1-$H$15),0)</f>
        <v>362044</v>
      </c>
      <c r="AG36" s="165">
        <f>ROUND(AG87*Содержание!$H$8*(1+$H$13)*(1-$H$14)*(1-$H$15),0)</f>
        <v>365970</v>
      </c>
      <c r="AH36" s="165">
        <f>ROUND(AH87*Содержание!$H$8*(1+$H$13)*(1-$H$14)*(1-$H$15),0)</f>
        <v>373673</v>
      </c>
      <c r="AI36" s="165">
        <f>ROUND(AI87*Содержание!$H$8*(1+$H$13)*(1-$H$14)*(1-$H$15),0)</f>
        <v>388624</v>
      </c>
      <c r="AJ36" s="165">
        <f>ROUND(AJ87*Содержание!$H$8*(1+$H$13)*(1-$H$14)*(1-$H$15),0)</f>
        <v>420045</v>
      </c>
      <c r="AK36" s="165">
        <f>ROUND(AK87*Содержание!$H$8*(1+$H$13)*(1-$H$14)*(1-$H$15),0)</f>
        <v>443001</v>
      </c>
      <c r="AL36" s="165">
        <f>ROUND(AL87*Содержание!$H$8*(1+$H$13)*(1-$H$14)*(1-$H$15),0)</f>
        <v>453120</v>
      </c>
      <c r="AM36" s="165">
        <f>ROUND(AM87*Содержание!$H$8*(1+$H$13)*(1-$H$14)*(1-$H$15),0)</f>
        <v>477893</v>
      </c>
      <c r="AN36" s="165">
        <f>ROUND(AN87*Содержание!$H$8*(1+$H$13)*(1-$H$14)*(1-$H$15),0)</f>
        <v>485442</v>
      </c>
      <c r="AO36" s="165">
        <f>ROUND(AO87*Содержание!$H$8*(1+$H$13)*(1-$H$14)*(1-$H$15),0)</f>
        <v>495563</v>
      </c>
      <c r="AP36" s="165">
        <f>ROUND(AP87*Содержание!$H$8*(1+$H$13)*(1-$H$14)*(1-$H$15),0)</f>
        <v>507192</v>
      </c>
      <c r="AQ36" s="165">
        <f>ROUND(AQ87*Содержание!$H$8*(1+$H$13)*(1-$H$14)*(1-$H$15),0)</f>
        <v>507797</v>
      </c>
      <c r="AR36" s="165">
        <f>ROUND(AR87*Содержание!$H$8*(1+$H$13)*(1-$H$14)*(1-$H$15),0)</f>
        <v>509004</v>
      </c>
      <c r="AS36" s="1"/>
      <c r="AT36" s="1"/>
      <c r="AU36" s="1"/>
      <c r="AV36" s="1"/>
      <c r="AW36" s="1"/>
      <c r="AX36" s="1"/>
      <c r="AY36" s="1"/>
      <c r="AZ36" s="1"/>
    </row>
    <row r="37" spans="1:52">
      <c r="A37" s="45">
        <v>4125</v>
      </c>
      <c r="B37" s="164">
        <f>ROUND(B88*Содержание!$H$8*(1+$H$13)*(1-$H$14)*(1-$H$15),0)</f>
        <v>150888</v>
      </c>
      <c r="C37" s="164">
        <f>ROUND(C88*Содержание!$H$8*(1+$H$13)*(1-$H$14)*(1-$H$15),0)</f>
        <v>156175</v>
      </c>
      <c r="D37" s="164">
        <f>ROUND(D88*Содержание!$H$8*(1+$H$13)*(1-$H$14)*(1-$H$15),0)</f>
        <v>162067</v>
      </c>
      <c r="E37" s="165">
        <f>ROUND(E88*Содержание!$H$8*(1+$H$13)*(1-$H$14)*(1-$H$15),0)</f>
        <v>165690</v>
      </c>
      <c r="F37" s="165">
        <f>ROUND(F88*Содержание!$H$8*(1+$H$13)*(1-$H$14)*(1-$H$15),0)</f>
        <v>166599</v>
      </c>
      <c r="G37" s="165">
        <f>ROUND(G88*Содержание!$H$8*(1+$H$13)*(1-$H$14)*(1-$H$15),0)</f>
        <v>182911</v>
      </c>
      <c r="H37" s="165">
        <f>ROUND(H88*Содержание!$H$8*(1+$H$13)*(1-$H$14)*(1-$H$15),0)</f>
        <v>188646</v>
      </c>
      <c r="I37" s="165">
        <f>ROUND(I88*Содержание!$H$8*(1+$H$13)*(1-$H$14)*(1-$H$15),0)</f>
        <v>195296</v>
      </c>
      <c r="J37" s="165">
        <f>ROUND(J88*Содержание!$H$8*(1+$H$13)*(1-$H$14)*(1-$H$15),0)</f>
        <v>200730</v>
      </c>
      <c r="K37" s="165">
        <f>ROUND(K88*Содержание!$H$8*(1+$H$13)*(1-$H$14)*(1-$H$15),0)</f>
        <v>213118</v>
      </c>
      <c r="L37" s="165">
        <f>ROUND(L88*Содержание!$H$8*(1+$H$13)*(1-$H$14)*(1-$H$15),0)</f>
        <v>219613</v>
      </c>
      <c r="M37" s="165">
        <f>ROUND(M88*Содержание!$H$8*(1+$H$13)*(1-$H$14)*(1-$H$15),0)</f>
        <v>225502</v>
      </c>
      <c r="N37" s="165">
        <f>ROUND(N88*Содержание!$H$8*(1+$H$13)*(1-$H$14)*(1-$H$15),0)</f>
        <v>230488</v>
      </c>
      <c r="O37" s="165">
        <f>ROUND(O88*Содержание!$H$8*(1+$H$13)*(1-$H$14)*(1-$H$15),0)</f>
        <v>243779</v>
      </c>
      <c r="P37" s="165">
        <f>ROUND(P88*Содержание!$H$8*(1+$H$13)*(1-$H$14)*(1-$H$15),0)</f>
        <v>249367</v>
      </c>
      <c r="Q37" s="165">
        <f>ROUND(Q88*Содержание!$H$8*(1+$H$13)*(1-$H$14)*(1-$H$15),0)</f>
        <v>253446</v>
      </c>
      <c r="R37" s="165">
        <f>ROUND(R88*Содержание!$H$8*(1+$H$13)*(1-$H$14)*(1-$H$15),0)</f>
        <v>258125</v>
      </c>
      <c r="S37" s="165">
        <f>ROUND(S88*Содержание!$H$8*(1+$H$13)*(1-$H$14)*(1-$H$15),0)</f>
        <v>271568</v>
      </c>
      <c r="T37" s="165">
        <f>ROUND(T88*Содержание!$H$8*(1+$H$13)*(1-$H$14)*(1-$H$15),0)</f>
        <v>277611</v>
      </c>
      <c r="U37" s="165">
        <f>ROUND(U88*Содержание!$H$8*(1+$H$13)*(1-$H$14)*(1-$H$15),0)</f>
        <v>281539</v>
      </c>
      <c r="V37" s="165">
        <f>ROUND(V88*Содержание!$H$8*(1+$H$13)*(1-$H$14)*(1-$H$15),0)</f>
        <v>285314</v>
      </c>
      <c r="W37" s="165">
        <f>ROUND(W88*Содержание!$H$8*(1+$H$13)*(1-$H$14)*(1-$H$15),0)</f>
        <v>299663</v>
      </c>
      <c r="X37" s="165">
        <f>ROUND(X88*Содержание!$H$8*(1+$H$13)*(1-$H$14)*(1-$H$15),0)</f>
        <v>305705</v>
      </c>
      <c r="Y37" s="165">
        <f>ROUND(Y88*Содержание!$H$8*(1+$H$13)*(1-$H$14)*(1-$H$15),0)</f>
        <v>312050</v>
      </c>
      <c r="Z37" s="165">
        <f>ROUND(Z88*Содержание!$H$8*(1+$H$13)*(1-$H$14)*(1-$H$15),0)</f>
        <v>317788</v>
      </c>
      <c r="AA37" s="165">
        <f>ROUND(AA88*Содержание!$H$8*(1+$H$13)*(1-$H$14)*(1-$H$15),0)</f>
        <v>330476</v>
      </c>
      <c r="AB37" s="165">
        <f>ROUND(AB88*Содержание!$H$8*(1+$H$13)*(1-$H$14)*(1-$H$15),0)</f>
        <v>335911</v>
      </c>
      <c r="AC37" s="165">
        <f>ROUND(AC88*Содержание!$H$8*(1+$H$13)*(1-$H$14)*(1-$H$15),0)</f>
        <v>342707</v>
      </c>
      <c r="AD37" s="165">
        <f>ROUND(AD88*Содержание!$H$8*(1+$H$13)*(1-$H$14)*(1-$H$15),0)</f>
        <v>349054</v>
      </c>
      <c r="AE37" s="165">
        <f>ROUND(AE88*Содержание!$H$8*(1+$H$13)*(1-$H$14)*(1-$H$15),0)</f>
        <v>361740</v>
      </c>
      <c r="AF37" s="165">
        <f>ROUND(AF88*Содержание!$H$8*(1+$H$13)*(1-$H$14)*(1-$H$15),0)</f>
        <v>367330</v>
      </c>
      <c r="AG37" s="165">
        <f>ROUND(AG88*Содержание!$H$8*(1+$H$13)*(1-$H$14)*(1-$H$15),0)</f>
        <v>373673</v>
      </c>
      <c r="AH37" s="165">
        <f>ROUND(AH88*Содержание!$H$8*(1+$H$13)*(1-$H$14)*(1-$H$15),0)</f>
        <v>380623</v>
      </c>
      <c r="AI37" s="165">
        <f>ROUND(AI88*Содержание!$H$8*(1+$H$13)*(1-$H$14)*(1-$H$15),0)</f>
        <v>412490</v>
      </c>
      <c r="AJ37" s="165">
        <f>ROUND(AJ88*Содержание!$H$8*(1+$H$13)*(1-$H$14)*(1-$H$15),0)</f>
        <v>425027</v>
      </c>
      <c r="AK37" s="165">
        <f>ROUND(AK88*Содержание!$H$8*(1+$H$13)*(1-$H$14)*(1-$H$15),0)</f>
        <v>444966</v>
      </c>
      <c r="AL37" s="165">
        <f>ROUND(AL88*Содержание!$H$8*(1+$H$13)*(1-$H$14)*(1-$H$15),0)</f>
        <v>459617</v>
      </c>
      <c r="AM37" s="165">
        <f>ROUND(AM88*Содержание!$H$8*(1+$H$13)*(1-$H$14)*(1-$H$15),0)</f>
        <v>478194</v>
      </c>
      <c r="AN37" s="165">
        <f>ROUND(AN88*Содержание!$H$8*(1+$H$13)*(1-$H$14)*(1-$H$15),0)</f>
        <v>491482</v>
      </c>
      <c r="AO37" s="165">
        <f>ROUND(AO88*Содержание!$H$8*(1+$H$13)*(1-$H$14)*(1-$H$15),0)</f>
        <v>496320</v>
      </c>
      <c r="AP37" s="165">
        <f>ROUND(AP88*Содержание!$H$8*(1+$H$13)*(1-$H$14)*(1-$H$15),0)</f>
        <v>507495</v>
      </c>
      <c r="AQ37" s="165">
        <f>ROUND(AQ88*Содержание!$H$8*(1+$H$13)*(1-$H$14)*(1-$H$15),0)</f>
        <v>507949</v>
      </c>
      <c r="AR37" s="165">
        <f>ROUND(AR88*Содержание!$H$8*(1+$H$13)*(1-$H$14)*(1-$H$15),0)</f>
        <v>514593</v>
      </c>
      <c r="AS37" s="1"/>
      <c r="AT37" s="1"/>
      <c r="AU37" s="1"/>
      <c r="AV37" s="1"/>
      <c r="AW37" s="1"/>
      <c r="AX37" s="1"/>
      <c r="AY37" s="1"/>
      <c r="AZ37" s="1"/>
    </row>
    <row r="38" spans="1:52">
      <c r="A38" s="45">
        <v>4250</v>
      </c>
      <c r="B38" s="164">
        <f>ROUND(B89*Содержание!$H$8*(1+$H$13)*(1-$H$14)*(1-$H$15),0)</f>
        <v>151493</v>
      </c>
      <c r="C38" s="164">
        <f>ROUND(C89*Содержание!$H$8*(1+$H$13)*(1-$H$14)*(1-$H$15),0)</f>
        <v>157685</v>
      </c>
      <c r="D38" s="164">
        <f>ROUND(D89*Содержание!$H$8*(1+$H$13)*(1-$H$14)*(1-$H$15),0)</f>
        <v>164028</v>
      </c>
      <c r="E38" s="165">
        <f>ROUND(E89*Содержание!$H$8*(1+$H$13)*(1-$H$14)*(1-$H$15),0)</f>
        <v>166750</v>
      </c>
      <c r="F38" s="165">
        <f>ROUND(F89*Содержание!$H$8*(1+$H$13)*(1-$H$14)*(1-$H$15),0)</f>
        <v>169620</v>
      </c>
      <c r="G38" s="165">
        <f>ROUND(G89*Содержание!$H$8*(1+$H$13)*(1-$H$14)*(1-$H$15),0)</f>
        <v>184722</v>
      </c>
      <c r="H38" s="165">
        <f>ROUND(H89*Содержание!$H$8*(1+$H$13)*(1-$H$14)*(1-$H$15),0)</f>
        <v>191519</v>
      </c>
      <c r="I38" s="165">
        <f>ROUND(I89*Содержание!$H$8*(1+$H$13)*(1-$H$14)*(1-$H$15),0)</f>
        <v>195900</v>
      </c>
      <c r="J38" s="165">
        <f>ROUND(J89*Содержание!$H$8*(1+$H$13)*(1-$H$14)*(1-$H$15),0)</f>
        <v>200730</v>
      </c>
      <c r="K38" s="165">
        <f>ROUND(K89*Содержание!$H$8*(1+$H$13)*(1-$H$14)*(1-$H$15),0)</f>
        <v>216442</v>
      </c>
      <c r="L38" s="165">
        <f>ROUND(L89*Содержание!$H$8*(1+$H$13)*(1-$H$14)*(1-$H$15),0)</f>
        <v>222182</v>
      </c>
      <c r="M38" s="165">
        <f>ROUND(M89*Содержание!$H$8*(1+$H$13)*(1-$H$14)*(1-$H$15),0)</f>
        <v>227165</v>
      </c>
      <c r="N38" s="165">
        <f>ROUND(N89*Содержание!$H$8*(1+$H$13)*(1-$H$14)*(1-$H$15),0)</f>
        <v>232000</v>
      </c>
      <c r="O38" s="165">
        <f>ROUND(O89*Содержание!$H$8*(1+$H$13)*(1-$H$14)*(1-$H$15),0)</f>
        <v>246952</v>
      </c>
      <c r="P38" s="165">
        <f>ROUND(P89*Содержание!$H$8*(1+$H$13)*(1-$H$14)*(1-$H$15),0)</f>
        <v>253293</v>
      </c>
      <c r="Q38" s="165">
        <f>ROUND(Q89*Содержание!$H$8*(1+$H$13)*(1-$H$14)*(1-$H$15),0)</f>
        <v>256768</v>
      </c>
      <c r="R38" s="165">
        <f>ROUND(R89*Содержание!$H$8*(1+$H$13)*(1-$H$14)*(1-$H$15),0)</f>
        <v>258881</v>
      </c>
      <c r="S38" s="165">
        <f>ROUND(S89*Содержание!$H$8*(1+$H$13)*(1-$H$14)*(1-$H$15),0)</f>
        <v>275801</v>
      </c>
      <c r="T38" s="165">
        <f>ROUND(T89*Содержание!$H$8*(1+$H$13)*(1-$H$14)*(1-$H$15),0)</f>
        <v>281539</v>
      </c>
      <c r="U38" s="165">
        <f>ROUND(U89*Содержание!$H$8*(1+$H$13)*(1-$H$14)*(1-$H$15),0)</f>
        <v>285162</v>
      </c>
      <c r="V38" s="165">
        <f>ROUND(V89*Содержание!$H$8*(1+$H$13)*(1-$H$14)*(1-$H$15),0)</f>
        <v>288333</v>
      </c>
      <c r="W38" s="165">
        <f>ROUND(W89*Содержание!$H$8*(1+$H$13)*(1-$H$14)*(1-$H$15),0)</f>
        <v>306313</v>
      </c>
      <c r="X38" s="165">
        <f>ROUND(X89*Содержание!$H$8*(1+$H$13)*(1-$H$14)*(1-$H$15),0)</f>
        <v>312503</v>
      </c>
      <c r="Y38" s="165">
        <f>ROUND(Y89*Содержание!$H$8*(1+$H$13)*(1-$H$14)*(1-$H$15),0)</f>
        <v>312353</v>
      </c>
      <c r="Z38" s="165">
        <f>ROUND(Z89*Содержание!$H$8*(1+$H$13)*(1-$H$14)*(1-$H$15),0)</f>
        <v>320808</v>
      </c>
      <c r="AA38" s="165">
        <f>ROUND(AA89*Содержание!$H$8*(1+$H$13)*(1-$H$14)*(1-$H$15),0)</f>
        <v>337273</v>
      </c>
      <c r="AB38" s="165">
        <f>ROUND(AB89*Содержание!$H$8*(1+$H$13)*(1-$H$14)*(1-$H$15),0)</f>
        <v>343314</v>
      </c>
      <c r="AC38" s="165">
        <f>ROUND(AC89*Содержание!$H$8*(1+$H$13)*(1-$H$14)*(1-$H$15),0)</f>
        <v>343765</v>
      </c>
      <c r="AD38" s="165">
        <f>ROUND(AD89*Содержание!$H$8*(1+$H$13)*(1-$H$14)*(1-$H$15),0)</f>
        <v>352072</v>
      </c>
      <c r="AE38" s="165">
        <f>ROUND(AE89*Содержание!$H$8*(1+$H$13)*(1-$H$14)*(1-$H$15),0)</f>
        <v>369293</v>
      </c>
      <c r="AF38" s="165">
        <f>ROUND(AF89*Содержание!$H$8*(1+$H$13)*(1-$H$14)*(1-$H$15),0)</f>
        <v>375184</v>
      </c>
      <c r="AG38" s="165">
        <f>ROUND(AG89*Содержание!$H$8*(1+$H$13)*(1-$H$14)*(1-$H$15),0)</f>
        <v>380017</v>
      </c>
      <c r="AH38" s="165">
        <f>ROUND(AH89*Содержание!$H$8*(1+$H$13)*(1-$H$14)*(1-$H$15),0)</f>
        <v>389383</v>
      </c>
      <c r="AI38" s="165">
        <f>ROUND(AI89*Содержание!$H$8*(1+$H$13)*(1-$H$14)*(1-$H$15),0)</f>
        <v>422308</v>
      </c>
      <c r="AJ38" s="165">
        <f>ROUND(AJ89*Содержание!$H$8*(1+$H$13)*(1-$H$14)*(1-$H$15),0)</f>
        <v>430764</v>
      </c>
      <c r="AK38" s="165">
        <f>ROUND(AK89*Содержание!$H$8*(1+$H$13)*(1-$H$14)*(1-$H$15),0)</f>
        <v>450250</v>
      </c>
      <c r="AL38" s="165">
        <f>ROUND(AL89*Содержание!$H$8*(1+$H$13)*(1-$H$14)*(1-$H$15),0)</f>
        <v>464297</v>
      </c>
      <c r="AM38" s="165">
        <f>ROUND(AM89*Содержание!$H$8*(1+$H$13)*(1-$H$14)*(1-$H$15),0)</f>
        <v>483932</v>
      </c>
      <c r="AN38" s="165">
        <f>ROUND(AN89*Содержание!$H$8*(1+$H$13)*(1-$H$14)*(1-$H$15),0)</f>
        <v>497224</v>
      </c>
      <c r="AO38" s="165">
        <f>ROUND(AO89*Содержание!$H$8*(1+$H$13)*(1-$H$14)*(1-$H$15),0)</f>
        <v>503567</v>
      </c>
      <c r="AP38" s="165">
        <f>ROUND(AP89*Содержание!$H$8*(1+$H$13)*(1-$H$14)*(1-$H$15),0)</f>
        <v>507797</v>
      </c>
      <c r="AQ38" s="165">
        <f>ROUND(AQ89*Содержание!$H$8*(1+$H$13)*(1-$H$14)*(1-$H$15),0)</f>
        <v>511723</v>
      </c>
      <c r="AR38" s="165">
        <f>ROUND(AR89*Содержание!$H$8*(1+$H$13)*(1-$H$14)*(1-$H$15),0)</f>
        <v>515500</v>
      </c>
      <c r="AS38" s="1"/>
      <c r="AT38" s="1"/>
      <c r="AU38" s="1"/>
      <c r="AV38" s="1"/>
      <c r="AW38" s="1"/>
      <c r="AX38" s="1"/>
      <c r="AY38" s="1"/>
      <c r="AZ38" s="1"/>
    </row>
    <row r="39" spans="1:52">
      <c r="A39" s="45">
        <v>4375</v>
      </c>
      <c r="B39" s="164">
        <f>ROUND(B90*Содержание!$H$8*(1+$H$13)*(1-$H$14)*(1-$H$15),0)</f>
        <v>154968</v>
      </c>
      <c r="C39" s="164">
        <f>ROUND(C90*Содержание!$H$8*(1+$H$13)*(1-$H$14)*(1-$H$15),0)</f>
        <v>161310</v>
      </c>
      <c r="D39" s="164">
        <f>ROUND(D90*Содержание!$H$8*(1+$H$13)*(1-$H$14)*(1-$H$15),0)</f>
        <v>168259</v>
      </c>
      <c r="E39" s="165">
        <f>ROUND(E90*Содержание!$H$8*(1+$H$13)*(1-$H$14)*(1-$H$15),0)</f>
        <v>175053</v>
      </c>
      <c r="F39" s="165">
        <f>ROUND(F90*Содержание!$H$8*(1+$H$13)*(1-$H$14)*(1-$H$15),0)</f>
        <v>178981</v>
      </c>
      <c r="G39" s="165">
        <f>ROUND(G90*Содержание!$H$8*(1+$H$13)*(1-$H$14)*(1-$H$15),0)</f>
        <v>190612</v>
      </c>
      <c r="H39" s="165">
        <f>ROUND(H90*Содержание!$H$8*(1+$H$13)*(1-$H$14)*(1-$H$15),0)</f>
        <v>198770</v>
      </c>
      <c r="I39" s="165">
        <f>ROUND(I90*Содержание!$H$8*(1+$H$13)*(1-$H$14)*(1-$H$15),0)</f>
        <v>205565</v>
      </c>
      <c r="J39" s="165">
        <f>ROUND(J90*Содержание!$H$8*(1+$H$13)*(1-$H$14)*(1-$H$15),0)</f>
        <v>210250</v>
      </c>
      <c r="K39" s="165">
        <f>ROUND(K90*Содержание!$H$8*(1+$H$13)*(1-$H$14)*(1-$H$15),0)</f>
        <v>222936</v>
      </c>
      <c r="L39" s="165">
        <f>ROUND(L90*Содержание!$H$8*(1+$H$13)*(1-$H$14)*(1-$H$15),0)</f>
        <v>231846</v>
      </c>
      <c r="M39" s="165">
        <f>ROUND(M90*Содержание!$H$8*(1+$H$13)*(1-$H$14)*(1-$H$15),0)</f>
        <v>237737</v>
      </c>
      <c r="N39" s="165">
        <f>ROUND(N90*Содержание!$H$8*(1+$H$13)*(1-$H$14)*(1-$H$15),0)</f>
        <v>243176</v>
      </c>
      <c r="O39" s="165">
        <f>ROUND(O90*Содержание!$H$8*(1+$H$13)*(1-$H$14)*(1-$H$15),0)</f>
        <v>256165</v>
      </c>
      <c r="P39" s="165">
        <f>ROUND(P90*Содержание!$H$8*(1+$H$13)*(1-$H$14)*(1-$H$15),0)</f>
        <v>263867</v>
      </c>
      <c r="Q39" s="165">
        <f>ROUND(Q90*Содержание!$H$8*(1+$H$13)*(1-$H$14)*(1-$H$15),0)</f>
        <v>267341</v>
      </c>
      <c r="R39" s="165">
        <f>ROUND(R90*Содержание!$H$8*(1+$H$13)*(1-$H$14)*(1-$H$15),0)</f>
        <v>272176</v>
      </c>
      <c r="S39" s="165">
        <f>ROUND(S90*Содержание!$H$8*(1+$H$13)*(1-$H$14)*(1-$H$15),0)</f>
        <v>287277</v>
      </c>
      <c r="T39" s="165">
        <f>ROUND(T90*Содержание!$H$8*(1+$H$13)*(1-$H$14)*(1-$H$15),0)</f>
        <v>293926</v>
      </c>
      <c r="U39" s="165">
        <f>ROUND(U90*Содержание!$H$8*(1+$H$13)*(1-$H$14)*(1-$H$15),0)</f>
        <v>299663</v>
      </c>
      <c r="V39" s="165">
        <f>ROUND(V90*Содержание!$H$8*(1+$H$13)*(1-$H$14)*(1-$H$15),0)</f>
        <v>306459</v>
      </c>
      <c r="W39" s="165">
        <f>ROUND(W90*Содержание!$H$8*(1+$H$13)*(1-$H$14)*(1-$H$15),0)</f>
        <v>318996</v>
      </c>
      <c r="X39" s="165">
        <f>ROUND(X90*Содержание!$H$8*(1+$H$13)*(1-$H$14)*(1-$H$15),0)</f>
        <v>325793</v>
      </c>
      <c r="Y39" s="165">
        <f>ROUND(Y90*Содержание!$H$8*(1+$H$13)*(1-$H$14)*(1-$H$15),0)</f>
        <v>331987</v>
      </c>
      <c r="Z39" s="165">
        <f>ROUND(Z90*Содержание!$H$8*(1+$H$13)*(1-$H$14)*(1-$H$15),0)</f>
        <v>338177</v>
      </c>
      <c r="AA39" s="165">
        <f>ROUND(AA90*Содержание!$H$8*(1+$H$13)*(1-$H$14)*(1-$H$15),0)</f>
        <v>351471</v>
      </c>
      <c r="AB39" s="165">
        <f>ROUND(AB90*Содержание!$H$8*(1+$H$13)*(1-$H$14)*(1-$H$15),0)</f>
        <v>357513</v>
      </c>
      <c r="AC39" s="165">
        <f>ROUND(AC90*Содержание!$H$8*(1+$H$13)*(1-$H$14)*(1-$H$15),0)</f>
        <v>365514</v>
      </c>
      <c r="AD39" s="165">
        <f>ROUND(AD90*Содержание!$H$8*(1+$H$13)*(1-$H$14)*(1-$H$15),0)</f>
        <v>370652</v>
      </c>
      <c r="AE39" s="165">
        <f>ROUND(AE90*Содержание!$H$8*(1+$H$13)*(1-$H$14)*(1-$H$15),0)</f>
        <v>383189</v>
      </c>
      <c r="AF39" s="165">
        <f>ROUND(AF90*Содержание!$H$8*(1+$H$13)*(1-$H$14)*(1-$H$15),0)</f>
        <v>406904</v>
      </c>
      <c r="AG39" s="165">
        <f>ROUND(AG90*Содержание!$H$8*(1+$H$13)*(1-$H$14)*(1-$H$15),0)</f>
        <v>423516</v>
      </c>
      <c r="AH39" s="165">
        <f>ROUND(AH90*Содержание!$H$8*(1+$H$13)*(1-$H$14)*(1-$H$15),0)</f>
        <v>433031</v>
      </c>
      <c r="AI39" s="165">
        <f>ROUND(AI90*Содержание!$H$8*(1+$H$13)*(1-$H$14)*(1-$H$15),0)</f>
        <v>449342</v>
      </c>
      <c r="AJ39" s="165">
        <f>ROUND(AJ90*Содержание!$H$8*(1+$H$13)*(1-$H$14)*(1-$H$15),0)</f>
        <v>449496</v>
      </c>
      <c r="AK39" s="165">
        <f>ROUND(AK90*Содержание!$H$8*(1+$H$13)*(1-$H$14)*(1-$H$15),0)</f>
        <v>476077</v>
      </c>
      <c r="AL39" s="165">
        <f>ROUND(AL90*Содержание!$H$8*(1+$H$13)*(1-$H$14)*(1-$H$15),0)</f>
        <v>486501</v>
      </c>
      <c r="AM39" s="165">
        <f>ROUND(AM90*Содержание!$H$8*(1+$H$13)*(1-$H$14)*(1-$H$15),0)</f>
        <v>497224</v>
      </c>
      <c r="AN39" s="165">
        <f>ROUND(AN90*Содержание!$H$8*(1+$H$13)*(1-$H$14)*(1-$H$15),0)</f>
        <v>503263</v>
      </c>
      <c r="AO39" s="165">
        <f>ROUND(AO90*Содержание!$H$8*(1+$H$13)*(1-$H$14)*(1-$H$15),0)</f>
        <v>509308</v>
      </c>
      <c r="AP39" s="165">
        <f>ROUND(AP90*Содержание!$H$8*(1+$H$13)*(1-$H$14)*(1-$H$15),0)</f>
        <v>519425</v>
      </c>
      <c r="AQ39" s="165">
        <f>ROUND(AQ90*Содержание!$H$8*(1+$H$13)*(1-$H$14)*(1-$H$15),0)</f>
        <v>534226</v>
      </c>
      <c r="AR39" s="165">
        <f>ROUND(AR90*Содержание!$H$8*(1+$H$13)*(1-$H$14)*(1-$H$15),0)</f>
        <v>535134</v>
      </c>
      <c r="AS39" s="1"/>
      <c r="AT39" s="1"/>
      <c r="AU39" s="1"/>
      <c r="AV39" s="1"/>
      <c r="AW39" s="1"/>
      <c r="AX39" s="1"/>
      <c r="AY39" s="1"/>
      <c r="AZ39" s="1"/>
    </row>
    <row r="40" spans="1:52">
      <c r="A40" s="45">
        <v>4500</v>
      </c>
      <c r="B40" s="164">
        <f>ROUND(B91*Содержание!$H$8*(1+$H$13)*(1-$H$14)*(1-$H$15),0)</f>
        <v>157685</v>
      </c>
      <c r="C40" s="164">
        <f>ROUND(C91*Содержание!$H$8*(1+$H$13)*(1-$H$14)*(1-$H$15),0)</f>
        <v>164181</v>
      </c>
      <c r="D40" s="164">
        <f>ROUND(D91*Содержание!$H$8*(1+$H$13)*(1-$H$14)*(1-$H$15),0)</f>
        <v>171429</v>
      </c>
      <c r="E40" s="165">
        <f>ROUND(E91*Содержание!$H$8*(1+$H$13)*(1-$H$14)*(1-$H$15),0)</f>
        <v>178528</v>
      </c>
      <c r="F40" s="165">
        <f>ROUND(F91*Содержание!$H$8*(1+$H$13)*(1-$H$14)*(1-$H$15),0)</f>
        <v>182760</v>
      </c>
      <c r="G40" s="165">
        <f>ROUND(G91*Содержание!$H$8*(1+$H$13)*(1-$H$14)*(1-$H$15),0)</f>
        <v>195598</v>
      </c>
      <c r="H40" s="165">
        <f>ROUND(H91*Содержание!$H$8*(1+$H$13)*(1-$H$14)*(1-$H$15),0)</f>
        <v>202545</v>
      </c>
      <c r="I40" s="165">
        <f>ROUND(I91*Содержание!$H$8*(1+$H$13)*(1-$H$14)*(1-$H$15),0)</f>
        <v>209341</v>
      </c>
      <c r="J40" s="165">
        <f>ROUND(J91*Содержание!$H$8*(1+$H$13)*(1-$H$14)*(1-$H$15),0)</f>
        <v>215535</v>
      </c>
      <c r="K40" s="165">
        <f>ROUND(K91*Содержание!$H$8*(1+$H$13)*(1-$H$14)*(1-$H$15),0)</f>
        <v>229430</v>
      </c>
      <c r="L40" s="165">
        <f>ROUND(L91*Содержание!$H$8*(1+$H$13)*(1-$H$14)*(1-$H$15),0)</f>
        <v>236076</v>
      </c>
      <c r="M40" s="165">
        <f>ROUND(M91*Содержание!$H$8*(1+$H$13)*(1-$H$14)*(1-$H$15),0)</f>
        <v>242416</v>
      </c>
      <c r="N40" s="165">
        <f>ROUND(N91*Содержание!$H$8*(1+$H$13)*(1-$H$14)*(1-$H$15),0)</f>
        <v>247403</v>
      </c>
      <c r="O40" s="165">
        <f>ROUND(O91*Содержание!$H$8*(1+$H$13)*(1-$H$14)*(1-$H$15),0)</f>
        <v>262811</v>
      </c>
      <c r="P40" s="165">
        <f>ROUND(P91*Содержание!$H$8*(1+$H$13)*(1-$H$14)*(1-$H$15),0)</f>
        <v>269608</v>
      </c>
      <c r="Q40" s="165">
        <f>ROUND(Q91*Содержание!$H$8*(1+$H$13)*(1-$H$14)*(1-$H$15),0)</f>
        <v>273383</v>
      </c>
      <c r="R40" s="165">
        <f>ROUND(R91*Содержание!$H$8*(1+$H$13)*(1-$H$14)*(1-$H$15),0)</f>
        <v>280935</v>
      </c>
      <c r="S40" s="165">
        <f>ROUND(S91*Содержание!$H$8*(1+$H$13)*(1-$H$14)*(1-$H$15),0)</f>
        <v>293018</v>
      </c>
      <c r="T40" s="165">
        <f>ROUND(T91*Содержание!$H$8*(1+$H$13)*(1-$H$14)*(1-$H$15),0)</f>
        <v>299514</v>
      </c>
      <c r="U40" s="165">
        <f>ROUND(U91*Содержание!$H$8*(1+$H$13)*(1-$H$14)*(1-$H$15),0)</f>
        <v>305705</v>
      </c>
      <c r="V40" s="165">
        <f>ROUND(V91*Содержание!$H$8*(1+$H$13)*(1-$H$14)*(1-$H$15),0)</f>
        <v>312503</v>
      </c>
      <c r="W40" s="165">
        <f>ROUND(W91*Содержание!$H$8*(1+$H$13)*(1-$H$14)*(1-$H$15),0)</f>
        <v>325793</v>
      </c>
      <c r="X40" s="165">
        <f>ROUND(X91*Содержание!$H$8*(1+$H$13)*(1-$H$14)*(1-$H$15),0)</f>
        <v>332136</v>
      </c>
      <c r="Y40" s="165">
        <f>ROUND(Y91*Содержание!$H$8*(1+$H$13)*(1-$H$14)*(1-$H$15),0)</f>
        <v>338784</v>
      </c>
      <c r="Z40" s="165">
        <f>ROUND(Z91*Содержание!$H$8*(1+$H$13)*(1-$H$14)*(1-$H$15),0)</f>
        <v>344825</v>
      </c>
      <c r="AA40" s="165">
        <f>ROUND(AA91*Содержание!$H$8*(1+$H$13)*(1-$H$14)*(1-$H$15),0)</f>
        <v>359020</v>
      </c>
      <c r="AB40" s="165">
        <f>ROUND(AB91*Содержание!$H$8*(1+$H$13)*(1-$H$14)*(1-$H$15),0)</f>
        <v>364911</v>
      </c>
      <c r="AC40" s="165">
        <f>ROUND(AC91*Содержание!$H$8*(1+$H$13)*(1-$H$14)*(1-$H$15),0)</f>
        <v>377146</v>
      </c>
      <c r="AD40" s="165">
        <f>ROUND(AD91*Содержание!$H$8*(1+$H$13)*(1-$H$14)*(1-$H$15),0)</f>
        <v>380922</v>
      </c>
      <c r="AE40" s="165">
        <f>ROUND(AE91*Содержание!$H$8*(1+$H$13)*(1-$H$14)*(1-$H$15),0)</f>
        <v>394817</v>
      </c>
      <c r="AF40" s="165">
        <f>ROUND(AF91*Содержание!$H$8*(1+$H$13)*(1-$H$14)*(1-$H$15),0)</f>
        <v>439073</v>
      </c>
      <c r="AG40" s="165">
        <f>ROUND(AG91*Содержание!$H$8*(1+$H$13)*(1-$H$14)*(1-$H$15),0)</f>
        <v>445266</v>
      </c>
      <c r="AH40" s="165">
        <f>ROUND(AH91*Содержание!$H$8*(1+$H$13)*(1-$H$14)*(1-$H$15),0)</f>
        <v>450703</v>
      </c>
      <c r="AI40" s="165">
        <f>ROUND(AI91*Содержание!$H$8*(1+$H$13)*(1-$H$14)*(1-$H$15),0)</f>
        <v>467015</v>
      </c>
      <c r="AJ40" s="165">
        <f>ROUND(AJ91*Содержание!$H$8*(1+$H$13)*(1-$H$14)*(1-$H$15),0)</f>
        <v>467469</v>
      </c>
      <c r="AK40" s="165">
        <f>ROUND(AK91*Содержание!$H$8*(1+$H$13)*(1-$H$14)*(1-$H$15),0)</f>
        <v>488311</v>
      </c>
      <c r="AL40" s="165">
        <f>ROUND(AL91*Содержание!$H$8*(1+$H$13)*(1-$H$14)*(1-$H$15),0)</f>
        <v>494655</v>
      </c>
      <c r="AM40" s="165">
        <f>ROUND(AM91*Содержание!$H$8*(1+$H$13)*(1-$H$14)*(1-$H$15),0)</f>
        <v>520032</v>
      </c>
      <c r="AN40" s="165">
        <f>ROUND(AN91*Содержание!$H$8*(1+$H$13)*(1-$H$14)*(1-$H$15),0)</f>
        <v>525921</v>
      </c>
      <c r="AO40" s="165">
        <f>ROUND(AO91*Содержание!$H$8*(1+$H$13)*(1-$H$14)*(1-$H$15),0)</f>
        <v>536648</v>
      </c>
      <c r="AP40" s="165">
        <f>ROUND(AP91*Содержание!$H$8*(1+$H$13)*(1-$H$14)*(1-$H$15),0)</f>
        <v>537701</v>
      </c>
      <c r="AQ40" s="165">
        <f>ROUND(AQ91*Содержание!$H$8*(1+$H$13)*(1-$H$14)*(1-$H$15),0)</f>
        <v>552052</v>
      </c>
      <c r="AR40" s="165">
        <f>ROUND(AR91*Содержание!$H$8*(1+$H$13)*(1-$H$14)*(1-$H$15),0)</f>
        <v>554014</v>
      </c>
      <c r="AS40" s="1"/>
      <c r="AT40" s="1"/>
      <c r="AU40" s="1"/>
      <c r="AV40" s="1"/>
      <c r="AW40" s="1"/>
      <c r="AX40" s="1"/>
      <c r="AY40" s="1"/>
      <c r="AZ40" s="1"/>
    </row>
    <row r="41" spans="1:52">
      <c r="A41" s="45">
        <v>4625</v>
      </c>
      <c r="B41" s="164">
        <f>ROUND(B92*Содержание!$H$8*(1+$H$13)*(1-$H$14)*(1-$H$15),0)</f>
        <v>167657</v>
      </c>
      <c r="C41" s="164">
        <f>ROUND(C92*Содержание!$H$8*(1+$H$13)*(1-$H$14)*(1-$H$15),0)</f>
        <v>173093</v>
      </c>
      <c r="D41" s="164">
        <f>ROUND(D92*Содержание!$H$8*(1+$H$13)*(1-$H$14)*(1-$H$15),0)</f>
        <v>178683</v>
      </c>
      <c r="E41" s="165">
        <f>ROUND(E92*Содержание!$H$8*(1+$H$13)*(1-$H$14)*(1-$H$15),0)</f>
        <v>181701</v>
      </c>
      <c r="F41" s="165">
        <f>ROUND(F92*Содержание!$H$8*(1+$H$13)*(1-$H$14)*(1-$H$15),0)</f>
        <v>183967</v>
      </c>
      <c r="G41" s="165">
        <f>ROUND(G92*Содержание!$H$8*(1+$H$13)*(1-$H$14)*(1-$H$15),0)</f>
        <v>199827</v>
      </c>
      <c r="H41" s="165">
        <f>ROUND(H92*Содержание!$H$8*(1+$H$13)*(1-$H$14)*(1-$H$15),0)</f>
        <v>206321</v>
      </c>
      <c r="I41" s="165">
        <f>ROUND(I92*Содержание!$H$8*(1+$H$13)*(1-$H$14)*(1-$H$15),0)</f>
        <v>211609</v>
      </c>
      <c r="J41" s="165">
        <f>ROUND(J92*Содержание!$H$8*(1+$H$13)*(1-$H$14)*(1-$H$15),0)</f>
        <v>216743</v>
      </c>
      <c r="K41" s="165">
        <f>ROUND(K92*Содержание!$H$8*(1+$H$13)*(1-$H$14)*(1-$H$15),0)</f>
        <v>233509</v>
      </c>
      <c r="L41" s="165">
        <f>ROUND(L92*Содержание!$H$8*(1+$H$13)*(1-$H$14)*(1-$H$15),0)</f>
        <v>240609</v>
      </c>
      <c r="M41" s="165">
        <f>ROUND(M92*Содержание!$H$8*(1+$H$13)*(1-$H$14)*(1-$H$15),0)</f>
        <v>246952</v>
      </c>
      <c r="N41" s="165">
        <f>ROUND(N92*Содержание!$H$8*(1+$H$13)*(1-$H$14)*(1-$H$15),0)</f>
        <v>248462</v>
      </c>
      <c r="O41" s="165">
        <f>ROUND(O92*Содержание!$H$8*(1+$H$13)*(1-$H$14)*(1-$H$15),0)</f>
        <v>267189</v>
      </c>
      <c r="P41" s="165">
        <f>ROUND(P92*Содержание!$H$8*(1+$H$13)*(1-$H$14)*(1-$H$15),0)</f>
        <v>274439</v>
      </c>
      <c r="Q41" s="165">
        <f>ROUND(Q92*Содержание!$H$8*(1+$H$13)*(1-$H$14)*(1-$H$15),0)</f>
        <v>278517</v>
      </c>
      <c r="R41" s="165">
        <f>ROUND(R92*Содержание!$H$8*(1+$H$13)*(1-$H$14)*(1-$H$15),0)</f>
        <v>283047</v>
      </c>
      <c r="S41" s="165">
        <f>ROUND(S92*Содержание!$H$8*(1+$H$13)*(1-$H$14)*(1-$H$15),0)</f>
        <v>298759</v>
      </c>
      <c r="T41" s="165">
        <f>ROUND(T92*Содержание!$H$8*(1+$H$13)*(1-$H$14)*(1-$H$15),0)</f>
        <v>305255</v>
      </c>
      <c r="U41" s="165">
        <f>ROUND(U92*Содержание!$H$8*(1+$H$13)*(1-$H$14)*(1-$H$15),0)</f>
        <v>312198</v>
      </c>
      <c r="V41" s="165">
        <f>ROUND(V92*Содержание!$H$8*(1+$H$13)*(1-$H$14)*(1-$H$15),0)</f>
        <v>315827</v>
      </c>
      <c r="W41" s="165">
        <f>ROUND(W92*Содержание!$H$8*(1+$H$13)*(1-$H$14)*(1-$H$15),0)</f>
        <v>331987</v>
      </c>
      <c r="X41" s="165">
        <f>ROUND(X92*Содержание!$H$8*(1+$H$13)*(1-$H$14)*(1-$H$15),0)</f>
        <v>338784</v>
      </c>
      <c r="Y41" s="165">
        <f>ROUND(Y92*Содержание!$H$8*(1+$H$13)*(1-$H$14)*(1-$H$15),0)</f>
        <v>345579</v>
      </c>
      <c r="Z41" s="165">
        <f>ROUND(Z92*Содержание!$H$8*(1+$H$13)*(1-$H$14)*(1-$H$15),0)</f>
        <v>351921</v>
      </c>
      <c r="AA41" s="165">
        <f>ROUND(AA92*Содержание!$H$8*(1+$H$13)*(1-$H$14)*(1-$H$15),0)</f>
        <v>365818</v>
      </c>
      <c r="AB41" s="165">
        <f>ROUND(AB92*Содержание!$H$8*(1+$H$13)*(1-$H$14)*(1-$H$15),0)</f>
        <v>372466</v>
      </c>
      <c r="AC41" s="165">
        <f>ROUND(AC92*Содержание!$H$8*(1+$H$13)*(1-$H$14)*(1-$H$15),0)</f>
        <v>385756</v>
      </c>
      <c r="AD41" s="165">
        <f>ROUND(AD92*Содержание!$H$8*(1+$H$13)*(1-$H$14)*(1-$H$15),0)</f>
        <v>396178</v>
      </c>
      <c r="AE41" s="165">
        <f>ROUND(AE92*Содержание!$H$8*(1+$H$13)*(1-$H$14)*(1-$H$15),0)</f>
        <v>421852</v>
      </c>
      <c r="AF41" s="165">
        <f>ROUND(AF92*Содержание!$H$8*(1+$H$13)*(1-$H$14)*(1-$H$15),0)</f>
        <v>449797</v>
      </c>
      <c r="AG41" s="165">
        <f>ROUND(AG92*Содержание!$H$8*(1+$H$13)*(1-$H$14)*(1-$H$15),0)</f>
        <v>455538</v>
      </c>
      <c r="AH41" s="165">
        <f>ROUND(AH92*Содержание!$H$8*(1+$H$13)*(1-$H$14)*(1-$H$15),0)</f>
        <v>463089</v>
      </c>
      <c r="AI41" s="165">
        <f>ROUND(AI92*Содержание!$H$8*(1+$H$13)*(1-$H$14)*(1-$H$15),0)</f>
        <v>481970</v>
      </c>
      <c r="AJ41" s="165">
        <f>ROUND(AJ92*Содержание!$H$8*(1+$H$13)*(1-$H$14)*(1-$H$15),0)</f>
        <v>486953</v>
      </c>
      <c r="AK41" s="165">
        <f>ROUND(AK92*Содержание!$H$8*(1+$H$13)*(1-$H$14)*(1-$H$15),0)</f>
        <v>488916</v>
      </c>
      <c r="AL41" s="165">
        <f>ROUND(AL92*Содержание!$H$8*(1+$H$13)*(1-$H$14)*(1-$H$15),0)</f>
        <v>499489</v>
      </c>
      <c r="AM41" s="165">
        <f>ROUND(AM92*Содержание!$H$8*(1+$H$13)*(1-$H$14)*(1-$H$15),0)</f>
        <v>529094</v>
      </c>
      <c r="AN41" s="165">
        <f>ROUND(AN92*Содержание!$H$8*(1+$H$13)*(1-$H$14)*(1-$H$15),0)</f>
        <v>539968</v>
      </c>
      <c r="AO41" s="165">
        <f>ROUND(AO92*Содержание!$H$8*(1+$H$13)*(1-$H$14)*(1-$H$15),0)</f>
        <v>540725</v>
      </c>
      <c r="AP41" s="165">
        <f>ROUND(AP92*Содержание!$H$8*(1+$H$13)*(1-$H$14)*(1-$H$15),0)</f>
        <v>549631</v>
      </c>
      <c r="AQ41" s="165">
        <f>ROUND(AQ92*Содержание!$H$8*(1+$H$13)*(1-$H$14)*(1-$H$15),0)</f>
        <v>559151</v>
      </c>
      <c r="AR41" s="165">
        <f>ROUND(AR92*Содержание!$H$8*(1+$H$13)*(1-$H$14)*(1-$H$15),0)</f>
        <v>575162</v>
      </c>
      <c r="AS41" s="1"/>
      <c r="AT41" s="1"/>
      <c r="AU41" s="1"/>
      <c r="AV41" s="1"/>
      <c r="AW41" s="1"/>
      <c r="AX41" s="1"/>
      <c r="AY41" s="1"/>
      <c r="AZ41" s="1"/>
    </row>
    <row r="42" spans="1:52">
      <c r="A42" s="45">
        <v>4750</v>
      </c>
      <c r="B42" s="164">
        <f>ROUND(B93*Содержание!$H$8*(1+$H$13)*(1-$H$14)*(1-$H$15),0)</f>
        <v>168409</v>
      </c>
      <c r="C42" s="164">
        <f>ROUND(C93*Содержание!$H$8*(1+$H$13)*(1-$H$14)*(1-$H$15),0)</f>
        <v>173695</v>
      </c>
      <c r="D42" s="164">
        <f>ROUND(D93*Содержание!$H$8*(1+$H$13)*(1-$H$14)*(1-$H$15),0)</f>
        <v>180946</v>
      </c>
      <c r="E42" s="165">
        <f>ROUND(E93*Содержание!$H$8*(1+$H$13)*(1-$H$14)*(1-$H$15),0)</f>
        <v>184269</v>
      </c>
      <c r="F42" s="165">
        <f>ROUND(F93*Содержание!$H$8*(1+$H$13)*(1-$H$14)*(1-$H$15),0)</f>
        <v>186986</v>
      </c>
      <c r="G42" s="165">
        <f>ROUND(G93*Содержание!$H$8*(1+$H$13)*(1-$H$14)*(1-$H$15),0)</f>
        <v>203603</v>
      </c>
      <c r="H42" s="165">
        <f>ROUND(H93*Содержание!$H$8*(1+$H$13)*(1-$H$14)*(1-$H$15),0)</f>
        <v>210397</v>
      </c>
      <c r="I42" s="165">
        <f>ROUND(I93*Содержание!$H$8*(1+$H$13)*(1-$H$14)*(1-$H$15),0)</f>
        <v>214475</v>
      </c>
      <c r="J42" s="165">
        <f>ROUND(J93*Содержание!$H$8*(1+$H$13)*(1-$H$14)*(1-$H$15),0)</f>
        <v>217194</v>
      </c>
      <c r="K42" s="165">
        <f>ROUND(K93*Содержание!$H$8*(1+$H$13)*(1-$H$14)*(1-$H$15),0)</f>
        <v>237737</v>
      </c>
      <c r="L42" s="165">
        <f>ROUND(L93*Содержание!$H$8*(1+$H$13)*(1-$H$14)*(1-$H$15),0)</f>
        <v>244985</v>
      </c>
      <c r="M42" s="165">
        <f>ROUND(M93*Содержание!$H$8*(1+$H$13)*(1-$H$14)*(1-$H$15),0)</f>
        <v>248762</v>
      </c>
      <c r="N42" s="165">
        <f>ROUND(N93*Содержание!$H$8*(1+$H$13)*(1-$H$14)*(1-$H$15),0)</f>
        <v>253293</v>
      </c>
      <c r="O42" s="165">
        <f>ROUND(O93*Содержание!$H$8*(1+$H$13)*(1-$H$14)*(1-$H$15),0)</f>
        <v>272777</v>
      </c>
      <c r="P42" s="165">
        <f>ROUND(P93*Содержание!$H$8*(1+$H$13)*(1-$H$14)*(1-$H$15),0)</f>
        <v>279877</v>
      </c>
      <c r="Q42" s="165">
        <f>ROUND(Q93*Содержание!$H$8*(1+$H$13)*(1-$H$14)*(1-$H$15),0)</f>
        <v>283955</v>
      </c>
      <c r="R42" s="165">
        <f>ROUND(R93*Содержание!$H$8*(1+$H$13)*(1-$H$14)*(1-$H$15),0)</f>
        <v>286068</v>
      </c>
      <c r="S42" s="165">
        <f>ROUND(S93*Содержание!$H$8*(1+$H$13)*(1-$H$14)*(1-$H$15),0)</f>
        <v>304498</v>
      </c>
      <c r="T42" s="165">
        <f>ROUND(T93*Содержание!$H$8*(1+$H$13)*(1-$H$14)*(1-$H$15),0)</f>
        <v>311143</v>
      </c>
      <c r="U42" s="165">
        <f>ROUND(U93*Содержание!$H$8*(1+$H$13)*(1-$H$14)*(1-$H$15),0)</f>
        <v>315070</v>
      </c>
      <c r="V42" s="165">
        <f>ROUND(V93*Содержание!$H$8*(1+$H$13)*(1-$H$14)*(1-$H$15),0)</f>
        <v>321413</v>
      </c>
      <c r="W42" s="165">
        <f>ROUND(W93*Содержание!$H$8*(1+$H$13)*(1-$H$14)*(1-$H$15),0)</f>
        <v>338631</v>
      </c>
      <c r="X42" s="165">
        <f>ROUND(X93*Содержание!$H$8*(1+$H$13)*(1-$H$14)*(1-$H$15),0)</f>
        <v>345127</v>
      </c>
      <c r="Y42" s="165">
        <f>ROUND(Y93*Содержание!$H$8*(1+$H$13)*(1-$H$14)*(1-$H$15),0)</f>
        <v>345579</v>
      </c>
      <c r="Z42" s="165">
        <f>ROUND(Z93*Содержание!$H$8*(1+$H$13)*(1-$H$14)*(1-$H$15),0)</f>
        <v>354794</v>
      </c>
      <c r="AA42" s="165">
        <f>ROUND(AA93*Содержание!$H$8*(1+$H$13)*(1-$H$14)*(1-$H$15),0)</f>
        <v>373220</v>
      </c>
      <c r="AB42" s="165">
        <f>ROUND(AB93*Содержание!$H$8*(1+$H$13)*(1-$H$14)*(1-$H$15),0)</f>
        <v>379563</v>
      </c>
      <c r="AC42" s="165">
        <f>ROUND(AC93*Содержание!$H$8*(1+$H$13)*(1-$H$14)*(1-$H$15),0)</f>
        <v>394061</v>
      </c>
      <c r="AD42" s="165">
        <f>ROUND(AD93*Содержание!$H$8*(1+$H$13)*(1-$H$14)*(1-$H$15),0)</f>
        <v>419440</v>
      </c>
      <c r="AE42" s="165">
        <f>ROUND(AE93*Содержание!$H$8*(1+$H$13)*(1-$H$14)*(1-$H$15),0)</f>
        <v>436354</v>
      </c>
      <c r="AF42" s="165">
        <f>ROUND(AF93*Содержание!$H$8*(1+$H$13)*(1-$H$14)*(1-$H$15),0)</f>
        <v>460220</v>
      </c>
      <c r="AG42" s="165">
        <f>ROUND(AG93*Содержание!$H$8*(1+$H$13)*(1-$H$14)*(1-$H$15),0)</f>
        <v>465655</v>
      </c>
      <c r="AH42" s="165">
        <f>ROUND(AH93*Содержание!$H$8*(1+$H$13)*(1-$H$14)*(1-$H$15),0)</f>
        <v>468073</v>
      </c>
      <c r="AI42" s="165">
        <f>ROUND(AI93*Содержание!$H$8*(1+$H$13)*(1-$H$14)*(1-$H$15),0)</f>
        <v>487557</v>
      </c>
      <c r="AJ42" s="165">
        <f>ROUND(AJ93*Содержание!$H$8*(1+$H$13)*(1-$H$14)*(1-$H$15),0)</f>
        <v>492241</v>
      </c>
      <c r="AK42" s="165">
        <f>ROUND(AK93*Содержание!$H$8*(1+$H$13)*(1-$H$14)*(1-$H$15),0)</f>
        <v>504473</v>
      </c>
      <c r="AL42" s="165">
        <f>ROUND(AL93*Содержание!$H$8*(1+$H$13)*(1-$H$14)*(1-$H$15),0)</f>
        <v>508402</v>
      </c>
      <c r="AM42" s="165">
        <f>ROUND(AM93*Содержание!$H$8*(1+$H$13)*(1-$H$14)*(1-$H$15),0)</f>
        <v>534833</v>
      </c>
      <c r="AN42" s="165">
        <f>ROUND(AN93*Содержание!$H$8*(1+$H$13)*(1-$H$14)*(1-$H$15),0)</f>
        <v>549783</v>
      </c>
      <c r="AO42" s="165">
        <f>ROUND(AO93*Содержание!$H$8*(1+$H$13)*(1-$H$14)*(1-$H$15),0)</f>
        <v>550992</v>
      </c>
      <c r="AP42" s="165">
        <f>ROUND(AP93*Содержание!$H$8*(1+$H$13)*(1-$H$14)*(1-$H$15),0)</f>
        <v>554470</v>
      </c>
      <c r="AQ42" s="165">
        <f>ROUND(AQ93*Содержание!$H$8*(1+$H$13)*(1-$H$14)*(1-$H$15),0)</f>
        <v>565191</v>
      </c>
      <c r="AR42" s="165">
        <f>ROUND(AR93*Содержание!$H$8*(1+$H$13)*(1-$H$14)*(1-$H$15),0)</f>
        <v>570177</v>
      </c>
      <c r="AS42" s="1"/>
      <c r="AT42" s="1"/>
      <c r="AU42" s="1"/>
      <c r="AV42" s="1"/>
      <c r="AW42" s="1"/>
      <c r="AX42" s="1"/>
      <c r="AY42" s="1"/>
      <c r="AZ42" s="1"/>
    </row>
    <row r="43" spans="1:52">
      <c r="A43" s="45">
        <v>4875</v>
      </c>
      <c r="B43" s="164">
        <f>ROUND(B94*Содержание!$H$8*(1+$H$13)*(1-$H$14)*(1-$H$15),0)</f>
        <v>170220</v>
      </c>
      <c r="C43" s="164">
        <f>ROUND(C94*Содержание!$H$8*(1+$H$13)*(1-$H$14)*(1-$H$15),0)</f>
        <v>177018</v>
      </c>
      <c r="D43" s="164">
        <f>ROUND(D94*Содержание!$H$8*(1+$H$13)*(1-$H$14)*(1-$H$15),0)</f>
        <v>183967</v>
      </c>
      <c r="E43" s="165">
        <f>ROUND(E94*Содержание!$H$8*(1+$H$13)*(1-$H$14)*(1-$H$15),0)</f>
        <v>191669</v>
      </c>
      <c r="F43" s="165">
        <f>ROUND(F94*Содержание!$H$8*(1+$H$13)*(1-$H$14)*(1-$H$15),0)</f>
        <v>196955</v>
      </c>
      <c r="G43" s="165">
        <f>ROUND(G94*Содержание!$H$8*(1+$H$13)*(1-$H$14)*(1-$H$15),0)</f>
        <v>209189</v>
      </c>
      <c r="H43" s="165">
        <f>ROUND(H94*Содержание!$H$8*(1+$H$13)*(1-$H$14)*(1-$H$15),0)</f>
        <v>218253</v>
      </c>
      <c r="I43" s="165">
        <f>ROUND(I94*Содержание!$H$8*(1+$H$13)*(1-$H$14)*(1-$H$15),0)</f>
        <v>225502</v>
      </c>
      <c r="J43" s="165">
        <f>ROUND(J94*Содержание!$H$8*(1+$H$13)*(1-$H$14)*(1-$H$15),0)</f>
        <v>231092</v>
      </c>
      <c r="K43" s="165">
        <f>ROUND(K94*Содержание!$H$8*(1+$H$13)*(1-$H$14)*(1-$H$15),0)</f>
        <v>244985</v>
      </c>
      <c r="L43" s="165">
        <f>ROUND(L94*Содержание!$H$8*(1+$H$13)*(1-$H$14)*(1-$H$15),0)</f>
        <v>253748</v>
      </c>
      <c r="M43" s="165">
        <f>ROUND(M94*Содержание!$H$8*(1+$H$13)*(1-$H$14)*(1-$H$15),0)</f>
        <v>260998</v>
      </c>
      <c r="N43" s="165">
        <f>ROUND(N94*Содержание!$H$8*(1+$H$13)*(1-$H$14)*(1-$H$15),0)</f>
        <v>268097</v>
      </c>
      <c r="O43" s="165">
        <f>ROUND(O94*Содержание!$H$8*(1+$H$13)*(1-$H$14)*(1-$H$15),0)</f>
        <v>280935</v>
      </c>
      <c r="P43" s="165">
        <f>ROUND(P94*Содержание!$H$8*(1+$H$13)*(1-$H$14)*(1-$H$15),0)</f>
        <v>290151</v>
      </c>
      <c r="Q43" s="165">
        <f>ROUND(Q94*Содержание!$H$8*(1+$H$13)*(1-$H$14)*(1-$H$15),0)</f>
        <v>294527</v>
      </c>
      <c r="R43" s="165">
        <f>ROUND(R94*Содержание!$H$8*(1+$H$13)*(1-$H$14)*(1-$H$15),0)</f>
        <v>302685</v>
      </c>
      <c r="S43" s="165">
        <f>ROUND(S94*Содержание!$H$8*(1+$H$13)*(1-$H$14)*(1-$H$15),0)</f>
        <v>315827</v>
      </c>
      <c r="T43" s="165">
        <f>ROUND(T94*Содержание!$H$8*(1+$H$13)*(1-$H$14)*(1-$H$15),0)</f>
        <v>323073</v>
      </c>
      <c r="U43" s="165">
        <f>ROUND(U94*Содержание!$H$8*(1+$H$13)*(1-$H$14)*(1-$H$15),0)</f>
        <v>330476</v>
      </c>
      <c r="V43" s="165">
        <f>ROUND(V94*Содержание!$H$8*(1+$H$13)*(1-$H$14)*(1-$H$15),0)</f>
        <v>337877</v>
      </c>
      <c r="W43" s="165">
        <f>ROUND(W94*Содержание!$H$8*(1+$H$13)*(1-$H$14)*(1-$H$15),0)</f>
        <v>351471</v>
      </c>
      <c r="X43" s="165">
        <f>ROUND(X94*Содержание!$H$8*(1+$H$13)*(1-$H$14)*(1-$H$15),0)</f>
        <v>359020</v>
      </c>
      <c r="Y43" s="165">
        <f>ROUND(Y94*Содержание!$H$8*(1+$H$13)*(1-$H$14)*(1-$H$15),0)</f>
        <v>365818</v>
      </c>
      <c r="Z43" s="165">
        <f>ROUND(Z94*Содержание!$H$8*(1+$H$13)*(1-$H$14)*(1-$H$15),0)</f>
        <v>372916</v>
      </c>
      <c r="AA43" s="165">
        <f>ROUND(AA94*Содержание!$H$8*(1+$H$13)*(1-$H$14)*(1-$H$15),0)</f>
        <v>387417</v>
      </c>
      <c r="AB43" s="165">
        <f>ROUND(AB94*Содержание!$H$8*(1+$H$13)*(1-$H$14)*(1-$H$15),0)</f>
        <v>394817</v>
      </c>
      <c r="AC43" s="165">
        <f>ROUND(AC94*Содержание!$H$8*(1+$H$13)*(1-$H$14)*(1-$H$15),0)</f>
        <v>415661</v>
      </c>
      <c r="AD43" s="165">
        <f>ROUND(AD94*Содержание!$H$8*(1+$H$13)*(1-$H$14)*(1-$H$15),0)</f>
        <v>441944</v>
      </c>
      <c r="AE43" s="165">
        <f>ROUND(AE94*Содержание!$H$8*(1+$H$13)*(1-$H$14)*(1-$H$15),0)</f>
        <v>464146</v>
      </c>
      <c r="AF43" s="165">
        <f>ROUND(AF94*Содержание!$H$8*(1+$H$13)*(1-$H$14)*(1-$H$15),0)</f>
        <v>468979</v>
      </c>
      <c r="AG43" s="165">
        <f>ROUND(AG94*Содержание!$H$8*(1+$H$13)*(1-$H$14)*(1-$H$15),0)</f>
        <v>473358</v>
      </c>
      <c r="AH43" s="165">
        <f>ROUND(AH94*Содержание!$H$8*(1+$H$13)*(1-$H$14)*(1-$H$15),0)</f>
        <v>478042</v>
      </c>
      <c r="AI43" s="165">
        <f>ROUND(AI94*Содержание!$H$8*(1+$H$13)*(1-$H$14)*(1-$H$15),0)</f>
        <v>493298</v>
      </c>
      <c r="AJ43" s="165">
        <f>ROUND(AJ94*Содержание!$H$8*(1+$H$13)*(1-$H$14)*(1-$H$15),0)</f>
        <v>493751</v>
      </c>
      <c r="AK43" s="165">
        <f>ROUND(AK94*Содержание!$H$8*(1+$H$13)*(1-$H$14)*(1-$H$15),0)</f>
        <v>515954</v>
      </c>
      <c r="AL43" s="165">
        <f>ROUND(AL94*Содержание!$H$8*(1+$H$13)*(1-$H$14)*(1-$H$15),0)</f>
        <v>529849</v>
      </c>
      <c r="AM43" s="165">
        <f>ROUND(AM94*Содержание!$H$8*(1+$H$13)*(1-$H$14)*(1-$H$15),0)</f>
        <v>547217</v>
      </c>
      <c r="AN43" s="165">
        <f>ROUND(AN94*Содержание!$H$8*(1+$H$13)*(1-$H$14)*(1-$H$15),0)</f>
        <v>555829</v>
      </c>
      <c r="AO43" s="165">
        <f>ROUND(AO94*Содержание!$H$8*(1+$H$13)*(1-$H$14)*(1-$H$15),0)</f>
        <v>574254</v>
      </c>
      <c r="AP43" s="165">
        <f>ROUND(AP94*Содержание!$H$8*(1+$H$13)*(1-$H$14)*(1-$H$15),0)</f>
        <v>578635</v>
      </c>
      <c r="AQ43" s="165">
        <f>ROUND(AQ94*Содержание!$H$8*(1+$H$13)*(1-$H$14)*(1-$H$15),0)</f>
        <v>583466</v>
      </c>
      <c r="AR43" s="165">
        <f>ROUND(AR94*Содержание!$H$8*(1+$H$13)*(1-$H$14)*(1-$H$15),0)</f>
        <v>584070</v>
      </c>
      <c r="AS43" s="1"/>
      <c r="AT43" s="1"/>
      <c r="AU43" s="1"/>
      <c r="AV43" s="1"/>
      <c r="AW43" s="1"/>
      <c r="AX43" s="1"/>
      <c r="AY43" s="1"/>
      <c r="AZ43" s="1"/>
    </row>
    <row r="44" spans="1:52">
      <c r="A44" s="45">
        <v>5000</v>
      </c>
      <c r="B44" s="164">
        <f>ROUND(B95*Содержание!$H$8*(1+$H$13)*(1-$H$14)*(1-$H$15),0)</f>
        <v>174150</v>
      </c>
      <c r="C44" s="164">
        <f>ROUND(C95*Содержание!$H$8*(1+$H$13)*(1-$H$14)*(1-$H$15),0)</f>
        <v>181249</v>
      </c>
      <c r="D44" s="164">
        <f>ROUND(D95*Содержание!$H$8*(1+$H$13)*(1-$H$14)*(1-$H$15),0)</f>
        <v>188045</v>
      </c>
      <c r="E44" s="165">
        <f>ROUND(E95*Содержание!$H$8*(1+$H$13)*(1-$H$14)*(1-$H$15),0)</f>
        <v>195296</v>
      </c>
      <c r="F44" s="165">
        <f>ROUND(F95*Содержание!$H$8*(1+$H$13)*(1-$H$14)*(1-$H$15),0)</f>
        <v>200127</v>
      </c>
      <c r="G44" s="165">
        <f>ROUND(G95*Содержание!$H$8*(1+$H$13)*(1-$H$14)*(1-$H$15),0)</f>
        <v>215082</v>
      </c>
      <c r="H44" s="165">
        <f>ROUND(H95*Содержание!$H$8*(1+$H$13)*(1-$H$14)*(1-$H$15),0)</f>
        <v>222182</v>
      </c>
      <c r="I44" s="165">
        <f>ROUND(I95*Содержание!$H$8*(1+$H$13)*(1-$H$14)*(1-$H$15),0)</f>
        <v>229430</v>
      </c>
      <c r="J44" s="165">
        <f>ROUND(J95*Содержание!$H$8*(1+$H$13)*(1-$H$14)*(1-$H$15),0)</f>
        <v>235323</v>
      </c>
      <c r="K44" s="165">
        <f>ROUND(K95*Содержание!$H$8*(1+$H$13)*(1-$H$14)*(1-$H$15),0)</f>
        <v>251479</v>
      </c>
      <c r="L44" s="165">
        <f>ROUND(L95*Содержание!$H$8*(1+$H$13)*(1-$H$14)*(1-$H$15),0)</f>
        <v>258429</v>
      </c>
      <c r="M44" s="165">
        <f>ROUND(M95*Содержание!$H$8*(1+$H$13)*(1-$H$14)*(1-$H$15),0)</f>
        <v>265981</v>
      </c>
      <c r="N44" s="165">
        <f>ROUND(N95*Содержание!$H$8*(1+$H$13)*(1-$H$14)*(1-$H$15),0)</f>
        <v>272777</v>
      </c>
      <c r="O44" s="165">
        <f>ROUND(O95*Содержание!$H$8*(1+$H$13)*(1-$H$14)*(1-$H$15),0)</f>
        <v>287884</v>
      </c>
      <c r="P44" s="165">
        <f>ROUND(P95*Содержание!$H$8*(1+$H$13)*(1-$H$14)*(1-$H$15),0)</f>
        <v>295285</v>
      </c>
      <c r="Q44" s="165">
        <f>ROUND(Q95*Содержание!$H$8*(1+$H$13)*(1-$H$14)*(1-$H$15),0)</f>
        <v>299663</v>
      </c>
      <c r="R44" s="165">
        <f>ROUND(R95*Содержание!$H$8*(1+$H$13)*(1-$H$14)*(1-$H$15),0)</f>
        <v>308120</v>
      </c>
      <c r="S44" s="165">
        <f>ROUND(S95*Содержание!$H$8*(1+$H$13)*(1-$H$14)*(1-$H$15),0)</f>
        <v>321413</v>
      </c>
      <c r="T44" s="165">
        <f>ROUND(T95*Содержание!$H$8*(1+$H$13)*(1-$H$14)*(1-$H$15),0)</f>
        <v>328513</v>
      </c>
      <c r="U44" s="165">
        <f>ROUND(U95*Содержание!$H$8*(1+$H$13)*(1-$H$14)*(1-$H$15),0)</f>
        <v>336215</v>
      </c>
      <c r="V44" s="165">
        <f>ROUND(V95*Содержание!$H$8*(1+$H$13)*(1-$H$14)*(1-$H$15),0)</f>
        <v>343616</v>
      </c>
      <c r="W44" s="165">
        <f>ROUND(W95*Содержание!$H$8*(1+$H$13)*(1-$H$14)*(1-$H$15),0)</f>
        <v>357665</v>
      </c>
      <c r="X44" s="165">
        <f>ROUND(X95*Содержание!$H$8*(1+$H$13)*(1-$H$14)*(1-$H$15),0)</f>
        <v>365668</v>
      </c>
      <c r="Y44" s="165">
        <f>ROUND(Y95*Содержание!$H$8*(1+$H$13)*(1-$H$14)*(1-$H$15),0)</f>
        <v>372466</v>
      </c>
      <c r="Z44" s="165">
        <f>ROUND(Z95*Содержание!$H$8*(1+$H$13)*(1-$H$14)*(1-$H$15),0)</f>
        <v>379563</v>
      </c>
      <c r="AA44" s="165">
        <f>ROUND(AA95*Содержание!$H$8*(1+$H$13)*(1-$H$14)*(1-$H$15),0)</f>
        <v>394365</v>
      </c>
      <c r="AB44" s="165">
        <f>ROUND(AB95*Содержание!$H$8*(1+$H$13)*(1-$H$14)*(1-$H$15),0)</f>
        <v>401612</v>
      </c>
      <c r="AC44" s="165">
        <f>ROUND(AC95*Содержание!$H$8*(1+$H$13)*(1-$H$14)*(1-$H$15),0)</f>
        <v>423666</v>
      </c>
      <c r="AD44" s="165">
        <f>ROUND(AD95*Содержание!$H$8*(1+$H$13)*(1-$H$14)*(1-$H$15),0)</f>
        <v>441944</v>
      </c>
      <c r="AE44" s="165">
        <f>ROUND(AE95*Содержание!$H$8*(1+$H$13)*(1-$H$14)*(1-$H$15),0)</f>
        <v>468979</v>
      </c>
      <c r="AF44" s="165">
        <f>ROUND(AF95*Содержание!$H$8*(1+$H$13)*(1-$H$14)*(1-$H$15),0)</f>
        <v>473509</v>
      </c>
      <c r="AG44" s="165">
        <f>ROUND(AG95*Содержание!$H$8*(1+$H$13)*(1-$H$14)*(1-$H$15),0)</f>
        <v>478797</v>
      </c>
      <c r="AH44" s="165">
        <f>ROUND(AH95*Содержание!$H$8*(1+$H$13)*(1-$H$14)*(1-$H$15),0)</f>
        <v>483327</v>
      </c>
      <c r="AI44" s="165">
        <f>ROUND(AI95*Содержание!$H$8*(1+$H$13)*(1-$H$14)*(1-$H$15),0)</f>
        <v>493751</v>
      </c>
      <c r="AJ44" s="165">
        <f>ROUND(AJ95*Содержание!$H$8*(1+$H$13)*(1-$H$14)*(1-$H$15),0)</f>
        <v>507646</v>
      </c>
      <c r="AK44" s="165">
        <f>ROUND(AK95*Содержание!$H$8*(1+$H$13)*(1-$H$14)*(1-$H$15),0)</f>
        <v>521389</v>
      </c>
      <c r="AL44" s="165">
        <f>ROUND(AL95*Содержание!$H$8*(1+$H$13)*(1-$H$14)*(1-$H$15),0)</f>
        <v>535436</v>
      </c>
      <c r="AM44" s="165">
        <f>ROUND(AM95*Содержание!$H$8*(1+$H$13)*(1-$H$14)*(1-$H$15),0)</f>
        <v>557490</v>
      </c>
      <c r="AN44" s="165">
        <f>ROUND(AN95*Содержание!$H$8*(1+$H$13)*(1-$H$14)*(1-$H$15),0)</f>
        <v>558848</v>
      </c>
      <c r="AO44" s="165">
        <f>ROUND(AO95*Содержание!$H$8*(1+$H$13)*(1-$H$14)*(1-$H$15),0)</f>
        <v>579693</v>
      </c>
      <c r="AP44" s="165">
        <f>ROUND(AP95*Содержание!$H$8*(1+$H$13)*(1-$H$14)*(1-$H$15),0)</f>
        <v>584981</v>
      </c>
      <c r="AQ44" s="165">
        <f>ROUND(AQ95*Содержание!$H$8*(1+$H$13)*(1-$H$14)*(1-$H$15),0)</f>
        <v>585579</v>
      </c>
      <c r="AR44" s="165">
        <f>ROUND(AR95*Содержание!$H$8*(1+$H$13)*(1-$H$14)*(1-$H$15),0)</f>
        <v>593286</v>
      </c>
      <c r="AS44" s="1"/>
      <c r="AT44" s="1"/>
      <c r="AU44" s="1"/>
      <c r="AV44" s="1"/>
      <c r="AW44" s="1"/>
      <c r="AX44" s="1"/>
      <c r="AY44" s="1"/>
      <c r="AZ44" s="1"/>
    </row>
    <row r="45" spans="1:52">
      <c r="A45" s="45">
        <v>5125</v>
      </c>
      <c r="B45" s="164">
        <f>ROUND(B96*Содержание!$H$8*(1+$H$13)*(1-$H$14)*(1-$H$15),0)</f>
        <v>183361</v>
      </c>
      <c r="C45" s="164">
        <f>ROUND(C96*Содержание!$H$8*(1+$H$13)*(1-$H$14)*(1-$H$15),0)</f>
        <v>189707</v>
      </c>
      <c r="D45" s="164">
        <f>ROUND(D96*Содержание!$H$8*(1+$H$13)*(1-$H$14)*(1-$H$15),0)</f>
        <v>196503</v>
      </c>
      <c r="E45" s="164">
        <f>ROUND(E96*Содержание!$H$8*(1+$H$13)*(1-$H$14)*(1-$H$15),0)</f>
        <v>199827</v>
      </c>
      <c r="F45" s="164">
        <f>ROUND(F96*Содержание!$H$8*(1+$H$13)*(1-$H$14)*(1-$H$15),0)</f>
        <v>202396</v>
      </c>
      <c r="G45" s="164">
        <f>ROUND(G96*Содержание!$H$8*(1+$H$13)*(1-$H$14)*(1-$H$15),0)</f>
        <v>219461</v>
      </c>
      <c r="H45" s="164">
        <f>ROUND(H96*Содержание!$H$8*(1+$H$13)*(1-$H$14)*(1-$H$15),0)</f>
        <v>232000</v>
      </c>
      <c r="I45" s="164">
        <f>ROUND(I96*Содержание!$H$8*(1+$H$13)*(1-$H$14)*(1-$H$15),0)</f>
        <v>235167</v>
      </c>
      <c r="J45" s="164">
        <f>ROUND(J96*Содержание!$H$8*(1+$H$13)*(1-$H$14)*(1-$H$15),0)</f>
        <v>235923</v>
      </c>
      <c r="K45" s="164">
        <f>ROUND(K96*Содержание!$H$8*(1+$H$13)*(1-$H$14)*(1-$H$15),0)</f>
        <v>256917</v>
      </c>
      <c r="L45" s="164">
        <f>ROUND(L96*Содержание!$H$8*(1+$H$13)*(1-$H$14)*(1-$H$15),0)</f>
        <v>271115</v>
      </c>
      <c r="M45" s="164">
        <f>ROUND(M96*Содержание!$H$8*(1+$H$13)*(1-$H$14)*(1-$H$15),0)</f>
        <v>272473</v>
      </c>
      <c r="N45" s="164">
        <f>ROUND(N96*Содержание!$H$8*(1+$H$13)*(1-$H$14)*(1-$H$15),0)</f>
        <v>278064</v>
      </c>
      <c r="O45" s="164">
        <f>ROUND(O96*Содержание!$H$8*(1+$H$13)*(1-$H$14)*(1-$H$15),0)</f>
        <v>295285</v>
      </c>
      <c r="P45" s="164">
        <f>ROUND(P96*Содержание!$H$8*(1+$H$13)*(1-$H$14)*(1-$H$15),0)</f>
        <v>308725</v>
      </c>
      <c r="Q45" s="164">
        <f>ROUND(Q96*Содержание!$H$8*(1+$H$13)*(1-$H$14)*(1-$H$15),0)</f>
        <v>310234</v>
      </c>
      <c r="R45" s="164">
        <f>ROUND(R96*Содержание!$H$8*(1+$H$13)*(1-$H$14)*(1-$H$15),0)</f>
        <v>313406</v>
      </c>
      <c r="S45" s="164">
        <f>ROUND(S96*Содержание!$H$8*(1+$H$13)*(1-$H$14)*(1-$H$15),0)</f>
        <v>329114</v>
      </c>
      <c r="T45" s="165">
        <f>ROUND(T96*Содержание!$H$8*(1+$H$13)*(1-$H$14)*(1-$H$15),0)</f>
        <v>340897</v>
      </c>
      <c r="U45" s="165">
        <f>ROUND(U96*Содержание!$H$8*(1+$H$13)*(1-$H$14)*(1-$H$15),0)</f>
        <v>345127</v>
      </c>
      <c r="V45" s="165">
        <f>ROUND(V96*Содержание!$H$8*(1+$H$13)*(1-$H$14)*(1-$H$15),0)</f>
        <v>346787</v>
      </c>
      <c r="W45" s="165">
        <f>ROUND(W96*Содержание!$H$8*(1+$H$13)*(1-$H$14)*(1-$H$15),0)</f>
        <v>362343</v>
      </c>
      <c r="X45" s="165">
        <f>ROUND(X96*Содержание!$H$8*(1+$H$13)*(1-$H$14)*(1-$H$15),0)</f>
        <v>371259</v>
      </c>
      <c r="Y45" s="165">
        <f>ROUND(Y96*Содержание!$H$8*(1+$H$13)*(1-$H$14)*(1-$H$15),0)</f>
        <v>375033</v>
      </c>
      <c r="Z45" s="165">
        <f>ROUND(Z96*Содержание!$H$8*(1+$H$13)*(1-$H$14)*(1-$H$15),0)</f>
        <v>383644</v>
      </c>
      <c r="AA45" s="165">
        <f>ROUND(AA96*Содержание!$H$8*(1+$H$13)*(1-$H$14)*(1-$H$15),0)</f>
        <v>401612</v>
      </c>
      <c r="AB45" s="165">
        <f>ROUND(AB96*Содержание!$H$8*(1+$H$13)*(1-$H$14)*(1-$H$15),0)</f>
        <v>405995</v>
      </c>
      <c r="AC45" s="165">
        <f>ROUND(AC96*Содержание!$H$8*(1+$H$13)*(1-$H$14)*(1-$H$15),0)</f>
        <v>429861</v>
      </c>
      <c r="AD45" s="165">
        <f>ROUND(AD96*Содержание!$H$8*(1+$H$13)*(1-$H$14)*(1-$H$15),0)</f>
        <v>455234</v>
      </c>
      <c r="AE45" s="165">
        <f>ROUND(AE96*Содержание!$H$8*(1+$H$13)*(1-$H$14)*(1-$H$15),0)</f>
        <v>483479</v>
      </c>
      <c r="AF45" s="165">
        <f>ROUND(AF96*Содержание!$H$8*(1+$H$13)*(1-$H$14)*(1-$H$15),0)</f>
        <v>488012</v>
      </c>
      <c r="AG45" s="165">
        <f>ROUND(AG96*Содержание!$H$8*(1+$H$13)*(1-$H$14)*(1-$H$15),0)</f>
        <v>488613</v>
      </c>
      <c r="AH45" s="165">
        <f>ROUND(AH96*Содержание!$H$8*(1+$H$13)*(1-$H$14)*(1-$H$15),0)</f>
        <v>493598</v>
      </c>
      <c r="AI45" s="165">
        <f>ROUND(AI96*Содержание!$H$8*(1+$H$13)*(1-$H$14)*(1-$H$15),0)</f>
        <v>508402</v>
      </c>
      <c r="AJ45" s="164">
        <f>ROUND(AJ96*Содержание!$H$8*(1+$H$13)*(1-$H$14)*(1-$H$15),0)</f>
        <v>519275</v>
      </c>
      <c r="AK45" s="164">
        <f>ROUND(AK96*Содержание!$H$8*(1+$H$13)*(1-$H$14)*(1-$H$15),0)</f>
        <v>529695</v>
      </c>
      <c r="AL45" s="164">
        <f>ROUND(AL96*Содержание!$H$8*(1+$H$13)*(1-$H$14)*(1-$H$15),0)</f>
        <v>538911</v>
      </c>
      <c r="AM45" s="164">
        <f>ROUND(AM96*Содержание!$H$8*(1+$H$13)*(1-$H$14)*(1-$H$15),0)</f>
        <v>564135</v>
      </c>
      <c r="AN45" s="164">
        <f>ROUND(AN96*Содержание!$H$8*(1+$H$13)*(1-$H$14)*(1-$H$15),0)</f>
        <v>571988</v>
      </c>
      <c r="AO45" s="164">
        <f>ROUND(AO96*Содержание!$H$8*(1+$H$13)*(1-$H$14)*(1-$H$15),0)</f>
        <v>583920</v>
      </c>
      <c r="AP45" s="164">
        <f>ROUND(AP96*Содержание!$H$8*(1+$H$13)*(1-$H$14)*(1-$H$15),0)</f>
        <v>594189</v>
      </c>
      <c r="AQ45" s="164">
        <f>ROUND(AQ96*Содержание!$H$8*(1+$H$13)*(1-$H$14)*(1-$H$15),0)</f>
        <v>598119</v>
      </c>
      <c r="AR45" s="164">
        <f>ROUND(AR96*Содержание!$H$8*(1+$H$13)*(1-$H$14)*(1-$H$15),0)</f>
        <v>600385</v>
      </c>
      <c r="AS45" s="1"/>
      <c r="AT45" s="1"/>
      <c r="AU45" s="1"/>
      <c r="AV45" s="1"/>
      <c r="AW45" s="1"/>
      <c r="AX45" s="1"/>
      <c r="AY45" s="1"/>
      <c r="AZ45" s="1"/>
    </row>
    <row r="46" spans="1:52">
      <c r="A46" s="45">
        <v>5250</v>
      </c>
      <c r="B46" s="164">
        <f>ROUND(B97*Содержание!$H$8*(1+$H$13)*(1-$H$14)*(1-$H$15),0)</f>
        <v>185780</v>
      </c>
      <c r="C46" s="164">
        <f>ROUND(C97*Содержание!$H$8*(1+$H$13)*(1-$H$14)*(1-$H$15),0)</f>
        <v>192727</v>
      </c>
      <c r="D46" s="164">
        <f>ROUND(D97*Содержание!$H$8*(1+$H$13)*(1-$H$14)*(1-$H$15),0)</f>
        <v>199975</v>
      </c>
      <c r="E46" s="164">
        <f>ROUND(E97*Содержание!$H$8*(1+$H$13)*(1-$H$14)*(1-$H$15),0)</f>
        <v>202694</v>
      </c>
      <c r="F46" s="164">
        <f>ROUND(F97*Содержание!$H$8*(1+$H$13)*(1-$H$14)*(1-$H$15),0)</f>
        <v>205111</v>
      </c>
      <c r="G46" s="164">
        <f>ROUND(G97*Содержание!$H$8*(1+$H$13)*(1-$H$14)*(1-$H$15),0)</f>
        <v>222936</v>
      </c>
      <c r="H46" s="164">
        <f>ROUND(H97*Содержание!$H$8*(1+$H$13)*(1-$H$14)*(1-$H$15),0)</f>
        <v>237435</v>
      </c>
      <c r="I46" s="164">
        <f>ROUND(I97*Содержание!$H$8*(1+$H$13)*(1-$H$14)*(1-$H$15),0)</f>
        <v>240757</v>
      </c>
      <c r="J46" s="164">
        <f>ROUND(J97*Содержание!$H$8*(1+$H$13)*(1-$H$14)*(1-$H$15),0)</f>
        <v>241363</v>
      </c>
      <c r="K46" s="164">
        <f>ROUND(K97*Содержание!$H$8*(1+$H$13)*(1-$H$14)*(1-$H$15),0)</f>
        <v>262206</v>
      </c>
      <c r="L46" s="164">
        <f>ROUND(L97*Содержание!$H$8*(1+$H$13)*(1-$H$14)*(1-$H$15),0)</f>
        <v>277611</v>
      </c>
      <c r="M46" s="164">
        <f>ROUND(M97*Содержание!$H$8*(1+$H$13)*(1-$H$14)*(1-$H$15),0)</f>
        <v>279275</v>
      </c>
      <c r="N46" s="164">
        <f>ROUND(N97*Содержание!$H$8*(1+$H$13)*(1-$H$14)*(1-$H$15),0)</f>
        <v>281087</v>
      </c>
      <c r="O46" s="164">
        <f>ROUND(O97*Содержание!$H$8*(1+$H$13)*(1-$H$14)*(1-$H$15),0)</f>
        <v>301927</v>
      </c>
      <c r="P46" s="164">
        <f>ROUND(P97*Содержание!$H$8*(1+$H$13)*(1-$H$14)*(1-$H$15),0)</f>
        <v>317788</v>
      </c>
      <c r="Q46" s="164">
        <f>ROUND(Q97*Содержание!$H$8*(1+$H$13)*(1-$H$14)*(1-$H$15),0)</f>
        <v>315975</v>
      </c>
      <c r="R46" s="164">
        <f>ROUND(R97*Содержание!$H$8*(1+$H$13)*(1-$H$14)*(1-$H$15),0)</f>
        <v>317637</v>
      </c>
      <c r="S46" s="164">
        <f>ROUND(S97*Содержание!$H$8*(1+$H$13)*(1-$H$14)*(1-$H$15),0)</f>
        <v>336518</v>
      </c>
      <c r="T46" s="165">
        <f>ROUND(T97*Содержание!$H$8*(1+$H$13)*(1-$H$14)*(1-$H$15),0)</f>
        <v>337575</v>
      </c>
      <c r="U46" s="165">
        <f>ROUND(U97*Содержание!$H$8*(1+$H$13)*(1-$H$14)*(1-$H$15),0)</f>
        <v>352226</v>
      </c>
      <c r="V46" s="165">
        <f>ROUND(V97*Содержание!$H$8*(1+$H$13)*(1-$H$14)*(1-$H$15),0)</f>
        <v>352072</v>
      </c>
      <c r="W46" s="165">
        <f>ROUND(W97*Содержание!$H$8*(1+$H$13)*(1-$H$14)*(1-$H$15),0)</f>
        <v>367330</v>
      </c>
      <c r="X46" s="165">
        <f>ROUND(X97*Содержание!$H$8*(1+$H$13)*(1-$H$14)*(1-$H$15),0)</f>
        <v>377146</v>
      </c>
      <c r="Y46" s="165">
        <f>ROUND(Y97*Содержание!$H$8*(1+$H$13)*(1-$H$14)*(1-$H$15),0)</f>
        <v>379261</v>
      </c>
      <c r="Z46" s="165">
        <f>ROUND(Z97*Содержание!$H$8*(1+$H$13)*(1-$H$14)*(1-$H$15),0)</f>
        <v>384699</v>
      </c>
      <c r="AA46" s="165">
        <f>ROUND(AA97*Содержание!$H$8*(1+$H$13)*(1-$H$14)*(1-$H$15),0)</f>
        <v>405995</v>
      </c>
      <c r="AB46" s="165">
        <f>ROUND(AB97*Содержание!$H$8*(1+$H$13)*(1-$H$14)*(1-$H$15),0)</f>
        <v>410375</v>
      </c>
      <c r="AC46" s="165">
        <f>ROUND(AC97*Содержание!$H$8*(1+$H$13)*(1-$H$14)*(1-$H$15),0)</f>
        <v>434542</v>
      </c>
      <c r="AD46" s="165">
        <f>ROUND(AD97*Содержание!$H$8*(1+$H$13)*(1-$H$14)*(1-$H$15),0)</f>
        <v>468979</v>
      </c>
      <c r="AE46" s="165">
        <f>ROUND(AE97*Содержание!$H$8*(1+$H$13)*(1-$H$14)*(1-$H$15),0)</f>
        <v>488012</v>
      </c>
      <c r="AF46" s="165">
        <f>ROUND(AF97*Содержание!$H$8*(1+$H$13)*(1-$H$14)*(1-$H$15),0)</f>
        <v>500244</v>
      </c>
      <c r="AG46" s="165">
        <f>ROUND(AG97*Содержание!$H$8*(1+$H$13)*(1-$H$14)*(1-$H$15),0)</f>
        <v>499791</v>
      </c>
      <c r="AH46" s="165">
        <f>ROUND(AH97*Содержание!$H$8*(1+$H$13)*(1-$H$14)*(1-$H$15),0)</f>
        <v>503567</v>
      </c>
      <c r="AI46" s="165">
        <f>ROUND(AI97*Содержание!$H$8*(1+$H$13)*(1-$H$14)*(1-$H$15),0)</f>
        <v>520334</v>
      </c>
      <c r="AJ46" s="164">
        <f>ROUND(AJ97*Содержание!$H$8*(1+$H$13)*(1-$H$14)*(1-$H$15),0)</f>
        <v>531205</v>
      </c>
      <c r="AK46" s="164">
        <f>ROUND(AK97*Содержание!$H$8*(1+$H$13)*(1-$H$14)*(1-$H$15),0)</f>
        <v>535588</v>
      </c>
      <c r="AL46" s="164">
        <f>ROUND(AL97*Содержание!$H$8*(1+$H$13)*(1-$H$14)*(1-$H$15),0)</f>
        <v>540725</v>
      </c>
      <c r="AM46" s="164">
        <f>ROUND(AM97*Содержание!$H$8*(1+$H$13)*(1-$H$14)*(1-$H$15),0)</f>
        <v>574554</v>
      </c>
      <c r="AN46" s="164">
        <f>ROUND(AN97*Содержание!$H$8*(1+$H$13)*(1-$H$14)*(1-$H$15),0)</f>
        <v>579539</v>
      </c>
      <c r="AO46" s="164">
        <f>ROUND(AO97*Содержание!$H$8*(1+$H$13)*(1-$H$14)*(1-$H$15),0)</f>
        <v>588452</v>
      </c>
      <c r="AP46" s="164">
        <f>ROUND(AP97*Содержание!$H$8*(1+$H$13)*(1-$H$14)*(1-$H$15),0)</f>
        <v>598873</v>
      </c>
      <c r="AQ46" s="164">
        <f>ROUND(AQ97*Содержание!$H$8*(1+$H$13)*(1-$H$14)*(1-$H$15),0)</f>
        <v>604767</v>
      </c>
      <c r="AR46" s="164">
        <f>ROUND(AR97*Содержание!$H$8*(1+$H$13)*(1-$H$14)*(1-$H$15),0)</f>
        <v>606727</v>
      </c>
      <c r="AS46" s="1"/>
      <c r="AT46" s="1"/>
      <c r="AU46" s="1"/>
      <c r="AV46" s="1"/>
      <c r="AW46" s="1"/>
      <c r="AX46" s="1"/>
      <c r="AY46" s="1"/>
      <c r="AZ46" s="1"/>
    </row>
    <row r="47" spans="1:52">
      <c r="A47" s="45">
        <v>5375</v>
      </c>
      <c r="B47" s="164">
        <f>ROUND(B98*Содержание!$H$8*(1+$H$13)*(1-$H$14)*(1-$H$15),0)</f>
        <v>195146</v>
      </c>
      <c r="C47" s="164">
        <f>ROUND(C98*Содержание!$H$8*(1+$H$13)*(1-$H$14)*(1-$H$15),0)</f>
        <v>202545</v>
      </c>
      <c r="D47" s="164">
        <f>ROUND(D98*Содержание!$H$8*(1+$H$13)*(1-$H$14)*(1-$H$15),0)</f>
        <v>209793</v>
      </c>
      <c r="E47" s="164">
        <f>ROUND(E98*Содержание!$H$8*(1+$H$13)*(1-$H$14)*(1-$H$15),0)</f>
        <v>217497</v>
      </c>
      <c r="F47" s="164">
        <f>ROUND(F98*Содержание!$H$8*(1+$H$13)*(1-$H$14)*(1-$H$15),0)</f>
        <v>217650</v>
      </c>
      <c r="G47" s="164">
        <f>ROUND(G98*Содержание!$H$8*(1+$H$13)*(1-$H$14)*(1-$H$15),0)</f>
        <v>227165</v>
      </c>
      <c r="H47" s="164">
        <f>ROUND(H98*Содержание!$H$8*(1+$H$13)*(1-$H$14)*(1-$H$15),0)</f>
        <v>239852</v>
      </c>
      <c r="I47" s="164">
        <f>ROUND(I98*Содержание!$H$8*(1+$H$13)*(1-$H$14)*(1-$H$15),0)</f>
        <v>249217</v>
      </c>
      <c r="J47" s="164">
        <f>ROUND(J98*Содержание!$H$8*(1+$H$13)*(1-$H$14)*(1-$H$15),0)</f>
        <v>250574</v>
      </c>
      <c r="K47" s="164">
        <f>ROUND(K98*Содержание!$H$8*(1+$H$13)*(1-$H$14)*(1-$H$15),0)</f>
        <v>268396</v>
      </c>
      <c r="L47" s="164">
        <f>ROUND(L98*Содержание!$H$8*(1+$H$13)*(1-$H$14)*(1-$H$15),0)</f>
        <v>286068</v>
      </c>
      <c r="M47" s="164">
        <f>ROUND(M98*Содержание!$H$8*(1+$H$13)*(1-$H$14)*(1-$H$15),0)</f>
        <v>289995</v>
      </c>
      <c r="N47" s="164">
        <f>ROUND(N98*Содержание!$H$8*(1+$H$13)*(1-$H$14)*(1-$H$15),0)</f>
        <v>297700</v>
      </c>
      <c r="O47" s="164">
        <f>ROUND(O98*Содержание!$H$8*(1+$H$13)*(1-$H$14)*(1-$H$15),0)</f>
        <v>311444</v>
      </c>
      <c r="P47" s="164">
        <f>ROUND(P98*Содержание!$H$8*(1+$H$13)*(1-$H$14)*(1-$H$15),0)</f>
        <v>321716</v>
      </c>
      <c r="Q47" s="164">
        <f>ROUND(Q98*Содержание!$H$8*(1+$H$13)*(1-$H$14)*(1-$H$15),0)</f>
        <v>329417</v>
      </c>
      <c r="R47" s="164">
        <f>ROUND(R98*Содержание!$H$8*(1+$H$13)*(1-$H$14)*(1-$H$15),0)</f>
        <v>335462</v>
      </c>
      <c r="S47" s="164">
        <f>ROUND(S98*Содержание!$H$8*(1+$H$13)*(1-$H$14)*(1-$H$15),0)</f>
        <v>338932</v>
      </c>
      <c r="T47" s="164">
        <f>ROUND(T98*Содержание!$H$8*(1+$H$13)*(1-$H$14)*(1-$H$15),0)</f>
        <v>352072</v>
      </c>
      <c r="U47" s="164">
        <f>ROUND(U98*Содержание!$H$8*(1+$H$13)*(1-$H$14)*(1-$H$15),0)</f>
        <v>364612</v>
      </c>
      <c r="V47" s="164">
        <f>ROUND(V98*Содержание!$H$8*(1+$H$13)*(1-$H$14)*(1-$H$15),0)</f>
        <v>369293</v>
      </c>
      <c r="W47" s="164">
        <f>ROUND(W98*Содержание!$H$8*(1+$H$13)*(1-$H$14)*(1-$H$15),0)</f>
        <v>372466</v>
      </c>
      <c r="X47" s="164">
        <f>ROUND(X98*Содержание!$H$8*(1+$H$13)*(1-$H$14)*(1-$H$15),0)</f>
        <v>390287</v>
      </c>
      <c r="Y47" s="164">
        <f>ROUND(Y98*Содержание!$H$8*(1+$H$13)*(1-$H$14)*(1-$H$15),0)</f>
        <v>394970</v>
      </c>
      <c r="Z47" s="164">
        <f>ROUND(Z98*Содержание!$H$8*(1+$H$13)*(1-$H$14)*(1-$H$15),0)</f>
        <v>402974</v>
      </c>
      <c r="AA47" s="164">
        <f>ROUND(AA98*Содержание!$H$8*(1+$H$13)*(1-$H$14)*(1-$H$15),0)</f>
        <v>408563</v>
      </c>
      <c r="AB47" s="164">
        <f>ROUND(AB98*Содержание!$H$8*(1+$H$13)*(1-$H$14)*(1-$H$15),0)</f>
        <v>414606</v>
      </c>
      <c r="AC47" s="164">
        <f>ROUND(AC98*Содержание!$H$8*(1+$H$13)*(1-$H$14)*(1-$H$15),0)</f>
        <v>442246</v>
      </c>
      <c r="AD47" s="164">
        <f>ROUND(AD98*Содержание!$H$8*(1+$H$13)*(1-$H$14)*(1-$H$15),0)</f>
        <v>475621</v>
      </c>
      <c r="AE47" s="164">
        <f>ROUND(AE98*Содержание!$H$8*(1+$H$13)*(1-$H$14)*(1-$H$15),0)</f>
        <v>494357</v>
      </c>
      <c r="AF47" s="164">
        <f>ROUND(AF98*Содержание!$H$8*(1+$H$13)*(1-$H$14)*(1-$H$15),0)</f>
        <v>503567</v>
      </c>
      <c r="AG47" s="164">
        <f>ROUND(AG98*Содержание!$H$8*(1+$H$13)*(1-$H$14)*(1-$H$15),0)</f>
        <v>518367</v>
      </c>
      <c r="AH47" s="164">
        <f>ROUND(AH98*Содержание!$H$8*(1+$H$13)*(1-$H$14)*(1-$H$15),0)</f>
        <v>524714</v>
      </c>
      <c r="AI47" s="164">
        <f>ROUND(AI98*Содержание!$H$8*(1+$H$13)*(1-$H$14)*(1-$H$15),0)</f>
        <v>536343</v>
      </c>
      <c r="AJ47" s="164">
        <f>ROUND(AJ98*Содержание!$H$8*(1+$H$13)*(1-$H$14)*(1-$H$15),0)</f>
        <v>544954</v>
      </c>
      <c r="AK47" s="164">
        <f>ROUND(AK98*Содержание!$H$8*(1+$H$13)*(1-$H$14)*(1-$H$15),0)</f>
        <v>573046</v>
      </c>
      <c r="AL47" s="164">
        <f>ROUND(AL98*Содержание!$H$8*(1+$H$13)*(1-$H$14)*(1-$H$15),0)</f>
        <v>578182</v>
      </c>
      <c r="AM47" s="164">
        <f>ROUND(AM98*Содержание!$H$8*(1+$H$13)*(1-$H$14)*(1-$H$15),0)</f>
        <v>580749</v>
      </c>
      <c r="AN47" s="164">
        <f>ROUND(AN98*Содержание!$H$8*(1+$H$13)*(1-$H$14)*(1-$H$15),0)</f>
        <v>591322</v>
      </c>
      <c r="AO47" s="164">
        <f>ROUND(AO98*Содержание!$H$8*(1+$H$13)*(1-$H$14)*(1-$H$15),0)</f>
        <v>600385</v>
      </c>
      <c r="AP47" s="164">
        <f>ROUND(AP98*Содержание!$H$8*(1+$H$13)*(1-$H$14)*(1-$H$15),0)</f>
        <v>605214</v>
      </c>
      <c r="AQ47" s="164">
        <f>ROUND(AQ98*Содержание!$H$8*(1+$H$13)*(1-$H$14)*(1-$H$15),0)</f>
        <v>620170</v>
      </c>
      <c r="AR47" s="164">
        <f>ROUND(AR98*Содержание!$H$8*(1+$H$13)*(1-$H$14)*(1-$H$15),0)</f>
        <v>625608</v>
      </c>
      <c r="AS47" s="1"/>
      <c r="AT47" s="1"/>
      <c r="AU47" s="1"/>
      <c r="AV47" s="1"/>
      <c r="AW47" s="1"/>
      <c r="AX47" s="1"/>
      <c r="AY47" s="1"/>
      <c r="AZ47" s="1"/>
    </row>
    <row r="48" spans="1:52">
      <c r="A48" s="45">
        <v>5500</v>
      </c>
      <c r="B48" s="164">
        <f>ROUND(B99*Содержание!$H$8*(1+$H$13)*(1-$H$14)*(1-$H$15),0)</f>
        <v>200127</v>
      </c>
      <c r="C48" s="164">
        <f>ROUND(C99*Содержание!$H$8*(1+$H$13)*(1-$H$14)*(1-$H$15),0)</f>
        <v>207074</v>
      </c>
      <c r="D48" s="164">
        <f>ROUND(D99*Содержание!$H$8*(1+$H$13)*(1-$H$14)*(1-$H$15),0)</f>
        <v>214326</v>
      </c>
      <c r="E48" s="164">
        <f>ROUND(E99*Содержание!$H$8*(1+$H$13)*(1-$H$14)*(1-$H$15),0)</f>
        <v>221876</v>
      </c>
      <c r="F48" s="164">
        <f>ROUND(F99*Содержание!$H$8*(1+$H$13)*(1-$H$14)*(1-$H$15),0)</f>
        <v>226406</v>
      </c>
      <c r="G48" s="164">
        <f>ROUND(G99*Содержание!$H$8*(1+$H$13)*(1-$H$14)*(1-$H$15),0)</f>
        <v>230488</v>
      </c>
      <c r="H48" s="164">
        <f>ROUND(H99*Содержание!$H$8*(1+$H$13)*(1-$H$14)*(1-$H$15),0)</f>
        <v>249971</v>
      </c>
      <c r="I48" s="164">
        <f>ROUND(I99*Содержание!$H$8*(1+$H$13)*(1-$H$14)*(1-$H$15),0)</f>
        <v>259337</v>
      </c>
      <c r="J48" s="164">
        <f>ROUND(J99*Содержание!$H$8*(1+$H$13)*(1-$H$14)*(1-$H$15),0)</f>
        <v>266586</v>
      </c>
      <c r="K48" s="164">
        <f>ROUND(K99*Содержание!$H$8*(1+$H$13)*(1-$H$14)*(1-$H$15),0)</f>
        <v>271720</v>
      </c>
      <c r="L48" s="164">
        <f>ROUND(L99*Содержание!$H$8*(1+$H$13)*(1-$H$14)*(1-$H$15),0)</f>
        <v>291356</v>
      </c>
      <c r="M48" s="164">
        <f>ROUND(M99*Содержание!$H$8*(1+$H$13)*(1-$H$14)*(1-$H$15),0)</f>
        <v>294681</v>
      </c>
      <c r="N48" s="164">
        <f>ROUND(N99*Содержание!$H$8*(1+$H$13)*(1-$H$14)*(1-$H$15),0)</f>
        <v>302536</v>
      </c>
      <c r="O48" s="164">
        <f>ROUND(O99*Содержание!$H$8*(1+$H$13)*(1-$H$14)*(1-$H$15),0)</f>
        <v>317184</v>
      </c>
      <c r="P48" s="164">
        <f>ROUND(P99*Содержание!$H$8*(1+$H$13)*(1-$H$14)*(1-$H$15),0)</f>
        <v>334251</v>
      </c>
      <c r="Q48" s="164">
        <f>ROUND(Q99*Содержание!$H$8*(1+$H$13)*(1-$H$14)*(1-$H$15),0)</f>
        <v>343616</v>
      </c>
      <c r="R48" s="164">
        <f>ROUND(R99*Содержание!$H$8*(1+$H$13)*(1-$H$14)*(1-$H$15),0)</f>
        <v>346034</v>
      </c>
      <c r="S48" s="164">
        <f>ROUND(S99*Содержание!$H$8*(1+$H$13)*(1-$H$14)*(1-$H$15),0)</f>
        <v>350113</v>
      </c>
      <c r="T48" s="164">
        <f>ROUND(T99*Содержание!$H$8*(1+$H$13)*(1-$H$14)*(1-$H$15),0)</f>
        <v>369293</v>
      </c>
      <c r="U48" s="164">
        <f>ROUND(U99*Содержание!$H$8*(1+$H$13)*(1-$H$14)*(1-$H$15),0)</f>
        <v>374429</v>
      </c>
      <c r="V48" s="164">
        <f>ROUND(V99*Содержание!$H$8*(1+$H$13)*(1-$H$14)*(1-$H$15),0)</f>
        <v>379715</v>
      </c>
      <c r="W48" s="164">
        <f>ROUND(W99*Содержание!$H$8*(1+$H$13)*(1-$H$14)*(1-$H$15),0)</f>
        <v>390742</v>
      </c>
      <c r="X48" s="164">
        <f>ROUND(X99*Содержание!$H$8*(1+$H$13)*(1-$H$14)*(1-$H$15),0)</f>
        <v>400103</v>
      </c>
      <c r="Y48" s="164">
        <f>ROUND(Y99*Содержание!$H$8*(1+$H$13)*(1-$H$14)*(1-$H$15),0)</f>
        <v>409773</v>
      </c>
      <c r="Z48" s="164">
        <f>ROUND(Z99*Содержание!$H$8*(1+$H$13)*(1-$H$14)*(1-$H$15),0)</f>
        <v>414755</v>
      </c>
      <c r="AA48" s="164">
        <f>ROUND(AA99*Содержание!$H$8*(1+$H$13)*(1-$H$14)*(1-$H$15),0)</f>
        <v>421402</v>
      </c>
      <c r="AB48" s="164">
        <f>ROUND(AB99*Содержание!$H$8*(1+$H$13)*(1-$H$14)*(1-$H$15),0)</f>
        <v>427745</v>
      </c>
      <c r="AC48" s="164">
        <f>ROUND(AC99*Содержание!$H$8*(1+$H$13)*(1-$H$14)*(1-$H$15),0)</f>
        <v>446624</v>
      </c>
      <c r="AD48" s="164">
        <f>ROUND(AD99*Содержание!$H$8*(1+$H$13)*(1-$H$14)*(1-$H$15),0)</f>
        <v>480459</v>
      </c>
      <c r="AE48" s="164">
        <f>ROUND(AE99*Содержание!$H$8*(1+$H$13)*(1-$H$14)*(1-$H$15),0)</f>
        <v>499642</v>
      </c>
      <c r="AF48" s="164">
        <f>ROUND(AF99*Содержание!$H$8*(1+$H$13)*(1-$H$14)*(1-$H$15),0)</f>
        <v>508402</v>
      </c>
      <c r="AG48" s="164">
        <f>ROUND(AG99*Содержание!$H$8*(1+$H$13)*(1-$H$14)*(1-$H$15),0)</f>
        <v>524561</v>
      </c>
      <c r="AH48" s="164">
        <f>ROUND(AH99*Содержание!$H$8*(1+$H$13)*(1-$H$14)*(1-$H$15),0)</f>
        <v>530604</v>
      </c>
      <c r="AI48" s="164">
        <f>ROUND(AI99*Содержание!$H$8*(1+$H$13)*(1-$H$14)*(1-$H$15),0)</f>
        <v>539667</v>
      </c>
      <c r="AJ48" s="164">
        <f>ROUND(AJ99*Содержание!$H$8*(1+$H$13)*(1-$H$14)*(1-$H$15),0)</f>
        <v>552961</v>
      </c>
      <c r="AK48" s="164">
        <f>ROUND(AK99*Содержание!$H$8*(1+$H$13)*(1-$H$14)*(1-$H$15),0)</f>
        <v>576821</v>
      </c>
      <c r="AL48" s="164">
        <f>ROUND(AL99*Содержание!$H$8*(1+$H$13)*(1-$H$14)*(1-$H$15),0)</f>
        <v>583920</v>
      </c>
      <c r="AM48" s="164">
        <f>ROUND(AM99*Содержание!$H$8*(1+$H$13)*(1-$H$14)*(1-$H$15),0)</f>
        <v>596456</v>
      </c>
      <c r="AN48" s="164">
        <f>ROUND(AN99*Содержание!$H$8*(1+$H$13)*(1-$H$14)*(1-$H$15),0)</f>
        <v>598418</v>
      </c>
      <c r="AO48" s="164">
        <f>ROUND(AO99*Содержание!$H$8*(1+$H$13)*(1-$H$14)*(1-$H$15),0)</f>
        <v>606272</v>
      </c>
      <c r="AP48" s="164">
        <f>ROUND(AP99*Содержание!$H$8*(1+$H$13)*(1-$H$14)*(1-$H$15),0)</f>
        <v>614883</v>
      </c>
      <c r="AQ48" s="164">
        <f>ROUND(AQ99*Содержание!$H$8*(1+$H$13)*(1-$H$14)*(1-$H$15),0)</f>
        <v>626363</v>
      </c>
      <c r="AR48" s="164">
        <f>ROUND(AR99*Содержание!$H$8*(1+$H$13)*(1-$H$14)*(1-$H$15),0)</f>
        <v>640411</v>
      </c>
      <c r="AS48" s="1"/>
      <c r="AT48" s="1"/>
      <c r="AU48" s="1"/>
      <c r="AV48" s="1"/>
      <c r="AW48" s="1"/>
      <c r="AX48" s="1"/>
      <c r="AY48" s="1"/>
      <c r="AZ48" s="1"/>
    </row>
    <row r="49" spans="1:52">
      <c r="A49" s="45">
        <v>5625</v>
      </c>
      <c r="B49" s="164">
        <f>ROUND(B100*Содержание!$H$8*(1+$H$13)*(1-$H$14)*(1-$H$15),0)</f>
        <v>207680</v>
      </c>
      <c r="C49" s="164">
        <f>ROUND(C100*Содержание!$H$8*(1+$H$13)*(1-$H$14)*(1-$H$15),0)</f>
        <v>214931</v>
      </c>
      <c r="D49" s="164">
        <f>ROUND(D100*Содержание!$H$8*(1+$H$13)*(1-$H$14)*(1-$H$15),0)</f>
        <v>222327</v>
      </c>
      <c r="E49" s="164">
        <f>ROUND(E100*Содержание!$H$8*(1+$H$13)*(1-$H$14)*(1-$H$15),0)</f>
        <v>226259</v>
      </c>
      <c r="F49" s="164">
        <f>ROUND(F100*Содержание!$H$8*(1+$H$13)*(1-$H$14)*(1-$H$15),0)</f>
        <v>230790</v>
      </c>
      <c r="G49" s="164">
        <f>ROUND(G100*Содержание!$H$8*(1+$H$13)*(1-$H$14)*(1-$H$15),0)</f>
        <v>242872</v>
      </c>
      <c r="H49" s="164">
        <f>ROUND(H100*Содержание!$H$8*(1+$H$13)*(1-$H$14)*(1-$H$15),0)</f>
        <v>256317</v>
      </c>
      <c r="I49" s="164">
        <f>ROUND(I100*Содержание!$H$8*(1+$H$13)*(1-$H$14)*(1-$H$15),0)</f>
        <v>264019</v>
      </c>
      <c r="J49" s="164">
        <f>ROUND(J100*Содержание!$H$8*(1+$H$13)*(1-$H$14)*(1-$H$15),0)</f>
        <v>269608</v>
      </c>
      <c r="K49" s="164">
        <f>ROUND(K100*Содержание!$H$8*(1+$H$13)*(1-$H$14)*(1-$H$15),0)</f>
        <v>282596</v>
      </c>
      <c r="L49" s="164">
        <f>ROUND(L100*Содержание!$H$8*(1+$H$13)*(1-$H$14)*(1-$H$15),0)</f>
        <v>302536</v>
      </c>
      <c r="M49" s="164">
        <f>ROUND(M100*Содержание!$H$8*(1+$H$13)*(1-$H$14)*(1-$H$15),0)</f>
        <v>306313</v>
      </c>
      <c r="N49" s="164">
        <f>ROUND(N100*Содержание!$H$8*(1+$H$13)*(1-$H$14)*(1-$H$15),0)</f>
        <v>309933</v>
      </c>
      <c r="O49" s="164">
        <f>ROUND(O100*Содержание!$H$8*(1+$H$13)*(1-$H$14)*(1-$H$15),0)</f>
        <v>325793</v>
      </c>
      <c r="P49" s="164">
        <f>ROUND(P100*Содержание!$H$8*(1+$H$13)*(1-$H$14)*(1-$H$15),0)</f>
        <v>349204</v>
      </c>
      <c r="Q49" s="164">
        <f>ROUND(Q100*Содержание!$H$8*(1+$H$13)*(1-$H$14)*(1-$H$15),0)</f>
        <v>356607</v>
      </c>
      <c r="R49" s="164">
        <f>ROUND(R100*Содержание!$H$8*(1+$H$13)*(1-$H$14)*(1-$H$15),0)</f>
        <v>357966</v>
      </c>
      <c r="S49" s="164">
        <f>ROUND(S100*Содержание!$H$8*(1+$H$13)*(1-$H$14)*(1-$H$15),0)</f>
        <v>367480</v>
      </c>
      <c r="T49" s="164">
        <f>ROUND(T100*Содержание!$H$8*(1+$H$13)*(1-$H$14)*(1-$H$15),0)</f>
        <v>383340</v>
      </c>
      <c r="U49" s="164">
        <f>ROUND(U100*Содержание!$H$8*(1+$H$13)*(1-$H$14)*(1-$H$15),0)</f>
        <v>389383</v>
      </c>
      <c r="V49" s="164">
        <f>ROUND(V100*Содержание!$H$8*(1+$H$13)*(1-$H$14)*(1-$H$15),0)</f>
        <v>385606</v>
      </c>
      <c r="W49" s="164">
        <f>ROUND(W100*Содержание!$H$8*(1+$H$13)*(1-$H$14)*(1-$H$15),0)</f>
        <v>397988</v>
      </c>
      <c r="X49" s="164">
        <f>ROUND(X100*Содержание!$H$8*(1+$H$13)*(1-$H$14)*(1-$H$15),0)</f>
        <v>416115</v>
      </c>
      <c r="Y49" s="164">
        <f>ROUND(Y100*Содержание!$H$8*(1+$H$13)*(1-$H$14)*(1-$H$15),0)</f>
        <v>421553</v>
      </c>
      <c r="Z49" s="164">
        <f>ROUND(Z100*Содержание!$H$8*(1+$H$13)*(1-$H$14)*(1-$H$15),0)</f>
        <v>426539</v>
      </c>
      <c r="AA49" s="164">
        <f>ROUND(AA100*Содержание!$H$8*(1+$H$13)*(1-$H$14)*(1-$H$15),0)</f>
        <v>437412</v>
      </c>
      <c r="AB49" s="164">
        <f>ROUND(AB100*Содержание!$H$8*(1+$H$13)*(1-$H$14)*(1-$H$15),0)</f>
        <v>447077</v>
      </c>
      <c r="AC49" s="164">
        <f>ROUND(AC100*Содержание!$H$8*(1+$H$13)*(1-$H$14)*(1-$H$15),0)</f>
        <v>458106</v>
      </c>
      <c r="AD49" s="164">
        <f>ROUND(AD100*Содержание!$H$8*(1+$H$13)*(1-$H$14)*(1-$H$15),0)</f>
        <v>485592</v>
      </c>
      <c r="AE49" s="164">
        <f>ROUND(AE100*Содержание!$H$8*(1+$H$13)*(1-$H$14)*(1-$H$15),0)</f>
        <v>520032</v>
      </c>
      <c r="AF49" s="164">
        <f>ROUND(AF100*Содержание!$H$8*(1+$H$13)*(1-$H$14)*(1-$H$15),0)</f>
        <v>526222</v>
      </c>
      <c r="AG49" s="164">
        <f>ROUND(AG100*Содержание!$H$8*(1+$H$13)*(1-$H$14)*(1-$H$15),0)</f>
        <v>537248</v>
      </c>
      <c r="AH49" s="164">
        <f>ROUND(AH100*Содержание!$H$8*(1+$H$13)*(1-$H$14)*(1-$H$15),0)</f>
        <v>537548</v>
      </c>
      <c r="AI49" s="164">
        <f>ROUND(AI100*Содержание!$H$8*(1+$H$13)*(1-$H$14)*(1-$H$15),0)</f>
        <v>556583</v>
      </c>
      <c r="AJ49" s="164">
        <f>ROUND(AJ100*Содержание!$H$8*(1+$H$13)*(1-$H$14)*(1-$H$15),0)</f>
        <v>579239</v>
      </c>
      <c r="AK49" s="164">
        <f>ROUND(AK100*Содержание!$H$8*(1+$H$13)*(1-$H$14)*(1-$H$15),0)</f>
        <v>579239</v>
      </c>
      <c r="AL49" s="164">
        <f>ROUND(AL100*Содержание!$H$8*(1+$H$13)*(1-$H$14)*(1-$H$15),0)</f>
        <v>590867</v>
      </c>
      <c r="AM49" s="164">
        <f>ROUND(AM100*Содержание!$H$8*(1+$H$13)*(1-$H$14)*(1-$H$15),0)</f>
        <v>606123</v>
      </c>
      <c r="AN49" s="164">
        <f>ROUND(AN100*Содержание!$H$8*(1+$H$13)*(1-$H$14)*(1-$H$15),0)</f>
        <v>622737</v>
      </c>
      <c r="AO49" s="164">
        <f>ROUND(AO100*Содержание!$H$8*(1+$H$13)*(1-$H$14)*(1-$H$15),0)</f>
        <v>632101</v>
      </c>
      <c r="AP49" s="164">
        <f>ROUND(AP100*Содержание!$H$8*(1+$H$13)*(1-$H$14)*(1-$H$15),0)</f>
        <v>627118</v>
      </c>
      <c r="AQ49" s="164">
        <f>ROUND(AQ100*Содержание!$H$8*(1+$H$13)*(1-$H$14)*(1-$H$15),0)</f>
        <v>642827</v>
      </c>
      <c r="AR49" s="164">
        <f>ROUND(AR100*Содержание!$H$8*(1+$H$13)*(1-$H$14)*(1-$H$15),0)</f>
        <v>662159</v>
      </c>
      <c r="AS49" s="1"/>
      <c r="AT49" s="1"/>
      <c r="AU49" s="1"/>
      <c r="AV49" s="1"/>
      <c r="AW49" s="1"/>
      <c r="AX49" s="1"/>
      <c r="AY49" s="1"/>
      <c r="AZ49" s="1"/>
    </row>
    <row r="50" spans="1:52">
      <c r="A50" s="45">
        <v>5750</v>
      </c>
      <c r="B50" s="164">
        <f>ROUND(B101*Содержание!$H$8*(1+$H$13)*(1-$H$14)*(1-$H$15),0)</f>
        <v>212513</v>
      </c>
      <c r="C50" s="164">
        <f>ROUND(C101*Содержание!$H$8*(1+$H$13)*(1-$H$14)*(1-$H$15),0)</f>
        <v>219461</v>
      </c>
      <c r="D50" s="164">
        <f>ROUND(D101*Содержание!$H$8*(1+$H$13)*(1-$H$14)*(1-$H$15),0)</f>
        <v>227015</v>
      </c>
      <c r="E50" s="164">
        <f>ROUND(E101*Содержание!$H$8*(1+$H$13)*(1-$H$14)*(1-$H$15),0)</f>
        <v>229734</v>
      </c>
      <c r="F50" s="164">
        <f>ROUND(F101*Содержание!$H$8*(1+$H$13)*(1-$H$14)*(1-$H$15),0)</f>
        <v>234567</v>
      </c>
      <c r="G50" s="164">
        <f>ROUND(G101*Содержание!$H$8*(1+$H$13)*(1-$H$14)*(1-$H$15),0)</f>
        <v>249971</v>
      </c>
      <c r="H50" s="164">
        <f>ROUND(H101*Содержание!$H$8*(1+$H$13)*(1-$H$14)*(1-$H$15),0)</f>
        <v>259034</v>
      </c>
      <c r="I50" s="164">
        <f>ROUND(I101*Содержание!$H$8*(1+$H$13)*(1-$H$14)*(1-$H$15),0)</f>
        <v>267189</v>
      </c>
      <c r="J50" s="164">
        <f>ROUND(J101*Содержание!$H$8*(1+$H$13)*(1-$H$14)*(1-$H$15),0)</f>
        <v>269002</v>
      </c>
      <c r="K50" s="164">
        <f>ROUND(K101*Содержание!$H$8*(1+$H$13)*(1-$H$14)*(1-$H$15),0)</f>
        <v>290449</v>
      </c>
      <c r="L50" s="164">
        <f>ROUND(L101*Содержание!$H$8*(1+$H$13)*(1-$H$14)*(1-$H$15),0)</f>
        <v>305255</v>
      </c>
      <c r="M50" s="164">
        <f>ROUND(M101*Содержание!$H$8*(1+$H$13)*(1-$H$14)*(1-$H$15),0)</f>
        <v>313709</v>
      </c>
      <c r="N50" s="164">
        <f>ROUND(N101*Содержание!$H$8*(1+$H$13)*(1-$H$14)*(1-$H$15),0)</f>
        <v>314765</v>
      </c>
      <c r="O50" s="164">
        <f>ROUND(O101*Содержание!$H$8*(1+$H$13)*(1-$H$14)*(1-$H$15),0)</f>
        <v>333193</v>
      </c>
      <c r="P50" s="164">
        <f>ROUND(P101*Содержание!$H$8*(1+$H$13)*(1-$H$14)*(1-$H$15),0)</f>
        <v>352528</v>
      </c>
      <c r="Q50" s="164">
        <f>ROUND(Q101*Содержание!$H$8*(1+$H$13)*(1-$H$14)*(1-$H$15),0)</f>
        <v>360079</v>
      </c>
      <c r="R50" s="164">
        <f>ROUND(R101*Содержание!$H$8*(1+$H$13)*(1-$H$14)*(1-$H$15),0)</f>
        <v>365668</v>
      </c>
      <c r="S50" s="164">
        <f>ROUND(S101*Содержание!$H$8*(1+$H$13)*(1-$H$14)*(1-$H$15),0)</f>
        <v>374577</v>
      </c>
      <c r="T50" s="164">
        <f>ROUND(T101*Содержание!$H$8*(1+$H$13)*(1-$H$14)*(1-$H$15),0)</f>
        <v>386816</v>
      </c>
      <c r="U50" s="164">
        <f>ROUND(U101*Содержание!$H$8*(1+$H$13)*(1-$H$14)*(1-$H$15),0)</f>
        <v>395572</v>
      </c>
      <c r="V50" s="164">
        <f>ROUND(V101*Содержание!$H$8*(1+$H$13)*(1-$H$14)*(1-$H$15),0)</f>
        <v>396631</v>
      </c>
      <c r="W50" s="164">
        <f>ROUND(W101*Содержание!$H$8*(1+$H$13)*(1-$H$14)*(1-$H$15),0)</f>
        <v>407808</v>
      </c>
      <c r="X50" s="164">
        <f>ROUND(X101*Содержание!$H$8*(1+$H$13)*(1-$H$14)*(1-$H$15),0)</f>
        <v>420191</v>
      </c>
      <c r="Y50" s="164">
        <f>ROUND(Y101*Содержание!$H$8*(1+$H$13)*(1-$H$14)*(1-$H$15),0)</f>
        <v>425931</v>
      </c>
      <c r="Z50" s="164">
        <f>ROUND(Z101*Содержание!$H$8*(1+$H$13)*(1-$H$14)*(1-$H$15),0)</f>
        <v>433786</v>
      </c>
      <c r="AA50" s="164">
        <f>ROUND(AA101*Содержание!$H$8*(1+$H$13)*(1-$H$14)*(1-$H$15),0)</f>
        <v>446777</v>
      </c>
      <c r="AB50" s="164">
        <f>ROUND(AB101*Содержание!$H$8*(1+$H$13)*(1-$H$14)*(1-$H$15),0)</f>
        <v>452666</v>
      </c>
      <c r="AC50" s="164">
        <f>ROUND(AC101*Содержание!$H$8*(1+$H$13)*(1-$H$14)*(1-$H$15),0)</f>
        <v>473358</v>
      </c>
      <c r="AD50" s="164">
        <f>ROUND(AD101*Содержание!$H$8*(1+$H$13)*(1-$H$14)*(1-$H$15),0)</f>
        <v>496771</v>
      </c>
      <c r="AE50" s="164">
        <f>ROUND(AE101*Содержание!$H$8*(1+$H$13)*(1-$H$14)*(1-$H$15),0)</f>
        <v>527583</v>
      </c>
      <c r="AF50" s="164">
        <f>ROUND(AF101*Содержание!$H$8*(1+$H$13)*(1-$H$14)*(1-$H$15),0)</f>
        <v>536193</v>
      </c>
      <c r="AG50" s="164">
        <f>ROUND(AG101*Содержание!$H$8*(1+$H$13)*(1-$H$14)*(1-$H$15),0)</f>
        <v>548274</v>
      </c>
      <c r="AH50" s="164">
        <f>ROUND(AH101*Содержание!$H$8*(1+$H$13)*(1-$H$14)*(1-$H$15),0)</f>
        <v>548577</v>
      </c>
      <c r="AI50" s="164">
        <f>ROUND(AI101*Содержание!$H$8*(1+$H$13)*(1-$H$14)*(1-$H$15),0)</f>
        <v>564135</v>
      </c>
      <c r="AJ50" s="164">
        <f>ROUND(AJ101*Содержание!$H$8*(1+$H$13)*(1-$H$14)*(1-$H$15),0)</f>
        <v>590414</v>
      </c>
      <c r="AK50" s="164">
        <f>ROUND(AK101*Содержание!$H$8*(1+$H$13)*(1-$H$14)*(1-$H$15),0)</f>
        <v>591322</v>
      </c>
      <c r="AL50" s="164">
        <f>ROUND(AL101*Содержание!$H$8*(1+$H$13)*(1-$H$14)*(1-$H$15),0)</f>
        <v>595851</v>
      </c>
      <c r="AM50" s="164">
        <f>ROUND(AM101*Содержание!$H$8*(1+$H$13)*(1-$H$14)*(1-$H$15),0)</f>
        <v>611558</v>
      </c>
      <c r="AN50" s="164">
        <f>ROUND(AN101*Содержание!$H$8*(1+$H$13)*(1-$H$14)*(1-$H$15),0)</f>
        <v>638446</v>
      </c>
      <c r="AO50" s="164">
        <f>ROUND(AO101*Содержание!$H$8*(1+$H$13)*(1-$H$14)*(1-$H$15),0)</f>
        <v>644184</v>
      </c>
      <c r="AP50" s="164">
        <f>ROUND(AP101*Содержание!$H$8*(1+$H$13)*(1-$H$14)*(1-$H$15),0)</f>
        <v>644184</v>
      </c>
      <c r="AQ50" s="164">
        <f>ROUND(AQ101*Содержание!$H$8*(1+$H$13)*(1-$H$14)*(1-$H$15),0)</f>
        <v>654303</v>
      </c>
      <c r="AR50" s="164">
        <f>ROUND(AR101*Содержание!$H$8*(1+$H$13)*(1-$H$14)*(1-$H$15),0)</f>
        <v>671371</v>
      </c>
      <c r="AS50" s="1"/>
      <c r="AT50" s="1"/>
      <c r="AU50" s="1"/>
      <c r="AV50" s="1"/>
      <c r="AW50" s="1"/>
      <c r="AX50" s="1"/>
      <c r="AY50" s="1"/>
      <c r="AZ50" s="1"/>
    </row>
    <row r="51" spans="1:52">
      <c r="A51" s="45">
        <v>5875</v>
      </c>
      <c r="B51" s="164">
        <f>ROUND(B102*Содержание!$H$8*(1+$H$13)*(1-$H$14)*(1-$H$15),0)</f>
        <v>216591</v>
      </c>
      <c r="C51" s="164">
        <f>ROUND(C102*Содержание!$H$8*(1+$H$13)*(1-$H$14)*(1-$H$15),0)</f>
        <v>223690</v>
      </c>
      <c r="D51" s="164">
        <f>ROUND(D102*Содержание!$H$8*(1+$H$13)*(1-$H$14)*(1-$H$15),0)</f>
        <v>231092</v>
      </c>
      <c r="E51" s="164">
        <f>ROUND(E102*Содержание!$H$8*(1+$H$13)*(1-$H$14)*(1-$H$15),0)</f>
        <v>238793</v>
      </c>
      <c r="F51" s="164">
        <f>ROUND(F102*Содержание!$H$8*(1+$H$13)*(1-$H$14)*(1-$H$15),0)</f>
        <v>245592</v>
      </c>
      <c r="G51" s="164">
        <f>ROUND(G102*Содержание!$H$8*(1+$H$13)*(1-$H$14)*(1-$H$15),0)</f>
        <v>255106</v>
      </c>
      <c r="H51" s="164">
        <f>ROUND(H102*Содержание!$H$8*(1+$H$13)*(1-$H$14)*(1-$H$15),0)</f>
        <v>261299</v>
      </c>
      <c r="I51" s="164">
        <f>ROUND(I102*Содержание!$H$8*(1+$H$13)*(1-$H$14)*(1-$H$15),0)</f>
        <v>275950</v>
      </c>
      <c r="J51" s="164">
        <f>ROUND(J102*Содержание!$H$8*(1+$H$13)*(1-$H$14)*(1-$H$15),0)</f>
        <v>279877</v>
      </c>
      <c r="K51" s="164">
        <f>ROUND(K102*Содержание!$H$8*(1+$H$13)*(1-$H$14)*(1-$H$15),0)</f>
        <v>294527</v>
      </c>
      <c r="L51" s="164">
        <f>ROUND(L102*Содержание!$H$8*(1+$H$13)*(1-$H$14)*(1-$H$15),0)</f>
        <v>313860</v>
      </c>
      <c r="M51" s="164">
        <f>ROUND(M102*Содержание!$H$8*(1+$H$13)*(1-$H$14)*(1-$H$15),0)</f>
        <v>321413</v>
      </c>
      <c r="N51" s="164">
        <f>ROUND(N102*Содержание!$H$8*(1+$H$13)*(1-$H$14)*(1-$H$15),0)</f>
        <v>327909</v>
      </c>
      <c r="O51" s="164">
        <f>ROUND(O102*Содержание!$H$8*(1+$H$13)*(1-$H$14)*(1-$H$15),0)</f>
        <v>339686</v>
      </c>
      <c r="P51" s="164">
        <f>ROUND(P102*Содержание!$H$8*(1+$H$13)*(1-$H$14)*(1-$H$15),0)</f>
        <v>358264</v>
      </c>
      <c r="Q51" s="164">
        <f>ROUND(Q102*Содержание!$H$8*(1+$H$13)*(1-$H$14)*(1-$H$15),0)</f>
        <v>367480</v>
      </c>
      <c r="R51" s="164">
        <f>ROUND(R102*Содержание!$H$8*(1+$H$13)*(1-$H$14)*(1-$H$15),0)</f>
        <v>376693</v>
      </c>
      <c r="S51" s="164">
        <f>ROUND(S102*Содержание!$H$8*(1+$H$13)*(1-$H$14)*(1-$H$15),0)</f>
        <v>385908</v>
      </c>
      <c r="T51" s="164">
        <f>ROUND(T102*Содержание!$H$8*(1+$H$13)*(1-$H$14)*(1-$H$15),0)</f>
        <v>390893</v>
      </c>
      <c r="U51" s="164">
        <f>ROUND(U102*Содержание!$H$8*(1+$H$13)*(1-$H$14)*(1-$H$15),0)</f>
        <v>403429</v>
      </c>
      <c r="V51" s="164">
        <f>ROUND(V102*Содержание!$H$8*(1+$H$13)*(1-$H$14)*(1-$H$15),0)</f>
        <v>414755</v>
      </c>
      <c r="W51" s="164">
        <f>ROUND(W102*Содержание!$H$8*(1+$H$13)*(1-$H$14)*(1-$H$15),0)</f>
        <v>420045</v>
      </c>
      <c r="X51" s="164">
        <f>ROUND(X102*Содержание!$H$8*(1+$H$13)*(1-$H$14)*(1-$H$15),0)</f>
        <v>424877</v>
      </c>
      <c r="Y51" s="164">
        <f>ROUND(Y102*Содержание!$H$8*(1+$H$13)*(1-$H$14)*(1-$H$15),0)</f>
        <v>431823</v>
      </c>
      <c r="Z51" s="164">
        <f>ROUND(Z102*Содержание!$H$8*(1+$H$13)*(1-$H$14)*(1-$H$15),0)</f>
        <v>436354</v>
      </c>
      <c r="AA51" s="164">
        <f>ROUND(AA102*Содержание!$H$8*(1+$H$13)*(1-$H$14)*(1-$H$15),0)</f>
        <v>451156</v>
      </c>
      <c r="AB51" s="164">
        <f>ROUND(AB102*Содержание!$H$8*(1+$H$13)*(1-$H$14)*(1-$H$15),0)</f>
        <v>462936</v>
      </c>
      <c r="AC51" s="164">
        <f>ROUND(AC102*Содержание!$H$8*(1+$H$13)*(1-$H$14)*(1-$H$15),0)</f>
        <v>492543</v>
      </c>
      <c r="AD51" s="164">
        <f>ROUND(AD102*Содержание!$H$8*(1+$H$13)*(1-$H$14)*(1-$H$15),0)</f>
        <v>511268</v>
      </c>
      <c r="AE51" s="164">
        <f>ROUND(AE102*Содержание!$H$8*(1+$H$13)*(1-$H$14)*(1-$H$15),0)</f>
        <v>533772</v>
      </c>
      <c r="AF51" s="164">
        <f>ROUND(AF102*Содержание!$H$8*(1+$H$13)*(1-$H$14)*(1-$H$15),0)</f>
        <v>555829</v>
      </c>
      <c r="AG51" s="164">
        <f>ROUND(AG102*Содержание!$H$8*(1+$H$13)*(1-$H$14)*(1-$H$15),0)</f>
        <v>575617</v>
      </c>
      <c r="AH51" s="164">
        <f>ROUND(AH102*Содержание!$H$8*(1+$H$13)*(1-$H$14)*(1-$H$15),0)</f>
        <v>584981</v>
      </c>
      <c r="AI51" s="164">
        <f>ROUND(AI102*Содержание!$H$8*(1+$H$13)*(1-$H$14)*(1-$H$15),0)</f>
        <v>592228</v>
      </c>
      <c r="AJ51" s="164">
        <f>ROUND(AJ102*Содержание!$H$8*(1+$H$13)*(1-$H$14)*(1-$H$15),0)</f>
        <v>595552</v>
      </c>
      <c r="AK51" s="164">
        <f>ROUND(AK102*Содержание!$H$8*(1+$H$13)*(1-$H$14)*(1-$H$15),0)</f>
        <v>615185</v>
      </c>
      <c r="AL51" s="164">
        <f>ROUND(AL102*Содержание!$H$8*(1+$H$13)*(1-$H$14)*(1-$H$15),0)</f>
        <v>622890</v>
      </c>
      <c r="AM51" s="164">
        <f>ROUND(AM102*Содержание!$H$8*(1+$H$13)*(1-$H$14)*(1-$H$15),0)</f>
        <v>639052</v>
      </c>
      <c r="AN51" s="164">
        <f>ROUND(AN102*Содержание!$H$8*(1+$H$13)*(1-$H$14)*(1-$H$15),0)</f>
        <v>653700</v>
      </c>
      <c r="AO51" s="164">
        <f>ROUND(AO102*Содержание!$H$8*(1+$H$13)*(1-$H$14)*(1-$H$15),0)</f>
        <v>662159</v>
      </c>
      <c r="AP51" s="164">
        <f>ROUND(AP102*Содержание!$H$8*(1+$H$13)*(1-$H$14)*(1-$H$15),0)</f>
        <v>671071</v>
      </c>
      <c r="AQ51" s="164">
        <f>ROUND(AQ102*Содержание!$H$8*(1+$H$13)*(1-$H$14)*(1-$H$15),0)</f>
        <v>676960</v>
      </c>
      <c r="AR51" s="164">
        <f>ROUND(AR102*Содержание!$H$8*(1+$H$13)*(1-$H$14)*(1-$H$15),0)</f>
        <v>686175</v>
      </c>
      <c r="AS51" s="1"/>
      <c r="AT51" s="1"/>
      <c r="AU51" s="1"/>
      <c r="AV51" s="1"/>
      <c r="AW51" s="1"/>
      <c r="AX51" s="1"/>
      <c r="AY51" s="1"/>
      <c r="AZ51" s="1"/>
    </row>
    <row r="52" spans="1:52">
      <c r="A52" s="45">
        <v>6000</v>
      </c>
      <c r="B52" s="164">
        <f>ROUND(B103*Содержание!$H$8*(1+$H$13)*(1-$H$14)*(1-$H$15),0)</f>
        <v>220368</v>
      </c>
      <c r="C52" s="164">
        <f>ROUND(C103*Содержание!$H$8*(1+$H$13)*(1-$H$14)*(1-$H$15),0)</f>
        <v>227468</v>
      </c>
      <c r="D52" s="164">
        <f>ROUND(D103*Содержание!$H$8*(1+$H$13)*(1-$H$14)*(1-$H$15),0)</f>
        <v>235167</v>
      </c>
      <c r="E52" s="164">
        <f>ROUND(E103*Содержание!$H$8*(1+$H$13)*(1-$H$14)*(1-$H$15),0)</f>
        <v>242721</v>
      </c>
      <c r="F52" s="164">
        <f>ROUND(F103*Содержание!$H$8*(1+$H$13)*(1-$H$14)*(1-$H$15),0)</f>
        <v>248762</v>
      </c>
      <c r="G52" s="164">
        <f>ROUND(G103*Содержание!$H$8*(1+$H$13)*(1-$H$14)*(1-$H$15),0)</f>
        <v>259034</v>
      </c>
      <c r="H52" s="164">
        <f>ROUND(H103*Содержание!$H$8*(1+$H$13)*(1-$H$14)*(1-$H$15),0)</f>
        <v>265075</v>
      </c>
      <c r="I52" s="164">
        <f>ROUND(I103*Содержание!$H$8*(1+$H$13)*(1-$H$14)*(1-$H$15),0)</f>
        <v>278823</v>
      </c>
      <c r="J52" s="164">
        <f>ROUND(J103*Содержание!$H$8*(1+$H$13)*(1-$H$14)*(1-$H$15),0)</f>
        <v>283803</v>
      </c>
      <c r="K52" s="164">
        <f>ROUND(K103*Содержание!$H$8*(1+$H$13)*(1-$H$14)*(1-$H$15),0)</f>
        <v>300115</v>
      </c>
      <c r="L52" s="164">
        <f>ROUND(L103*Содержание!$H$8*(1+$H$13)*(1-$H$14)*(1-$H$15),0)</f>
        <v>318244</v>
      </c>
      <c r="M52" s="164">
        <f>ROUND(M103*Содержание!$H$8*(1+$H$13)*(1-$H$14)*(1-$H$15),0)</f>
        <v>325793</v>
      </c>
      <c r="N52" s="164">
        <f>ROUND(N103*Содержание!$H$8*(1+$H$13)*(1-$H$14)*(1-$H$15),0)</f>
        <v>332136</v>
      </c>
      <c r="O52" s="164">
        <f>ROUND(O103*Содержание!$H$8*(1+$H$13)*(1-$H$14)*(1-$H$15),0)</f>
        <v>346184</v>
      </c>
      <c r="P52" s="164">
        <f>ROUND(P103*Содержание!$H$8*(1+$H$13)*(1-$H$14)*(1-$H$15),0)</f>
        <v>363100</v>
      </c>
      <c r="Q52" s="164">
        <f>ROUND(Q103*Содержание!$H$8*(1+$H$13)*(1-$H$14)*(1-$H$15),0)</f>
        <v>372768</v>
      </c>
      <c r="R52" s="164">
        <f>ROUND(R103*Содержание!$H$8*(1+$H$13)*(1-$H$14)*(1-$H$15),0)</f>
        <v>381677</v>
      </c>
      <c r="S52" s="164">
        <f>ROUND(S103*Содержание!$H$8*(1+$H$13)*(1-$H$14)*(1-$H$15),0)</f>
        <v>390893</v>
      </c>
      <c r="T52" s="164">
        <f>ROUND(T103*Содержание!$H$8*(1+$H$13)*(1-$H$14)*(1-$H$15),0)</f>
        <v>396327</v>
      </c>
      <c r="U52" s="164">
        <f>ROUND(U103*Содержание!$H$8*(1+$H$13)*(1-$H$14)*(1-$H$15),0)</f>
        <v>408713</v>
      </c>
      <c r="V52" s="164">
        <f>ROUND(V103*Содержание!$H$8*(1+$H$13)*(1-$H$14)*(1-$H$15),0)</f>
        <v>420191</v>
      </c>
      <c r="W52" s="164">
        <f>ROUND(W103*Содержание!$H$8*(1+$H$13)*(1-$H$14)*(1-$H$15),0)</f>
        <v>425931</v>
      </c>
      <c r="X52" s="164">
        <f>ROUND(X103*Содержание!$H$8*(1+$H$13)*(1-$H$14)*(1-$H$15),0)</f>
        <v>430312</v>
      </c>
      <c r="Y52" s="164">
        <f>ROUND(Y103*Содержание!$H$8*(1+$H$13)*(1-$H$14)*(1-$H$15),0)</f>
        <v>437563</v>
      </c>
      <c r="Z52" s="164">
        <f>ROUND(Z103*Содержание!$H$8*(1+$H$13)*(1-$H$14)*(1-$H$15),0)</f>
        <v>448135</v>
      </c>
      <c r="AA52" s="164">
        <f>ROUND(AA103*Содержание!$H$8*(1+$H$13)*(1-$H$14)*(1-$H$15),0)</f>
        <v>456896</v>
      </c>
      <c r="AB52" s="164">
        <f>ROUND(AB103*Содержание!$H$8*(1+$H$13)*(1-$H$14)*(1-$H$15),0)</f>
        <v>469131</v>
      </c>
      <c r="AC52" s="164">
        <f>ROUND(AC103*Содержание!$H$8*(1+$H$13)*(1-$H$14)*(1-$H$15),0)</f>
        <v>498431</v>
      </c>
      <c r="AD52" s="164">
        <f>ROUND(AD103*Содержание!$H$8*(1+$H$13)*(1-$H$14)*(1-$H$15),0)</f>
        <v>517160</v>
      </c>
      <c r="AE52" s="164">
        <f>ROUND(AE103*Содержание!$H$8*(1+$H$13)*(1-$H$14)*(1-$H$15),0)</f>
        <v>550390</v>
      </c>
      <c r="AF52" s="164">
        <f>ROUND(AF103*Содержание!$H$8*(1+$H$13)*(1-$H$14)*(1-$H$15),0)</f>
        <v>561718</v>
      </c>
      <c r="AG52" s="164">
        <f>ROUND(AG103*Содержание!$H$8*(1+$H$13)*(1-$H$14)*(1-$H$15),0)</f>
        <v>582560</v>
      </c>
      <c r="AH52" s="164">
        <f>ROUND(AH103*Содержание!$H$8*(1+$H$13)*(1-$H$14)*(1-$H$15),0)</f>
        <v>591623</v>
      </c>
      <c r="AI52" s="164">
        <f>ROUND(AI103*Содержание!$H$8*(1+$H$13)*(1-$H$14)*(1-$H$15),0)</f>
        <v>596004</v>
      </c>
      <c r="AJ52" s="164">
        <f>ROUND(AJ103*Содержание!$H$8*(1+$H$13)*(1-$H$14)*(1-$H$15),0)</f>
        <v>598719</v>
      </c>
      <c r="AK52" s="164">
        <f>ROUND(AK103*Содержание!$H$8*(1+$H$13)*(1-$H$14)*(1-$H$15),0)</f>
        <v>621983</v>
      </c>
      <c r="AL52" s="164">
        <f>ROUND(AL103*Содержание!$H$8*(1+$H$13)*(1-$H$14)*(1-$H$15),0)</f>
        <v>629988</v>
      </c>
      <c r="AM52" s="164">
        <f>ROUND(AM103*Содержание!$H$8*(1+$H$13)*(1-$H$14)*(1-$H$15),0)</f>
        <v>646753</v>
      </c>
      <c r="AN52" s="164">
        <f>ROUND(AN103*Содержание!$H$8*(1+$H$13)*(1-$H$14)*(1-$H$15),0)</f>
        <v>661253</v>
      </c>
      <c r="AO52" s="164">
        <f>ROUND(AO103*Содержание!$H$8*(1+$H$13)*(1-$H$14)*(1-$H$15),0)</f>
        <v>666240</v>
      </c>
      <c r="AP52" s="164">
        <f>ROUND(AP103*Содержание!$H$8*(1+$H$13)*(1-$H$14)*(1-$H$15),0)</f>
        <v>678471</v>
      </c>
      <c r="AQ52" s="164">
        <f>ROUND(AQ103*Содержание!$H$8*(1+$H$13)*(1-$H$14)*(1-$H$15),0)</f>
        <v>684813</v>
      </c>
      <c r="AR52" s="164">
        <f>ROUND(AR103*Содержание!$H$8*(1+$H$13)*(1-$H$14)*(1-$H$15),0)</f>
        <v>690404</v>
      </c>
      <c r="AS52" s="1"/>
      <c r="AT52" s="1"/>
      <c r="AU52" s="1"/>
      <c r="AV52" s="1"/>
      <c r="AW52" s="1"/>
      <c r="AX52" s="1"/>
      <c r="AY52" s="1"/>
      <c r="AZ52" s="1"/>
    </row>
    <row r="53" spans="1:52">
      <c r="A53" s="1"/>
      <c r="B53" s="76"/>
      <c r="C53" s="1" t="s">
        <v>230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>
      <c r="A54" s="1"/>
      <c r="B54" s="1"/>
      <c r="C54" s="78" t="s">
        <v>224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ht="9" customHeight="1">
      <c r="A55" s="1"/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ht="15.75">
      <c r="A56" s="1"/>
      <c r="B56" s="1"/>
      <c r="C56" s="51" t="s">
        <v>115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"/>
      <c r="S56" s="1"/>
      <c r="T56" s="1"/>
      <c r="U56" s="51" t="s">
        <v>447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J56" s="51" t="s">
        <v>461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ht="15" customHeight="1">
      <c r="A57" s="1"/>
      <c r="B57" s="1"/>
      <c r="C57" s="684" t="s">
        <v>455</v>
      </c>
      <c r="D57" s="684"/>
      <c r="E57" s="684"/>
      <c r="F57" s="684"/>
      <c r="G57" s="684"/>
      <c r="H57" s="684"/>
      <c r="I57" s="684"/>
      <c r="J57" s="684"/>
      <c r="K57" s="684"/>
      <c r="L57" s="684"/>
      <c r="M57" s="684"/>
      <c r="N57" s="684"/>
      <c r="O57" s="684"/>
      <c r="P57" s="684"/>
      <c r="Q57" s="684"/>
      <c r="R57" s="1"/>
      <c r="S57" s="1"/>
      <c r="T57" s="1"/>
      <c r="U57" s="639" t="s">
        <v>456</v>
      </c>
      <c r="V57" s="639"/>
      <c r="W57" s="639"/>
      <c r="X57" s="639"/>
      <c r="Y57" s="639"/>
      <c r="Z57" s="639"/>
      <c r="AA57" s="639"/>
      <c r="AB57" s="639"/>
      <c r="AC57" s="639"/>
      <c r="AD57" s="639"/>
      <c r="AE57" s="639"/>
      <c r="AF57" s="639"/>
      <c r="AG57" s="1"/>
      <c r="AH57" s="1"/>
      <c r="AI57" s="1"/>
      <c r="AJ57" s="684" t="s">
        <v>460</v>
      </c>
      <c r="AK57" s="684"/>
      <c r="AL57" s="684"/>
      <c r="AM57" s="684"/>
      <c r="AN57" s="684"/>
      <c r="AO57" s="684"/>
      <c r="AP57" s="684"/>
      <c r="AQ57" s="684"/>
      <c r="AR57" s="684"/>
      <c r="AS57" s="684"/>
      <c r="AT57" s="684"/>
      <c r="AU57" s="684"/>
      <c r="AV57" s="684"/>
      <c r="AW57" s="684"/>
      <c r="AX57" s="79"/>
      <c r="AY57" s="79"/>
      <c r="AZ57" s="79"/>
    </row>
    <row r="58" spans="1:52" ht="15" customHeight="1">
      <c r="A58" s="1"/>
      <c r="B58" s="1"/>
      <c r="C58" s="684"/>
      <c r="D58" s="684"/>
      <c r="E58" s="684"/>
      <c r="F58" s="684"/>
      <c r="G58" s="684"/>
      <c r="H58" s="684"/>
      <c r="I58" s="684"/>
      <c r="J58" s="684"/>
      <c r="K58" s="684"/>
      <c r="L58" s="684"/>
      <c r="M58" s="684"/>
      <c r="N58" s="684"/>
      <c r="O58" s="684"/>
      <c r="P58" s="684"/>
      <c r="Q58" s="684"/>
      <c r="R58" s="79"/>
      <c r="S58" s="1"/>
      <c r="T58" s="1"/>
      <c r="U58" s="639"/>
      <c r="V58" s="639"/>
      <c r="W58" s="639"/>
      <c r="X58" s="639"/>
      <c r="Y58" s="639"/>
      <c r="Z58" s="639"/>
      <c r="AA58" s="639"/>
      <c r="AB58" s="639"/>
      <c r="AC58" s="639"/>
      <c r="AD58" s="639"/>
      <c r="AE58" s="639"/>
      <c r="AF58" s="639"/>
      <c r="AG58" s="1"/>
      <c r="AH58" s="1"/>
      <c r="AI58" s="1"/>
      <c r="AJ58" s="684"/>
      <c r="AK58" s="684"/>
      <c r="AL58" s="684"/>
      <c r="AM58" s="684"/>
      <c r="AN58" s="684"/>
      <c r="AO58" s="684"/>
      <c r="AP58" s="684"/>
      <c r="AQ58" s="684"/>
      <c r="AR58" s="684"/>
      <c r="AS58" s="684"/>
      <c r="AT58" s="684"/>
      <c r="AU58" s="684"/>
      <c r="AV58" s="684"/>
      <c r="AW58" s="684"/>
      <c r="AX58" s="79"/>
      <c r="AY58" s="79"/>
      <c r="AZ58" s="79"/>
    </row>
    <row r="59" spans="1:52">
      <c r="A59" s="1"/>
      <c r="B59" s="1"/>
      <c r="C59" s="684"/>
      <c r="D59" s="684"/>
      <c r="E59" s="684"/>
      <c r="F59" s="684"/>
      <c r="G59" s="684"/>
      <c r="H59" s="684"/>
      <c r="I59" s="684"/>
      <c r="J59" s="684"/>
      <c r="K59" s="684"/>
      <c r="L59" s="684"/>
      <c r="M59" s="684"/>
      <c r="N59" s="684"/>
      <c r="O59" s="684"/>
      <c r="P59" s="684"/>
      <c r="Q59" s="684"/>
      <c r="R59" s="79"/>
      <c r="S59" s="1"/>
      <c r="T59" s="1"/>
      <c r="U59" s="639"/>
      <c r="V59" s="639"/>
      <c r="W59" s="639"/>
      <c r="X59" s="639"/>
      <c r="Y59" s="639"/>
      <c r="Z59" s="639"/>
      <c r="AA59" s="639"/>
      <c r="AB59" s="639"/>
      <c r="AC59" s="639"/>
      <c r="AD59" s="639"/>
      <c r="AE59" s="639"/>
      <c r="AF59" s="639"/>
      <c r="AG59" s="1"/>
      <c r="AH59" s="1"/>
      <c r="AI59" s="1"/>
      <c r="AJ59" s="684"/>
      <c r="AK59" s="684"/>
      <c r="AL59" s="684"/>
      <c r="AM59" s="684"/>
      <c r="AN59" s="684"/>
      <c r="AO59" s="684"/>
      <c r="AP59" s="684"/>
      <c r="AQ59" s="684"/>
      <c r="AR59" s="684"/>
      <c r="AS59" s="684"/>
      <c r="AT59" s="684"/>
      <c r="AU59" s="684"/>
      <c r="AV59" s="684"/>
      <c r="AW59" s="684"/>
      <c r="AX59" s="79"/>
      <c r="AY59" s="79"/>
      <c r="AZ59" s="79"/>
    </row>
    <row r="60" spans="1:52" ht="28.5" customHeight="1">
      <c r="A60" s="1"/>
      <c r="B60" s="1"/>
      <c r="C60" s="1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684"/>
      <c r="AK60" s="684"/>
      <c r="AL60" s="684"/>
      <c r="AM60" s="684"/>
      <c r="AN60" s="684"/>
      <c r="AO60" s="684"/>
      <c r="AP60" s="684"/>
      <c r="AQ60" s="684"/>
      <c r="AR60" s="684"/>
      <c r="AS60" s="684"/>
      <c r="AT60" s="684"/>
      <c r="AU60" s="684"/>
      <c r="AV60" s="684"/>
      <c r="AW60" s="684"/>
      <c r="AX60" s="79"/>
      <c r="AY60" s="79"/>
      <c r="AZ60" s="79"/>
    </row>
    <row r="61" spans="1: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5.75">
      <c r="A62" s="1"/>
      <c r="B62" s="1"/>
      <c r="C62" s="51" t="s">
        <v>457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1" t="s">
        <v>459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51" t="s">
        <v>126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ht="15" customHeight="1">
      <c r="A63" s="1"/>
      <c r="B63" s="1"/>
      <c r="C63" s="639" t="s">
        <v>686</v>
      </c>
      <c r="D63" s="639"/>
      <c r="E63" s="639"/>
      <c r="F63" s="639"/>
      <c r="G63" s="639"/>
      <c r="H63" s="639"/>
      <c r="I63" s="639"/>
      <c r="J63" s="639"/>
      <c r="K63" s="639"/>
      <c r="L63" s="639"/>
      <c r="M63" s="639"/>
      <c r="N63" s="639"/>
      <c r="O63" s="639"/>
      <c r="P63" s="639"/>
      <c r="Q63" s="639"/>
      <c r="R63" s="50"/>
      <c r="S63" s="1"/>
      <c r="T63" s="1"/>
      <c r="U63" s="639" t="s">
        <v>458</v>
      </c>
      <c r="V63" s="639"/>
      <c r="W63" s="639"/>
      <c r="X63" s="639"/>
      <c r="Y63" s="639"/>
      <c r="Z63" s="639"/>
      <c r="AA63" s="639"/>
      <c r="AB63" s="639"/>
      <c r="AC63" s="639"/>
      <c r="AD63" s="639"/>
      <c r="AE63" s="639"/>
      <c r="AF63" s="639"/>
      <c r="AG63" s="1"/>
      <c r="AH63" s="1"/>
      <c r="AI63" s="1"/>
      <c r="AJ63" s="639" t="s">
        <v>454</v>
      </c>
      <c r="AK63" s="639"/>
      <c r="AL63" s="639"/>
      <c r="AM63" s="639"/>
      <c r="AN63" s="639"/>
      <c r="AO63" s="639"/>
      <c r="AP63" s="639"/>
      <c r="AQ63" s="639"/>
      <c r="AR63" s="639"/>
      <c r="AS63" s="639"/>
      <c r="AT63" s="639"/>
      <c r="AU63" s="1"/>
      <c r="AV63" s="1"/>
      <c r="AW63" s="1"/>
      <c r="AX63" s="1"/>
      <c r="AY63" s="1"/>
      <c r="AZ63" s="1"/>
    </row>
    <row r="64" spans="1:52" ht="15" customHeight="1">
      <c r="A64" s="1"/>
      <c r="B64" s="1"/>
      <c r="C64" s="639"/>
      <c r="D64" s="639"/>
      <c r="E64" s="639"/>
      <c r="F64" s="639"/>
      <c r="G64" s="639"/>
      <c r="H64" s="639"/>
      <c r="I64" s="639"/>
      <c r="J64" s="639"/>
      <c r="K64" s="639"/>
      <c r="L64" s="639"/>
      <c r="M64" s="639"/>
      <c r="N64" s="639"/>
      <c r="O64" s="639"/>
      <c r="P64" s="639"/>
      <c r="Q64" s="639"/>
      <c r="R64" s="50"/>
      <c r="S64" s="1"/>
      <c r="T64" s="1"/>
      <c r="U64" s="639"/>
      <c r="V64" s="639"/>
      <c r="W64" s="639"/>
      <c r="X64" s="639"/>
      <c r="Y64" s="639"/>
      <c r="Z64" s="639"/>
      <c r="AA64" s="639"/>
      <c r="AB64" s="639"/>
      <c r="AC64" s="639"/>
      <c r="AD64" s="639"/>
      <c r="AE64" s="639"/>
      <c r="AF64" s="639"/>
      <c r="AG64" s="1"/>
      <c r="AH64" s="1"/>
      <c r="AI64" s="1"/>
      <c r="AJ64" s="639"/>
      <c r="AK64" s="639"/>
      <c r="AL64" s="639"/>
      <c r="AM64" s="639"/>
      <c r="AN64" s="639"/>
      <c r="AO64" s="639"/>
      <c r="AP64" s="639"/>
      <c r="AQ64" s="639"/>
      <c r="AR64" s="639"/>
      <c r="AS64" s="639"/>
      <c r="AT64" s="639"/>
      <c r="AU64" s="1"/>
      <c r="AV64" s="1"/>
      <c r="AW64" s="1"/>
      <c r="AX64" s="1"/>
      <c r="AY64" s="1"/>
      <c r="AZ64" s="1"/>
    </row>
    <row r="65" spans="1:52">
      <c r="A65" s="1"/>
      <c r="B65" s="1"/>
      <c r="C65" s="639"/>
      <c r="D65" s="639"/>
      <c r="E65" s="639"/>
      <c r="F65" s="639"/>
      <c r="G65" s="639"/>
      <c r="H65" s="639"/>
      <c r="I65" s="639"/>
      <c r="J65" s="639"/>
      <c r="K65" s="639"/>
      <c r="L65" s="639"/>
      <c r="M65" s="639"/>
      <c r="N65" s="639"/>
      <c r="O65" s="639"/>
      <c r="P65" s="639"/>
      <c r="Q65" s="639"/>
      <c r="R65" s="50"/>
      <c r="S65" s="1"/>
      <c r="T65" s="1"/>
      <c r="U65" s="639"/>
      <c r="V65" s="639"/>
      <c r="W65" s="639"/>
      <c r="X65" s="639"/>
      <c r="Y65" s="639"/>
      <c r="Z65" s="639"/>
      <c r="AA65" s="639"/>
      <c r="AB65" s="639"/>
      <c r="AC65" s="639"/>
      <c r="AD65" s="639"/>
      <c r="AE65" s="639"/>
      <c r="AF65" s="639"/>
      <c r="AG65" s="1"/>
      <c r="AH65" s="1"/>
      <c r="AI65" s="1"/>
      <c r="AJ65" s="639"/>
      <c r="AK65" s="639"/>
      <c r="AL65" s="639"/>
      <c r="AM65" s="639"/>
      <c r="AN65" s="639"/>
      <c r="AO65" s="639"/>
      <c r="AP65" s="639"/>
      <c r="AQ65" s="639"/>
      <c r="AR65" s="639"/>
      <c r="AS65" s="639"/>
      <c r="AT65" s="639"/>
      <c r="AU65" s="1"/>
      <c r="AV65" s="1"/>
      <c r="AW65" s="1"/>
      <c r="AX65" s="1"/>
      <c r="AY65" s="1"/>
      <c r="AZ65" s="1"/>
    </row>
    <row r="66" spans="1:52" ht="25.5" customHeight="1">
      <c r="A66" s="1"/>
      <c r="B66" s="1"/>
      <c r="C66" s="1"/>
      <c r="D66" s="4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40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1"/>
      <c r="AH66" s="1"/>
      <c r="AI66" s="1"/>
      <c r="AJ66" s="639"/>
      <c r="AK66" s="639"/>
      <c r="AL66" s="639"/>
      <c r="AM66" s="639"/>
      <c r="AN66" s="639"/>
      <c r="AO66" s="639"/>
      <c r="AP66" s="639"/>
      <c r="AQ66" s="639"/>
      <c r="AR66" s="639"/>
      <c r="AS66" s="639"/>
      <c r="AT66" s="639"/>
      <c r="AU66" s="1"/>
      <c r="AV66" s="1"/>
      <c r="AW66" s="1"/>
      <c r="AX66" s="1"/>
      <c r="AY66" s="1"/>
      <c r="AZ66" s="1"/>
    </row>
    <row r="67" spans="1:52" ht="15" customHeight="1">
      <c r="A67" s="149" t="s">
        <v>549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9" spans="1:52" hidden="1" outlineLevel="1">
      <c r="A69" s="45"/>
      <c r="B69" s="45">
        <v>1750</v>
      </c>
      <c r="C69" s="45">
        <v>1875</v>
      </c>
      <c r="D69" s="45">
        <v>2000</v>
      </c>
      <c r="E69" s="45">
        <v>2125</v>
      </c>
      <c r="F69" s="45">
        <v>2250</v>
      </c>
      <c r="G69" s="45">
        <v>2375</v>
      </c>
      <c r="H69" s="45">
        <v>2500</v>
      </c>
      <c r="I69" s="45">
        <v>2625</v>
      </c>
      <c r="J69" s="45">
        <v>2750</v>
      </c>
      <c r="K69" s="45">
        <v>2875</v>
      </c>
      <c r="L69" s="45">
        <v>3000</v>
      </c>
      <c r="M69" s="45">
        <v>3125</v>
      </c>
      <c r="N69" s="45">
        <v>3250</v>
      </c>
      <c r="O69" s="45">
        <v>3375</v>
      </c>
      <c r="P69" s="45">
        <v>3500</v>
      </c>
      <c r="Q69" s="45">
        <v>3625</v>
      </c>
      <c r="R69" s="45">
        <v>3750</v>
      </c>
      <c r="S69" s="45">
        <v>3875</v>
      </c>
      <c r="T69" s="45">
        <v>4000</v>
      </c>
      <c r="U69" s="45">
        <v>4125</v>
      </c>
      <c r="V69" s="45">
        <v>4250</v>
      </c>
      <c r="W69" s="45">
        <v>4375</v>
      </c>
      <c r="X69" s="45">
        <v>4500</v>
      </c>
      <c r="Y69" s="45">
        <v>4625</v>
      </c>
      <c r="Z69" s="45">
        <v>4750</v>
      </c>
      <c r="AA69" s="45">
        <v>4875</v>
      </c>
      <c r="AB69" s="45">
        <v>5000</v>
      </c>
      <c r="AC69" s="45">
        <v>5125</v>
      </c>
      <c r="AD69" s="45">
        <v>5250</v>
      </c>
      <c r="AE69" s="45">
        <v>5375</v>
      </c>
      <c r="AF69" s="45">
        <v>5500</v>
      </c>
      <c r="AG69" s="45">
        <v>5625</v>
      </c>
      <c r="AH69" s="45">
        <v>5750</v>
      </c>
      <c r="AI69" s="45">
        <v>5875</v>
      </c>
      <c r="AJ69" s="45">
        <v>6000</v>
      </c>
      <c r="AK69" s="45">
        <v>6125</v>
      </c>
      <c r="AL69" s="45">
        <v>6250</v>
      </c>
      <c r="AM69" s="45">
        <v>6375</v>
      </c>
      <c r="AN69" s="45">
        <v>6500</v>
      </c>
      <c r="AO69" s="45">
        <v>6625</v>
      </c>
      <c r="AP69" s="45">
        <v>6750</v>
      </c>
      <c r="AQ69" s="45">
        <v>6875</v>
      </c>
      <c r="AR69" s="45">
        <v>7000</v>
      </c>
      <c r="AS69" s="154"/>
      <c r="AT69" s="154"/>
      <c r="AU69" s="154"/>
      <c r="AV69" s="154"/>
      <c r="AW69" s="154"/>
      <c r="AX69" s="154"/>
      <c r="AY69" s="154"/>
      <c r="AZ69" s="154"/>
    </row>
    <row r="70" spans="1:52" hidden="1" outlineLevel="1">
      <c r="A70" s="45">
        <v>1875</v>
      </c>
      <c r="B70" s="164">
        <v>92224</v>
      </c>
      <c r="C70" s="164">
        <v>95156</v>
      </c>
      <c r="D70" s="164">
        <v>98414</v>
      </c>
      <c r="E70" s="164">
        <v>101834</v>
      </c>
      <c r="F70" s="164">
        <v>103139</v>
      </c>
      <c r="G70" s="164">
        <v>106720</v>
      </c>
      <c r="H70" s="164">
        <v>115357</v>
      </c>
      <c r="I70" s="164">
        <v>119105</v>
      </c>
      <c r="J70" s="164">
        <v>121221</v>
      </c>
      <c r="K70" s="164">
        <v>124968</v>
      </c>
      <c r="L70" s="164">
        <v>131811</v>
      </c>
      <c r="M70" s="164">
        <v>134908</v>
      </c>
      <c r="N70" s="164">
        <v>138492</v>
      </c>
      <c r="O70" s="164">
        <v>141585</v>
      </c>
      <c r="P70" s="164">
        <v>148107</v>
      </c>
      <c r="Q70" s="164">
        <v>151204</v>
      </c>
      <c r="R70" s="164">
        <v>155278</v>
      </c>
      <c r="S70" s="164">
        <v>158213</v>
      </c>
      <c r="T70" s="164">
        <v>164399</v>
      </c>
      <c r="U70" s="164">
        <v>167822</v>
      </c>
      <c r="V70" s="164">
        <v>171244</v>
      </c>
      <c r="W70" s="164">
        <v>174830</v>
      </c>
      <c r="X70" s="164">
        <v>181182</v>
      </c>
      <c r="Y70" s="164">
        <v>183953</v>
      </c>
      <c r="Z70" s="164">
        <v>187864</v>
      </c>
      <c r="AA70" s="164">
        <v>190307</v>
      </c>
      <c r="AB70" s="164">
        <v>197643</v>
      </c>
      <c r="AC70" s="164">
        <v>197800</v>
      </c>
      <c r="AD70" s="164">
        <v>200083</v>
      </c>
      <c r="AE70" s="164">
        <v>203179</v>
      </c>
      <c r="AF70" s="164">
        <v>209696</v>
      </c>
      <c r="AG70" s="164">
        <v>213117</v>
      </c>
      <c r="AH70" s="164">
        <v>216051</v>
      </c>
      <c r="AI70" s="164">
        <v>219310</v>
      </c>
      <c r="AJ70" s="164">
        <v>225826</v>
      </c>
      <c r="AK70" s="164">
        <v>239188</v>
      </c>
      <c r="AL70" s="164">
        <v>242772</v>
      </c>
      <c r="AM70" s="164">
        <v>245706</v>
      </c>
      <c r="AN70" s="164">
        <v>252550</v>
      </c>
      <c r="AO70" s="164">
        <v>256619</v>
      </c>
      <c r="AP70" s="164">
        <v>259557</v>
      </c>
      <c r="AQ70" s="164">
        <v>262976</v>
      </c>
      <c r="AR70" s="164">
        <v>270146</v>
      </c>
      <c r="AS70" s="154"/>
      <c r="AT70" s="154"/>
      <c r="AU70" s="154"/>
      <c r="AV70" s="154"/>
      <c r="AW70" s="154"/>
      <c r="AX70" s="154"/>
      <c r="AY70" s="154"/>
      <c r="AZ70" s="154"/>
    </row>
    <row r="71" spans="1:52" hidden="1" outlineLevel="1">
      <c r="A71" s="45">
        <v>2000</v>
      </c>
      <c r="B71" s="164">
        <v>94989</v>
      </c>
      <c r="C71" s="164">
        <v>98575</v>
      </c>
      <c r="D71" s="164">
        <v>102815</v>
      </c>
      <c r="E71" s="164">
        <v>106886</v>
      </c>
      <c r="F71" s="164">
        <v>108516</v>
      </c>
      <c r="G71" s="164">
        <v>109819</v>
      </c>
      <c r="H71" s="164">
        <v>120407</v>
      </c>
      <c r="I71" s="164">
        <v>122852</v>
      </c>
      <c r="J71" s="164">
        <v>124643</v>
      </c>
      <c r="K71" s="164">
        <v>128068</v>
      </c>
      <c r="L71" s="164">
        <v>132465</v>
      </c>
      <c r="M71" s="164">
        <v>138657</v>
      </c>
      <c r="N71" s="164">
        <v>141750</v>
      </c>
      <c r="O71" s="164">
        <v>144849</v>
      </c>
      <c r="P71" s="164">
        <v>151854</v>
      </c>
      <c r="Q71" s="164">
        <v>155278</v>
      </c>
      <c r="R71" s="164">
        <v>158860</v>
      </c>
      <c r="S71" s="164">
        <v>162120</v>
      </c>
      <c r="T71" s="164">
        <v>169289</v>
      </c>
      <c r="U71" s="164">
        <v>169778</v>
      </c>
      <c r="V71" s="164">
        <v>174013</v>
      </c>
      <c r="W71" s="164">
        <v>177763</v>
      </c>
      <c r="X71" s="164">
        <v>181671</v>
      </c>
      <c r="Y71" s="164">
        <v>183953</v>
      </c>
      <c r="Z71" s="164">
        <v>187051</v>
      </c>
      <c r="AA71" s="164">
        <v>194214</v>
      </c>
      <c r="AB71" s="164">
        <v>199269</v>
      </c>
      <c r="AC71" s="164">
        <v>206437</v>
      </c>
      <c r="AD71" s="164">
        <v>207416</v>
      </c>
      <c r="AE71" s="164">
        <v>208880</v>
      </c>
      <c r="AF71" s="164">
        <v>220774</v>
      </c>
      <c r="AG71" s="164">
        <v>223872</v>
      </c>
      <c r="AH71" s="164">
        <v>224849</v>
      </c>
      <c r="AI71" s="164">
        <v>225174</v>
      </c>
      <c r="AJ71" s="164">
        <v>237722</v>
      </c>
      <c r="AK71" s="164">
        <v>248964</v>
      </c>
      <c r="AL71" s="164">
        <v>253854</v>
      </c>
      <c r="AM71" s="164">
        <v>254994</v>
      </c>
      <c r="AN71" s="164">
        <v>266071</v>
      </c>
      <c r="AO71" s="164">
        <v>270146</v>
      </c>
      <c r="AP71" s="164">
        <v>269656</v>
      </c>
      <c r="AQ71" s="164">
        <v>270796</v>
      </c>
      <c r="AR71" s="164">
        <v>284810</v>
      </c>
      <c r="AS71" s="154"/>
      <c r="AT71" s="154"/>
      <c r="AU71" s="154"/>
      <c r="AV71" s="154"/>
      <c r="AW71" s="154"/>
      <c r="AX71" s="154"/>
      <c r="AY71" s="154"/>
      <c r="AZ71" s="154"/>
    </row>
    <row r="72" spans="1:52" hidden="1" outlineLevel="1">
      <c r="A72" s="45">
        <v>2125</v>
      </c>
      <c r="B72" s="164">
        <v>100205</v>
      </c>
      <c r="C72" s="164">
        <v>102974</v>
      </c>
      <c r="D72" s="164">
        <v>106396</v>
      </c>
      <c r="E72" s="164">
        <v>108187</v>
      </c>
      <c r="F72" s="164">
        <v>109493</v>
      </c>
      <c r="G72" s="164">
        <v>115687</v>
      </c>
      <c r="H72" s="164">
        <v>124318</v>
      </c>
      <c r="I72" s="164">
        <v>124643</v>
      </c>
      <c r="J72" s="164">
        <v>126764</v>
      </c>
      <c r="K72" s="164">
        <v>132303</v>
      </c>
      <c r="L72" s="164">
        <v>137190</v>
      </c>
      <c r="M72" s="164">
        <v>140449</v>
      </c>
      <c r="N72" s="164">
        <v>143055</v>
      </c>
      <c r="O72" s="164">
        <v>149900</v>
      </c>
      <c r="P72" s="164">
        <v>159348</v>
      </c>
      <c r="Q72" s="164">
        <v>161306</v>
      </c>
      <c r="R72" s="164">
        <v>162770</v>
      </c>
      <c r="S72" s="164">
        <v>168148</v>
      </c>
      <c r="T72" s="164">
        <v>175481</v>
      </c>
      <c r="U72" s="164">
        <v>175645</v>
      </c>
      <c r="V72" s="164">
        <v>177432</v>
      </c>
      <c r="W72" s="164">
        <v>182162</v>
      </c>
      <c r="X72" s="164">
        <v>189819</v>
      </c>
      <c r="Y72" s="164">
        <v>191122</v>
      </c>
      <c r="Z72" s="164">
        <v>192587</v>
      </c>
      <c r="AA72" s="164">
        <v>199920</v>
      </c>
      <c r="AB72" s="164">
        <v>205460</v>
      </c>
      <c r="AC72" s="164">
        <v>212141</v>
      </c>
      <c r="AD72" s="164">
        <v>212956</v>
      </c>
      <c r="AE72" s="164">
        <v>218656</v>
      </c>
      <c r="AF72" s="164">
        <v>228598</v>
      </c>
      <c r="AG72" s="164">
        <v>231856</v>
      </c>
      <c r="AH72" s="164">
        <v>230878</v>
      </c>
      <c r="AI72" s="164">
        <v>237885</v>
      </c>
      <c r="AJ72" s="164">
        <v>245706</v>
      </c>
      <c r="AK72" s="164">
        <v>252550</v>
      </c>
      <c r="AL72" s="164">
        <v>259557</v>
      </c>
      <c r="AM72" s="164">
        <v>265909</v>
      </c>
      <c r="AN72" s="164">
        <v>274868</v>
      </c>
      <c r="AO72" s="164">
        <v>278780</v>
      </c>
      <c r="AP72" s="164">
        <v>280410</v>
      </c>
      <c r="AQ72" s="164">
        <v>284155</v>
      </c>
      <c r="AR72" s="164">
        <v>292954</v>
      </c>
      <c r="AS72" s="154"/>
      <c r="AT72" s="154"/>
      <c r="AU72" s="154"/>
      <c r="AV72" s="154"/>
      <c r="AW72" s="154"/>
      <c r="AX72" s="154"/>
      <c r="AY72" s="154"/>
      <c r="AZ72" s="154"/>
    </row>
    <row r="73" spans="1:52" hidden="1" outlineLevel="1">
      <c r="A73" s="45">
        <v>2250</v>
      </c>
      <c r="B73" s="164">
        <v>102815</v>
      </c>
      <c r="C73" s="164">
        <v>106070</v>
      </c>
      <c r="D73" s="164">
        <v>107372</v>
      </c>
      <c r="E73" s="164">
        <v>109003</v>
      </c>
      <c r="F73" s="164">
        <v>111120</v>
      </c>
      <c r="G73" s="164">
        <v>119268</v>
      </c>
      <c r="H73" s="164">
        <v>127735</v>
      </c>
      <c r="I73" s="164">
        <v>127415</v>
      </c>
      <c r="J73" s="164">
        <v>128393</v>
      </c>
      <c r="K73" s="164">
        <v>134096</v>
      </c>
      <c r="L73" s="164">
        <v>139798</v>
      </c>
      <c r="M73" s="164">
        <v>143708</v>
      </c>
      <c r="N73" s="164">
        <v>145988</v>
      </c>
      <c r="O73" s="164">
        <v>153482</v>
      </c>
      <c r="P73" s="164">
        <v>163749</v>
      </c>
      <c r="Q73" s="164">
        <v>163914</v>
      </c>
      <c r="R73" s="164">
        <v>165867</v>
      </c>
      <c r="S73" s="164">
        <v>171408</v>
      </c>
      <c r="T73" s="164">
        <v>180368</v>
      </c>
      <c r="U73" s="164">
        <v>180532</v>
      </c>
      <c r="V73" s="164">
        <v>179881</v>
      </c>
      <c r="W73" s="164">
        <v>187209</v>
      </c>
      <c r="X73" s="164">
        <v>195195</v>
      </c>
      <c r="Y73" s="164">
        <v>194382</v>
      </c>
      <c r="Z73" s="164">
        <v>196010</v>
      </c>
      <c r="AA73" s="164">
        <v>205786</v>
      </c>
      <c r="AB73" s="164">
        <v>208880</v>
      </c>
      <c r="AC73" s="164">
        <v>213607</v>
      </c>
      <c r="AD73" s="164">
        <v>216704</v>
      </c>
      <c r="AE73" s="164">
        <v>224197</v>
      </c>
      <c r="AF73" s="164">
        <v>232508</v>
      </c>
      <c r="AG73" s="164">
        <v>233647</v>
      </c>
      <c r="AH73" s="164">
        <v>237722</v>
      </c>
      <c r="AI73" s="164">
        <v>241957</v>
      </c>
      <c r="AJ73" s="164">
        <v>250918</v>
      </c>
      <c r="AK73" s="164">
        <v>257925</v>
      </c>
      <c r="AL73" s="164">
        <v>262326</v>
      </c>
      <c r="AM73" s="164">
        <v>273890</v>
      </c>
      <c r="AN73" s="164">
        <v>280898</v>
      </c>
      <c r="AO73" s="164">
        <v>284646</v>
      </c>
      <c r="AP73" s="164">
        <v>286601</v>
      </c>
      <c r="AQ73" s="164">
        <v>290511</v>
      </c>
      <c r="AR73" s="164">
        <v>300289</v>
      </c>
      <c r="AS73" s="154"/>
      <c r="AT73" s="154"/>
      <c r="AU73" s="154"/>
      <c r="AV73" s="154"/>
      <c r="AW73" s="154"/>
      <c r="AX73" s="154"/>
      <c r="AY73" s="154"/>
      <c r="AZ73" s="154"/>
    </row>
    <row r="74" spans="1:52" hidden="1" outlineLevel="1">
      <c r="A74" s="45">
        <v>2375</v>
      </c>
      <c r="B74" s="164">
        <v>108187</v>
      </c>
      <c r="C74" s="164">
        <v>110958</v>
      </c>
      <c r="D74" s="164">
        <v>113890</v>
      </c>
      <c r="E74" s="164">
        <v>117147</v>
      </c>
      <c r="F74" s="164">
        <v>119105</v>
      </c>
      <c r="G74" s="164">
        <v>126926</v>
      </c>
      <c r="H74" s="164">
        <v>132955</v>
      </c>
      <c r="I74" s="164">
        <v>139635</v>
      </c>
      <c r="J74" s="164">
        <v>141100</v>
      </c>
      <c r="K74" s="164">
        <v>142403</v>
      </c>
      <c r="L74" s="164">
        <v>148757</v>
      </c>
      <c r="M74" s="164">
        <v>155769</v>
      </c>
      <c r="N74" s="164">
        <v>160003</v>
      </c>
      <c r="O74" s="164">
        <v>167332</v>
      </c>
      <c r="P74" s="164">
        <v>174013</v>
      </c>
      <c r="Q74" s="164">
        <v>176945</v>
      </c>
      <c r="R74" s="164">
        <v>181834</v>
      </c>
      <c r="S74" s="164">
        <v>185257</v>
      </c>
      <c r="T74" s="164">
        <v>193243</v>
      </c>
      <c r="U74" s="164">
        <v>191609</v>
      </c>
      <c r="V74" s="164">
        <v>193567</v>
      </c>
      <c r="W74" s="164">
        <v>201385</v>
      </c>
      <c r="X74" s="164">
        <v>209696</v>
      </c>
      <c r="Y74" s="164">
        <v>213117</v>
      </c>
      <c r="Z74" s="164">
        <v>216704</v>
      </c>
      <c r="AA74" s="164">
        <v>220939</v>
      </c>
      <c r="AB74" s="164">
        <v>229088</v>
      </c>
      <c r="AC74" s="164">
        <v>235278</v>
      </c>
      <c r="AD74" s="164">
        <v>238047</v>
      </c>
      <c r="AE74" s="164">
        <v>246684</v>
      </c>
      <c r="AF74" s="164">
        <v>256133</v>
      </c>
      <c r="AG74" s="164">
        <v>257598</v>
      </c>
      <c r="AH74" s="164">
        <v>261345</v>
      </c>
      <c r="AI74" s="164">
        <v>262326</v>
      </c>
      <c r="AJ74" s="164">
        <v>271283</v>
      </c>
      <c r="AK74" s="164">
        <v>287906</v>
      </c>
      <c r="AL74" s="164">
        <v>296051</v>
      </c>
      <c r="AM74" s="164">
        <v>300289</v>
      </c>
      <c r="AN74" s="164">
        <v>304198</v>
      </c>
      <c r="AO74" s="164">
        <v>308596</v>
      </c>
      <c r="AP74" s="164">
        <v>316742</v>
      </c>
      <c r="AQ74" s="164">
        <v>321305</v>
      </c>
      <c r="AR74" s="164">
        <v>325703</v>
      </c>
      <c r="AS74" s="154"/>
      <c r="AT74" s="154"/>
      <c r="AU74" s="154"/>
      <c r="AV74" s="154"/>
      <c r="AW74" s="154"/>
      <c r="AX74" s="154"/>
      <c r="AY74" s="154"/>
      <c r="AZ74" s="154"/>
    </row>
    <row r="75" spans="1:52" hidden="1" outlineLevel="1">
      <c r="A75" s="45">
        <v>2500</v>
      </c>
      <c r="B75" s="164">
        <v>109003</v>
      </c>
      <c r="C75" s="164">
        <v>112915</v>
      </c>
      <c r="D75" s="164">
        <v>116499</v>
      </c>
      <c r="E75" s="164">
        <v>120735</v>
      </c>
      <c r="F75" s="164">
        <v>123338</v>
      </c>
      <c r="G75" s="164">
        <v>130512</v>
      </c>
      <c r="H75" s="164">
        <v>138818</v>
      </c>
      <c r="I75" s="164">
        <v>143547</v>
      </c>
      <c r="J75" s="164">
        <v>146968</v>
      </c>
      <c r="K75" s="164">
        <v>149247</v>
      </c>
      <c r="L75" s="164">
        <v>156905</v>
      </c>
      <c r="M75" s="164">
        <v>162120</v>
      </c>
      <c r="N75" s="164">
        <v>164562</v>
      </c>
      <c r="O75" s="164">
        <v>175645</v>
      </c>
      <c r="P75" s="164">
        <v>179065</v>
      </c>
      <c r="Q75" s="164">
        <v>184929</v>
      </c>
      <c r="R75" s="164">
        <v>189328</v>
      </c>
      <c r="S75" s="164">
        <v>193243</v>
      </c>
      <c r="T75" s="164">
        <v>201711</v>
      </c>
      <c r="U75" s="164">
        <v>202040</v>
      </c>
      <c r="V75" s="164">
        <v>203832</v>
      </c>
      <c r="W75" s="164">
        <v>211977</v>
      </c>
      <c r="X75" s="164">
        <v>216215</v>
      </c>
      <c r="Y75" s="164">
        <v>220774</v>
      </c>
      <c r="Z75" s="164">
        <v>226151</v>
      </c>
      <c r="AA75" s="164">
        <v>232832</v>
      </c>
      <c r="AB75" s="164">
        <v>237068</v>
      </c>
      <c r="AC75" s="164">
        <v>247985</v>
      </c>
      <c r="AD75" s="164">
        <v>251569</v>
      </c>
      <c r="AE75" s="164">
        <v>261345</v>
      </c>
      <c r="AF75" s="164">
        <v>265419</v>
      </c>
      <c r="AG75" s="164">
        <v>269820</v>
      </c>
      <c r="AH75" s="164">
        <v>274218</v>
      </c>
      <c r="AI75" s="164">
        <v>276988</v>
      </c>
      <c r="AJ75" s="164">
        <v>286927</v>
      </c>
      <c r="AK75" s="164">
        <v>303710</v>
      </c>
      <c r="AL75" s="164">
        <v>307294</v>
      </c>
      <c r="AM75" s="164">
        <v>318050</v>
      </c>
      <c r="AN75" s="164">
        <v>322935</v>
      </c>
      <c r="AO75" s="164">
        <v>326681</v>
      </c>
      <c r="AP75" s="164">
        <v>335809</v>
      </c>
      <c r="AQ75" s="164">
        <v>340698</v>
      </c>
      <c r="AR75" s="164">
        <v>345743</v>
      </c>
      <c r="AS75" s="154"/>
      <c r="AT75" s="154"/>
      <c r="AU75" s="154"/>
      <c r="AV75" s="154"/>
      <c r="AW75" s="154"/>
      <c r="AX75" s="154"/>
      <c r="AY75" s="154"/>
      <c r="AZ75" s="154"/>
    </row>
    <row r="76" spans="1:52" hidden="1" outlineLevel="1">
      <c r="A76" s="45">
        <v>2625</v>
      </c>
      <c r="B76" s="164">
        <v>114379</v>
      </c>
      <c r="C76" s="164">
        <v>118616</v>
      </c>
      <c r="D76" s="164">
        <v>121059</v>
      </c>
      <c r="E76" s="164">
        <v>123178</v>
      </c>
      <c r="F76" s="164">
        <v>125622</v>
      </c>
      <c r="G76" s="164">
        <v>135725</v>
      </c>
      <c r="H76" s="164">
        <v>146315</v>
      </c>
      <c r="I76" s="164">
        <v>148271</v>
      </c>
      <c r="J76" s="164">
        <v>149085</v>
      </c>
      <c r="K76" s="164">
        <v>156581</v>
      </c>
      <c r="L76" s="164">
        <v>164562</v>
      </c>
      <c r="M76" s="164">
        <v>167822</v>
      </c>
      <c r="N76" s="164">
        <v>169778</v>
      </c>
      <c r="O76" s="164">
        <v>180204</v>
      </c>
      <c r="P76" s="164">
        <v>187536</v>
      </c>
      <c r="Q76" s="164">
        <v>190795</v>
      </c>
      <c r="R76" s="164">
        <v>191772</v>
      </c>
      <c r="S76" s="164">
        <v>200083</v>
      </c>
      <c r="T76" s="164">
        <v>207904</v>
      </c>
      <c r="U76" s="164">
        <v>208233</v>
      </c>
      <c r="V76" s="164">
        <v>210675</v>
      </c>
      <c r="W76" s="164">
        <v>214585</v>
      </c>
      <c r="X76" s="164">
        <v>223545</v>
      </c>
      <c r="Y76" s="164">
        <v>227784</v>
      </c>
      <c r="Z76" s="164">
        <v>229248</v>
      </c>
      <c r="AA76" s="164">
        <v>240654</v>
      </c>
      <c r="AB76" s="164">
        <v>245054</v>
      </c>
      <c r="AC76" s="164">
        <v>250428</v>
      </c>
      <c r="AD76" s="164">
        <v>256619</v>
      </c>
      <c r="AE76" s="164">
        <v>268842</v>
      </c>
      <c r="AF76" s="164">
        <v>273405</v>
      </c>
      <c r="AG76" s="164">
        <v>277638</v>
      </c>
      <c r="AH76" s="164">
        <v>276338</v>
      </c>
      <c r="AI76" s="164">
        <v>284972</v>
      </c>
      <c r="AJ76" s="164">
        <v>294912</v>
      </c>
      <c r="AK76" s="164">
        <v>303872</v>
      </c>
      <c r="AL76" s="164">
        <v>309900</v>
      </c>
      <c r="AM76" s="164">
        <v>328477</v>
      </c>
      <c r="AN76" s="164">
        <v>338251</v>
      </c>
      <c r="AO76" s="164">
        <v>338903</v>
      </c>
      <c r="AP76" s="164">
        <v>339881</v>
      </c>
      <c r="AQ76" s="164">
        <v>348843</v>
      </c>
      <c r="AR76" s="164">
        <v>356500</v>
      </c>
      <c r="AS76" s="154"/>
      <c r="AT76" s="154"/>
      <c r="AU76" s="154"/>
      <c r="AV76" s="154"/>
      <c r="AW76" s="154"/>
      <c r="AX76" s="154"/>
      <c r="AY76" s="154"/>
      <c r="AZ76" s="154"/>
    </row>
    <row r="77" spans="1:52" hidden="1" outlineLevel="1">
      <c r="A77" s="45">
        <v>2750</v>
      </c>
      <c r="B77" s="164">
        <v>116663</v>
      </c>
      <c r="C77" s="164">
        <v>121059</v>
      </c>
      <c r="D77" s="164">
        <v>123666</v>
      </c>
      <c r="E77" s="164">
        <v>125458</v>
      </c>
      <c r="F77" s="164">
        <v>127735</v>
      </c>
      <c r="G77" s="164">
        <v>138981</v>
      </c>
      <c r="H77" s="164">
        <v>148921</v>
      </c>
      <c r="I77" s="164">
        <v>151531</v>
      </c>
      <c r="J77" s="164">
        <v>152342</v>
      </c>
      <c r="K77" s="164">
        <v>160980</v>
      </c>
      <c r="L77" s="164">
        <v>168801</v>
      </c>
      <c r="M77" s="164">
        <v>171244</v>
      </c>
      <c r="N77" s="164">
        <v>171244</v>
      </c>
      <c r="O77" s="164">
        <v>184115</v>
      </c>
      <c r="P77" s="164">
        <v>192264</v>
      </c>
      <c r="Q77" s="164">
        <v>194706</v>
      </c>
      <c r="R77" s="164">
        <v>196010</v>
      </c>
      <c r="S77" s="164">
        <v>202201</v>
      </c>
      <c r="T77" s="164">
        <v>212465</v>
      </c>
      <c r="U77" s="164">
        <v>212792</v>
      </c>
      <c r="V77" s="164">
        <v>212956</v>
      </c>
      <c r="W77" s="164">
        <v>219310</v>
      </c>
      <c r="X77" s="164">
        <v>230062</v>
      </c>
      <c r="Y77" s="164">
        <v>229901</v>
      </c>
      <c r="Z77" s="164">
        <v>233977</v>
      </c>
      <c r="AA77" s="164">
        <v>243260</v>
      </c>
      <c r="AB77" s="164">
        <v>250104</v>
      </c>
      <c r="AC77" s="164">
        <v>253365</v>
      </c>
      <c r="AD77" s="164">
        <v>257272</v>
      </c>
      <c r="AE77" s="164">
        <v>272427</v>
      </c>
      <c r="AF77" s="164">
        <v>276825</v>
      </c>
      <c r="AG77" s="164">
        <v>281226</v>
      </c>
      <c r="AH77" s="164">
        <v>282526</v>
      </c>
      <c r="AI77" s="164">
        <v>288719</v>
      </c>
      <c r="AJ77" s="164">
        <v>298984</v>
      </c>
      <c r="AK77" s="164">
        <v>308596</v>
      </c>
      <c r="AL77" s="164">
        <v>319842</v>
      </c>
      <c r="AM77" s="164">
        <v>334505</v>
      </c>
      <c r="AN77" s="164">
        <v>346236</v>
      </c>
      <c r="AO77" s="164">
        <v>344281</v>
      </c>
      <c r="AP77" s="164">
        <v>346071</v>
      </c>
      <c r="AQ77" s="164">
        <v>354383</v>
      </c>
      <c r="AR77" s="164">
        <v>358943</v>
      </c>
      <c r="AS77" s="154"/>
      <c r="AT77" s="154"/>
      <c r="AU77" s="154"/>
      <c r="AV77" s="154"/>
      <c r="AW77" s="154"/>
      <c r="AX77" s="154"/>
      <c r="AY77" s="154"/>
      <c r="AZ77" s="154"/>
    </row>
    <row r="78" spans="1:52" hidden="1" outlineLevel="1">
      <c r="A78" s="45">
        <v>2875</v>
      </c>
      <c r="B78" s="164">
        <v>120407</v>
      </c>
      <c r="C78" s="164">
        <v>124806</v>
      </c>
      <c r="D78" s="164">
        <v>129370</v>
      </c>
      <c r="E78" s="164">
        <v>134261</v>
      </c>
      <c r="F78" s="164">
        <v>136699</v>
      </c>
      <c r="G78" s="164">
        <v>147782</v>
      </c>
      <c r="H78" s="164">
        <v>156581</v>
      </c>
      <c r="I78" s="164">
        <v>161957</v>
      </c>
      <c r="J78" s="164">
        <v>166355</v>
      </c>
      <c r="K78" s="164">
        <v>172711</v>
      </c>
      <c r="L78" s="164">
        <v>181509</v>
      </c>
      <c r="M78" s="164">
        <v>182651</v>
      </c>
      <c r="N78" s="164">
        <v>188190</v>
      </c>
      <c r="O78" s="164">
        <v>196664</v>
      </c>
      <c r="P78" s="164">
        <v>205946</v>
      </c>
      <c r="Q78" s="164">
        <v>208555</v>
      </c>
      <c r="R78" s="164">
        <v>213607</v>
      </c>
      <c r="S78" s="164">
        <v>218170</v>
      </c>
      <c r="T78" s="164">
        <v>227455</v>
      </c>
      <c r="U78" s="164">
        <v>228109</v>
      </c>
      <c r="V78" s="164">
        <v>226151</v>
      </c>
      <c r="W78" s="164">
        <v>235440</v>
      </c>
      <c r="X78" s="164">
        <v>245054</v>
      </c>
      <c r="Y78" s="164">
        <v>250104</v>
      </c>
      <c r="Z78" s="164">
        <v>256297</v>
      </c>
      <c r="AA78" s="164">
        <v>260698</v>
      </c>
      <c r="AB78" s="164">
        <v>268028</v>
      </c>
      <c r="AC78" s="164">
        <v>280248</v>
      </c>
      <c r="AD78" s="164">
        <v>284483</v>
      </c>
      <c r="AE78" s="164">
        <v>289043</v>
      </c>
      <c r="AF78" s="164">
        <v>299798</v>
      </c>
      <c r="AG78" s="164">
        <v>304850</v>
      </c>
      <c r="AH78" s="164">
        <v>306316</v>
      </c>
      <c r="AI78" s="164">
        <v>309412</v>
      </c>
      <c r="AJ78" s="164">
        <v>323425</v>
      </c>
      <c r="AK78" s="164">
        <v>335809</v>
      </c>
      <c r="AL78" s="164">
        <v>345743</v>
      </c>
      <c r="AM78" s="164">
        <v>357642</v>
      </c>
      <c r="AN78" s="164">
        <v>362692</v>
      </c>
      <c r="AO78" s="164">
        <v>368069</v>
      </c>
      <c r="AP78" s="164">
        <v>370186</v>
      </c>
      <c r="AQ78" s="164">
        <v>374913</v>
      </c>
      <c r="AR78" s="164">
        <v>380124</v>
      </c>
      <c r="AS78" s="154"/>
      <c r="AT78" s="154"/>
      <c r="AU78" s="154"/>
      <c r="AV78" s="154"/>
      <c r="AW78" s="154"/>
      <c r="AX78" s="154"/>
      <c r="AY78" s="154"/>
      <c r="AZ78" s="154"/>
    </row>
    <row r="79" spans="1:52" hidden="1" outlineLevel="1">
      <c r="A79" s="45">
        <v>3000</v>
      </c>
      <c r="B79" s="164">
        <v>123505</v>
      </c>
      <c r="C79" s="164">
        <v>127903</v>
      </c>
      <c r="D79" s="164">
        <v>132465</v>
      </c>
      <c r="E79" s="164">
        <v>137353</v>
      </c>
      <c r="F79" s="164">
        <v>140610</v>
      </c>
      <c r="G79" s="164">
        <v>153482</v>
      </c>
      <c r="H79" s="164">
        <v>160491</v>
      </c>
      <c r="I79" s="164">
        <v>167659</v>
      </c>
      <c r="J79" s="164">
        <v>170592</v>
      </c>
      <c r="K79" s="164">
        <v>177923</v>
      </c>
      <c r="L79" s="164">
        <v>186561</v>
      </c>
      <c r="M79" s="164">
        <v>191122</v>
      </c>
      <c r="N79" s="164">
        <v>196337</v>
      </c>
      <c r="O79" s="164">
        <v>206601</v>
      </c>
      <c r="P79" s="164">
        <v>211001</v>
      </c>
      <c r="Q79" s="164">
        <v>214258</v>
      </c>
      <c r="R79" s="164">
        <v>219960</v>
      </c>
      <c r="S79" s="164">
        <v>225502</v>
      </c>
      <c r="T79" s="164">
        <v>233811</v>
      </c>
      <c r="U79" s="164">
        <v>234463</v>
      </c>
      <c r="V79" s="164">
        <v>236907</v>
      </c>
      <c r="W79" s="164">
        <v>247335</v>
      </c>
      <c r="X79" s="164">
        <v>251897</v>
      </c>
      <c r="Y79" s="164">
        <v>256619</v>
      </c>
      <c r="Z79" s="164">
        <v>261185</v>
      </c>
      <c r="AA79" s="164">
        <v>271283</v>
      </c>
      <c r="AB79" s="164">
        <v>276338</v>
      </c>
      <c r="AC79" s="164">
        <v>289043</v>
      </c>
      <c r="AD79" s="164">
        <v>292465</v>
      </c>
      <c r="AE79" s="164">
        <v>303872</v>
      </c>
      <c r="AF79" s="164">
        <v>309253</v>
      </c>
      <c r="AG79" s="164">
        <v>313485</v>
      </c>
      <c r="AH79" s="164">
        <v>318538</v>
      </c>
      <c r="AI79" s="164">
        <v>322608</v>
      </c>
      <c r="AJ79" s="164">
        <v>334180</v>
      </c>
      <c r="AK79" s="164">
        <v>345743</v>
      </c>
      <c r="AL79" s="164">
        <v>355196</v>
      </c>
      <c r="AM79" s="164">
        <v>369207</v>
      </c>
      <c r="AN79" s="164">
        <v>374585</v>
      </c>
      <c r="AO79" s="164">
        <v>379797</v>
      </c>
      <c r="AP79" s="164">
        <v>387133</v>
      </c>
      <c r="AQ79" s="164">
        <v>387292</v>
      </c>
      <c r="AR79" s="164">
        <v>392670</v>
      </c>
      <c r="AS79" s="154"/>
      <c r="AT79" s="154"/>
      <c r="AU79" s="154"/>
      <c r="AV79" s="154"/>
      <c r="AW79" s="154"/>
      <c r="AX79" s="154"/>
      <c r="AY79" s="154"/>
      <c r="AZ79" s="154"/>
    </row>
    <row r="80" spans="1:52" hidden="1" outlineLevel="1">
      <c r="A80" s="45">
        <v>3125</v>
      </c>
      <c r="B80" s="164">
        <v>129045</v>
      </c>
      <c r="C80" s="164">
        <v>134261</v>
      </c>
      <c r="D80" s="164">
        <v>137842</v>
      </c>
      <c r="E80" s="164">
        <v>138818</v>
      </c>
      <c r="F80" s="164">
        <v>141430</v>
      </c>
      <c r="G80" s="164">
        <v>157557</v>
      </c>
      <c r="H80" s="164">
        <v>169941</v>
      </c>
      <c r="I80" s="164">
        <v>171244</v>
      </c>
      <c r="J80" s="164">
        <v>174339</v>
      </c>
      <c r="K80" s="164">
        <v>183792</v>
      </c>
      <c r="L80" s="164">
        <v>192913</v>
      </c>
      <c r="M80" s="164">
        <v>196337</v>
      </c>
      <c r="N80" s="164">
        <v>198454</v>
      </c>
      <c r="O80" s="164">
        <v>211977</v>
      </c>
      <c r="P80" s="164">
        <v>217516</v>
      </c>
      <c r="Q80" s="164">
        <v>220124</v>
      </c>
      <c r="R80" s="164">
        <v>221263</v>
      </c>
      <c r="S80" s="164">
        <v>230878</v>
      </c>
      <c r="T80" s="164">
        <v>240654</v>
      </c>
      <c r="U80" s="164">
        <v>240979</v>
      </c>
      <c r="V80" s="164">
        <v>243913</v>
      </c>
      <c r="W80" s="164">
        <v>254340</v>
      </c>
      <c r="X80" s="164">
        <v>258740</v>
      </c>
      <c r="Y80" s="164">
        <v>263956</v>
      </c>
      <c r="Z80" s="164">
        <v>265581</v>
      </c>
      <c r="AA80" s="164">
        <v>279433</v>
      </c>
      <c r="AB80" s="164">
        <v>283996</v>
      </c>
      <c r="AC80" s="164">
        <v>290839</v>
      </c>
      <c r="AD80" s="164">
        <v>294748</v>
      </c>
      <c r="AE80" s="164">
        <v>311857</v>
      </c>
      <c r="AF80" s="164">
        <v>316742</v>
      </c>
      <c r="AG80" s="164">
        <v>321631</v>
      </c>
      <c r="AH80" s="164">
        <v>320331</v>
      </c>
      <c r="AI80" s="164">
        <v>329944</v>
      </c>
      <c r="AJ80" s="164">
        <v>346071</v>
      </c>
      <c r="AK80" s="164">
        <v>350958</v>
      </c>
      <c r="AL80" s="164">
        <v>357804</v>
      </c>
      <c r="AM80" s="164">
        <v>382081</v>
      </c>
      <c r="AN80" s="164">
        <v>390554</v>
      </c>
      <c r="AO80" s="164">
        <v>393973</v>
      </c>
      <c r="AP80" s="164">
        <v>390390</v>
      </c>
      <c r="AQ80" s="164">
        <v>403915</v>
      </c>
      <c r="AR80" s="164">
        <v>408474</v>
      </c>
      <c r="AS80" s="154"/>
      <c r="AT80" s="154"/>
      <c r="AU80" s="154"/>
      <c r="AV80" s="154"/>
      <c r="AW80" s="154"/>
      <c r="AX80" s="154"/>
      <c r="AY80" s="154"/>
      <c r="AZ80" s="154"/>
    </row>
    <row r="81" spans="1:52" hidden="1" outlineLevel="1">
      <c r="A81" s="45">
        <v>3250</v>
      </c>
      <c r="B81" s="164">
        <v>131489</v>
      </c>
      <c r="C81" s="164">
        <v>136866</v>
      </c>
      <c r="D81" s="164">
        <v>140610</v>
      </c>
      <c r="E81" s="164">
        <v>141750</v>
      </c>
      <c r="F81" s="164">
        <v>145338</v>
      </c>
      <c r="G81" s="164">
        <v>160818</v>
      </c>
      <c r="H81" s="164">
        <v>173688</v>
      </c>
      <c r="I81" s="164">
        <v>175804</v>
      </c>
      <c r="J81" s="164">
        <v>175969</v>
      </c>
      <c r="K81" s="164">
        <v>187051</v>
      </c>
      <c r="L81" s="164">
        <v>196664</v>
      </c>
      <c r="M81" s="164">
        <v>198780</v>
      </c>
      <c r="N81" s="164">
        <v>202040</v>
      </c>
      <c r="O81" s="164">
        <v>215563</v>
      </c>
      <c r="P81" s="164">
        <v>222569</v>
      </c>
      <c r="Q81" s="164">
        <v>223872</v>
      </c>
      <c r="R81" s="164">
        <v>224849</v>
      </c>
      <c r="S81" s="164">
        <v>237068</v>
      </c>
      <c r="T81" s="164">
        <v>247660</v>
      </c>
      <c r="U81" s="164">
        <v>245381</v>
      </c>
      <c r="V81" s="164">
        <v>248474</v>
      </c>
      <c r="W81" s="164">
        <v>260532</v>
      </c>
      <c r="X81" s="164">
        <v>266071</v>
      </c>
      <c r="Y81" s="164">
        <v>266071</v>
      </c>
      <c r="Z81" s="164">
        <v>270146</v>
      </c>
      <c r="AA81" s="164">
        <v>284155</v>
      </c>
      <c r="AB81" s="164">
        <v>289043</v>
      </c>
      <c r="AC81" s="164">
        <v>296051</v>
      </c>
      <c r="AD81" s="164">
        <v>299798</v>
      </c>
      <c r="AE81" s="164">
        <v>320817</v>
      </c>
      <c r="AF81" s="164">
        <v>319352</v>
      </c>
      <c r="AG81" s="164">
        <v>324074</v>
      </c>
      <c r="AH81" s="164">
        <v>329453</v>
      </c>
      <c r="AI81" s="164">
        <v>333037</v>
      </c>
      <c r="AJ81" s="164">
        <v>351614</v>
      </c>
      <c r="AK81" s="164">
        <v>358943</v>
      </c>
      <c r="AL81" s="164">
        <v>362692</v>
      </c>
      <c r="AM81" s="164">
        <v>392506</v>
      </c>
      <c r="AN81" s="164">
        <v>401957</v>
      </c>
      <c r="AO81" s="164">
        <v>399677</v>
      </c>
      <c r="AP81" s="164">
        <v>400331</v>
      </c>
      <c r="AQ81" s="164">
        <v>407010</v>
      </c>
      <c r="AR81" s="164">
        <v>418739</v>
      </c>
      <c r="AS81" s="154"/>
      <c r="AT81" s="154"/>
      <c r="AU81" s="154"/>
      <c r="AV81" s="154"/>
      <c r="AW81" s="154"/>
      <c r="AX81" s="154"/>
      <c r="AY81" s="154"/>
      <c r="AZ81" s="154"/>
    </row>
    <row r="82" spans="1:52" hidden="1" outlineLevel="1">
      <c r="A82" s="45">
        <v>3375</v>
      </c>
      <c r="B82" s="164">
        <v>135562</v>
      </c>
      <c r="C82" s="164">
        <v>141100</v>
      </c>
      <c r="D82" s="164">
        <v>146968</v>
      </c>
      <c r="E82" s="164">
        <v>153157</v>
      </c>
      <c r="F82" s="164">
        <v>156905</v>
      </c>
      <c r="G82" s="164">
        <v>170103</v>
      </c>
      <c r="H82" s="164">
        <v>178412</v>
      </c>
      <c r="I82" s="164">
        <v>183953</v>
      </c>
      <c r="J82" s="164">
        <v>187864</v>
      </c>
      <c r="K82" s="164">
        <v>197152</v>
      </c>
      <c r="L82" s="164">
        <v>206601</v>
      </c>
      <c r="M82" s="164">
        <v>211977</v>
      </c>
      <c r="N82" s="164">
        <v>214748</v>
      </c>
      <c r="O82" s="164">
        <v>224523</v>
      </c>
      <c r="P82" s="164">
        <v>234463</v>
      </c>
      <c r="Q82" s="164">
        <v>237885</v>
      </c>
      <c r="R82" s="164">
        <v>243585</v>
      </c>
      <c r="S82" s="164">
        <v>250104</v>
      </c>
      <c r="T82" s="164">
        <v>260046</v>
      </c>
      <c r="U82" s="164">
        <v>260532</v>
      </c>
      <c r="V82" s="164">
        <v>259065</v>
      </c>
      <c r="W82" s="164">
        <v>269656</v>
      </c>
      <c r="X82" s="164">
        <v>280248</v>
      </c>
      <c r="Y82" s="164">
        <v>285622</v>
      </c>
      <c r="Z82" s="164">
        <v>290672</v>
      </c>
      <c r="AA82" s="164">
        <v>299149</v>
      </c>
      <c r="AB82" s="164">
        <v>307458</v>
      </c>
      <c r="AC82" s="164">
        <v>321305</v>
      </c>
      <c r="AD82" s="164">
        <v>328802</v>
      </c>
      <c r="AE82" s="164">
        <v>334505</v>
      </c>
      <c r="AF82" s="164">
        <v>343465</v>
      </c>
      <c r="AG82" s="164">
        <v>348515</v>
      </c>
      <c r="AH82" s="164">
        <v>354383</v>
      </c>
      <c r="AI82" s="164">
        <v>357642</v>
      </c>
      <c r="AJ82" s="164">
        <v>374262</v>
      </c>
      <c r="AK82" s="164">
        <v>392506</v>
      </c>
      <c r="AL82" s="164">
        <v>395930</v>
      </c>
      <c r="AM82" s="164">
        <v>408148</v>
      </c>
      <c r="AN82" s="164">
        <v>421512</v>
      </c>
      <c r="AO82" s="164">
        <v>441063</v>
      </c>
      <c r="AP82" s="164">
        <v>454587</v>
      </c>
      <c r="AQ82" s="164">
        <v>456540</v>
      </c>
      <c r="AR82" s="164">
        <v>465014</v>
      </c>
      <c r="AS82" s="154"/>
      <c r="AT82" s="154"/>
      <c r="AU82" s="154"/>
      <c r="AV82" s="154"/>
      <c r="AW82" s="154"/>
      <c r="AX82" s="154"/>
      <c r="AY82" s="154"/>
      <c r="AZ82" s="154"/>
    </row>
    <row r="83" spans="1:52" hidden="1" outlineLevel="1">
      <c r="A83" s="45">
        <v>3500</v>
      </c>
      <c r="B83" s="164">
        <v>139798</v>
      </c>
      <c r="C83" s="164">
        <v>144849</v>
      </c>
      <c r="D83" s="164">
        <v>150225</v>
      </c>
      <c r="E83" s="164">
        <v>155769</v>
      </c>
      <c r="F83" s="164">
        <v>158860</v>
      </c>
      <c r="G83" s="164">
        <v>174013</v>
      </c>
      <c r="H83" s="164">
        <v>182323</v>
      </c>
      <c r="I83" s="164">
        <v>187864</v>
      </c>
      <c r="J83" s="164">
        <v>192913</v>
      </c>
      <c r="K83" s="164">
        <v>202040</v>
      </c>
      <c r="L83" s="164">
        <v>211001</v>
      </c>
      <c r="M83" s="164">
        <v>217516</v>
      </c>
      <c r="N83" s="164">
        <v>221103</v>
      </c>
      <c r="O83" s="164">
        <v>232019</v>
      </c>
      <c r="P83" s="164">
        <v>240492</v>
      </c>
      <c r="Q83" s="164">
        <v>243749</v>
      </c>
      <c r="R83" s="164">
        <v>250428</v>
      </c>
      <c r="S83" s="164">
        <v>256133</v>
      </c>
      <c r="T83" s="164">
        <v>266726</v>
      </c>
      <c r="U83" s="164">
        <v>267376</v>
      </c>
      <c r="V83" s="164">
        <v>270961</v>
      </c>
      <c r="W83" s="164">
        <v>281551</v>
      </c>
      <c r="X83" s="164">
        <v>287906</v>
      </c>
      <c r="Y83" s="164">
        <v>292465</v>
      </c>
      <c r="Z83" s="164">
        <v>297681</v>
      </c>
      <c r="AA83" s="164">
        <v>309900</v>
      </c>
      <c r="AB83" s="164">
        <v>315115</v>
      </c>
      <c r="AC83" s="164">
        <v>329779</v>
      </c>
      <c r="AD83" s="164">
        <v>334340</v>
      </c>
      <c r="AE83" s="164">
        <v>346724</v>
      </c>
      <c r="AF83" s="164">
        <v>352425</v>
      </c>
      <c r="AG83" s="164">
        <v>366277</v>
      </c>
      <c r="AH83" s="164">
        <v>368720</v>
      </c>
      <c r="AI83" s="164">
        <v>369207</v>
      </c>
      <c r="AJ83" s="164">
        <v>380453</v>
      </c>
      <c r="AK83" s="164">
        <v>391205</v>
      </c>
      <c r="AL83" s="164">
        <v>401633</v>
      </c>
      <c r="AM83" s="164">
        <v>418905</v>
      </c>
      <c r="AN83" s="164">
        <v>438783</v>
      </c>
      <c r="AO83" s="164">
        <v>463549</v>
      </c>
      <c r="AP83" s="164">
        <v>476746</v>
      </c>
      <c r="AQ83" s="164">
        <v>485542</v>
      </c>
      <c r="AR83" s="164">
        <v>487175</v>
      </c>
      <c r="AS83" s="154"/>
      <c r="AT83" s="154"/>
      <c r="AU83" s="154"/>
      <c r="AV83" s="154"/>
      <c r="AW83" s="154"/>
      <c r="AX83" s="154"/>
      <c r="AY83" s="154"/>
      <c r="AZ83" s="154"/>
    </row>
    <row r="84" spans="1:52" hidden="1" outlineLevel="1">
      <c r="A84" s="45">
        <v>3625</v>
      </c>
      <c r="B84" s="164">
        <v>147456</v>
      </c>
      <c r="C84" s="164">
        <v>152833</v>
      </c>
      <c r="D84" s="164">
        <v>155113</v>
      </c>
      <c r="E84" s="164">
        <v>158534</v>
      </c>
      <c r="F84" s="164">
        <v>160818</v>
      </c>
      <c r="G84" s="164">
        <v>178578</v>
      </c>
      <c r="H84" s="164">
        <v>187051</v>
      </c>
      <c r="I84" s="164">
        <v>190469</v>
      </c>
      <c r="J84" s="164">
        <v>193402</v>
      </c>
      <c r="K84" s="164">
        <v>206601</v>
      </c>
      <c r="L84" s="164">
        <v>216537</v>
      </c>
      <c r="M84" s="164">
        <v>220451</v>
      </c>
      <c r="N84" s="164">
        <v>223381</v>
      </c>
      <c r="O84" s="164">
        <v>237885</v>
      </c>
      <c r="P84" s="164">
        <v>245869</v>
      </c>
      <c r="Q84" s="164">
        <v>250104</v>
      </c>
      <c r="R84" s="164">
        <v>251084</v>
      </c>
      <c r="S84" s="164">
        <v>262326</v>
      </c>
      <c r="T84" s="164">
        <v>273239</v>
      </c>
      <c r="U84" s="164">
        <v>273405</v>
      </c>
      <c r="V84" s="164">
        <v>277638</v>
      </c>
      <c r="W84" s="164">
        <v>288394</v>
      </c>
      <c r="X84" s="164">
        <v>294748</v>
      </c>
      <c r="Y84" s="164">
        <v>300289</v>
      </c>
      <c r="Z84" s="164">
        <v>302244</v>
      </c>
      <c r="AA84" s="164">
        <v>317560</v>
      </c>
      <c r="AB84" s="164">
        <v>323261</v>
      </c>
      <c r="AC84" s="164">
        <v>331894</v>
      </c>
      <c r="AD84" s="164">
        <v>336783</v>
      </c>
      <c r="AE84" s="164">
        <v>356825</v>
      </c>
      <c r="AF84" s="164">
        <v>370514</v>
      </c>
      <c r="AG84" s="164">
        <v>371001</v>
      </c>
      <c r="AH84" s="164">
        <v>375727</v>
      </c>
      <c r="AI84" s="164">
        <v>379963</v>
      </c>
      <c r="AJ84" s="164">
        <v>393160</v>
      </c>
      <c r="AK84" s="164">
        <v>403099</v>
      </c>
      <c r="AL84" s="164">
        <v>411088</v>
      </c>
      <c r="AM84" s="164">
        <v>435686</v>
      </c>
      <c r="AN84" s="164">
        <v>466808</v>
      </c>
      <c r="AO84" s="164">
        <v>476909</v>
      </c>
      <c r="AP84" s="164">
        <v>478211</v>
      </c>
      <c r="AQ84" s="164">
        <v>492224</v>
      </c>
      <c r="AR84" s="164">
        <v>494504</v>
      </c>
      <c r="AS84" s="154"/>
      <c r="AT84" s="154"/>
      <c r="AU84" s="154"/>
      <c r="AV84" s="154"/>
      <c r="AW84" s="154"/>
      <c r="AX84" s="154"/>
      <c r="AY84" s="154"/>
      <c r="AZ84" s="154"/>
    </row>
    <row r="85" spans="1:52" hidden="1" outlineLevel="1">
      <c r="A85" s="45">
        <v>3750</v>
      </c>
      <c r="B85" s="164">
        <v>149247</v>
      </c>
      <c r="C85" s="164">
        <v>155278</v>
      </c>
      <c r="D85" s="164">
        <v>157557</v>
      </c>
      <c r="E85" s="164">
        <v>157881</v>
      </c>
      <c r="F85" s="164">
        <v>161306</v>
      </c>
      <c r="G85" s="164">
        <v>183138</v>
      </c>
      <c r="H85" s="164">
        <v>190958</v>
      </c>
      <c r="I85" s="164">
        <v>193402</v>
      </c>
      <c r="J85" s="164">
        <v>195685</v>
      </c>
      <c r="K85" s="164">
        <v>211001</v>
      </c>
      <c r="L85" s="164">
        <v>221592</v>
      </c>
      <c r="M85" s="164">
        <v>224849</v>
      </c>
      <c r="N85" s="164">
        <v>225826</v>
      </c>
      <c r="O85" s="164">
        <v>243260</v>
      </c>
      <c r="P85" s="164">
        <v>251897</v>
      </c>
      <c r="Q85" s="164">
        <v>253527</v>
      </c>
      <c r="R85" s="164">
        <v>254667</v>
      </c>
      <c r="S85" s="164">
        <v>268352</v>
      </c>
      <c r="T85" s="164">
        <v>279759</v>
      </c>
      <c r="U85" s="164">
        <v>280082</v>
      </c>
      <c r="V85" s="164">
        <v>281226</v>
      </c>
      <c r="W85" s="164">
        <v>296051</v>
      </c>
      <c r="X85" s="164">
        <v>301917</v>
      </c>
      <c r="Y85" s="164">
        <v>301267</v>
      </c>
      <c r="Z85" s="164">
        <v>308271</v>
      </c>
      <c r="AA85" s="164">
        <v>322608</v>
      </c>
      <c r="AB85" s="164">
        <v>327496</v>
      </c>
      <c r="AC85" s="164">
        <v>336623</v>
      </c>
      <c r="AD85" s="164">
        <v>341510</v>
      </c>
      <c r="AE85" s="164">
        <v>361715</v>
      </c>
      <c r="AF85" s="164">
        <v>365786</v>
      </c>
      <c r="AG85" s="164">
        <v>376703</v>
      </c>
      <c r="AH85" s="164">
        <v>375888</v>
      </c>
      <c r="AI85" s="164">
        <v>388435</v>
      </c>
      <c r="AJ85" s="164">
        <v>402611</v>
      </c>
      <c r="AK85" s="164">
        <v>408800</v>
      </c>
      <c r="AL85" s="164">
        <v>424932</v>
      </c>
      <c r="AM85" s="164">
        <v>445136</v>
      </c>
      <c r="AN85" s="164">
        <v>479679</v>
      </c>
      <c r="AO85" s="164">
        <v>484893</v>
      </c>
      <c r="AP85" s="164">
        <v>491083</v>
      </c>
      <c r="AQ85" s="164">
        <v>501838</v>
      </c>
      <c r="AR85" s="164">
        <v>503792</v>
      </c>
      <c r="AS85" s="154"/>
      <c r="AT85" s="154"/>
      <c r="AU85" s="154"/>
      <c r="AV85" s="154"/>
      <c r="AW85" s="154"/>
      <c r="AX85" s="154"/>
      <c r="AY85" s="154"/>
      <c r="AZ85" s="154"/>
    </row>
    <row r="86" spans="1:52" hidden="1" outlineLevel="1">
      <c r="A86" s="45">
        <v>3875</v>
      </c>
      <c r="B86" s="164">
        <v>150550</v>
      </c>
      <c r="C86" s="164">
        <v>156905</v>
      </c>
      <c r="D86" s="164">
        <v>163914</v>
      </c>
      <c r="E86" s="164">
        <v>170753</v>
      </c>
      <c r="F86" s="164">
        <v>174664</v>
      </c>
      <c r="G86" s="164">
        <v>189655</v>
      </c>
      <c r="H86" s="164">
        <v>199269</v>
      </c>
      <c r="I86" s="164">
        <v>206110</v>
      </c>
      <c r="J86" s="164">
        <v>211327</v>
      </c>
      <c r="K86" s="164">
        <v>220285</v>
      </c>
      <c r="L86" s="164">
        <v>231530</v>
      </c>
      <c r="M86" s="164">
        <v>237885</v>
      </c>
      <c r="N86" s="164">
        <v>243260</v>
      </c>
      <c r="O86" s="164">
        <v>254013</v>
      </c>
      <c r="P86" s="164">
        <v>263956</v>
      </c>
      <c r="Q86" s="164">
        <v>267539</v>
      </c>
      <c r="R86" s="164">
        <v>274380</v>
      </c>
      <c r="S86" s="164">
        <v>281551</v>
      </c>
      <c r="T86" s="164">
        <v>292629</v>
      </c>
      <c r="U86" s="164">
        <v>293118</v>
      </c>
      <c r="V86" s="164">
        <v>297520</v>
      </c>
      <c r="W86" s="164">
        <v>303872</v>
      </c>
      <c r="X86" s="164">
        <v>316093</v>
      </c>
      <c r="Y86" s="164">
        <v>322286</v>
      </c>
      <c r="Z86" s="164">
        <v>327659</v>
      </c>
      <c r="AA86" s="164">
        <v>340698</v>
      </c>
      <c r="AB86" s="164">
        <v>346724</v>
      </c>
      <c r="AC86" s="164">
        <v>362526</v>
      </c>
      <c r="AD86" s="164">
        <v>368231</v>
      </c>
      <c r="AE86" s="164">
        <v>381755</v>
      </c>
      <c r="AF86" s="164">
        <v>387781</v>
      </c>
      <c r="AG86" s="164">
        <v>394298</v>
      </c>
      <c r="AH86" s="164">
        <v>400981</v>
      </c>
      <c r="AI86" s="164">
        <v>409778</v>
      </c>
      <c r="AJ86" s="164">
        <v>441063</v>
      </c>
      <c r="AK86" s="164">
        <v>464038</v>
      </c>
      <c r="AL86" s="164">
        <v>473813</v>
      </c>
      <c r="AM86" s="164">
        <v>505423</v>
      </c>
      <c r="AN86" s="164">
        <v>515851</v>
      </c>
      <c r="AO86" s="164">
        <v>534423</v>
      </c>
      <c r="AP86" s="164">
        <v>536217</v>
      </c>
      <c r="AQ86" s="164">
        <v>542245</v>
      </c>
      <c r="AR86" s="164">
        <v>542894</v>
      </c>
      <c r="AS86" s="154"/>
      <c r="AT86" s="154"/>
      <c r="AU86" s="154"/>
      <c r="AV86" s="154"/>
      <c r="AW86" s="154"/>
      <c r="AX86" s="154"/>
      <c r="AY86" s="154"/>
      <c r="AZ86" s="154"/>
    </row>
    <row r="87" spans="1:52" hidden="1" outlineLevel="1">
      <c r="A87" s="45">
        <v>4000</v>
      </c>
      <c r="B87" s="164">
        <v>155603</v>
      </c>
      <c r="C87" s="164">
        <v>161631</v>
      </c>
      <c r="D87" s="164">
        <v>167987</v>
      </c>
      <c r="E87" s="164">
        <v>174830</v>
      </c>
      <c r="F87" s="164">
        <v>178250</v>
      </c>
      <c r="G87" s="164">
        <v>195195</v>
      </c>
      <c r="H87" s="164">
        <v>203179</v>
      </c>
      <c r="I87" s="164">
        <v>210513</v>
      </c>
      <c r="J87" s="164">
        <v>215887</v>
      </c>
      <c r="K87" s="164">
        <v>225502</v>
      </c>
      <c r="L87" s="164">
        <v>236419</v>
      </c>
      <c r="M87" s="164">
        <v>243260</v>
      </c>
      <c r="N87" s="164">
        <v>246684</v>
      </c>
      <c r="O87" s="164">
        <v>260205</v>
      </c>
      <c r="P87" s="164">
        <v>268842</v>
      </c>
      <c r="Q87" s="164">
        <v>273239</v>
      </c>
      <c r="R87" s="164">
        <v>275847</v>
      </c>
      <c r="S87" s="164">
        <v>286927</v>
      </c>
      <c r="T87" s="164">
        <v>299472</v>
      </c>
      <c r="U87" s="164">
        <v>299636</v>
      </c>
      <c r="V87" s="164">
        <v>303872</v>
      </c>
      <c r="W87" s="164">
        <v>317072</v>
      </c>
      <c r="X87" s="164">
        <v>323100</v>
      </c>
      <c r="Y87" s="164">
        <v>329293</v>
      </c>
      <c r="Z87" s="164">
        <v>334993</v>
      </c>
      <c r="AA87" s="164">
        <v>348515</v>
      </c>
      <c r="AB87" s="164">
        <v>354383</v>
      </c>
      <c r="AC87" s="164">
        <v>362692</v>
      </c>
      <c r="AD87" s="164">
        <v>368396</v>
      </c>
      <c r="AE87" s="164">
        <v>390226</v>
      </c>
      <c r="AF87" s="164">
        <v>390554</v>
      </c>
      <c r="AG87" s="164">
        <v>394790</v>
      </c>
      <c r="AH87" s="164">
        <v>403099</v>
      </c>
      <c r="AI87" s="164">
        <v>419228</v>
      </c>
      <c r="AJ87" s="164">
        <v>453123</v>
      </c>
      <c r="AK87" s="164">
        <v>477887</v>
      </c>
      <c r="AL87" s="164">
        <v>488803</v>
      </c>
      <c r="AM87" s="164">
        <v>515526</v>
      </c>
      <c r="AN87" s="164">
        <v>523670</v>
      </c>
      <c r="AO87" s="164">
        <v>534588</v>
      </c>
      <c r="AP87" s="164">
        <v>547133</v>
      </c>
      <c r="AQ87" s="164">
        <v>547785</v>
      </c>
      <c r="AR87" s="164">
        <v>549087</v>
      </c>
      <c r="AS87" s="154"/>
      <c r="AT87" s="154"/>
      <c r="AU87" s="154"/>
      <c r="AV87" s="154"/>
      <c r="AW87" s="154"/>
      <c r="AX87" s="154"/>
      <c r="AY87" s="154"/>
      <c r="AZ87" s="154"/>
    </row>
    <row r="88" spans="1:52" hidden="1" outlineLevel="1">
      <c r="A88" s="45">
        <v>4125</v>
      </c>
      <c r="B88" s="164">
        <v>162770</v>
      </c>
      <c r="C88" s="164">
        <v>168474</v>
      </c>
      <c r="D88" s="164">
        <v>174830</v>
      </c>
      <c r="E88" s="164">
        <v>178738</v>
      </c>
      <c r="F88" s="164">
        <v>179718</v>
      </c>
      <c r="G88" s="164">
        <v>197315</v>
      </c>
      <c r="H88" s="164">
        <v>203502</v>
      </c>
      <c r="I88" s="164">
        <v>210675</v>
      </c>
      <c r="J88" s="164">
        <v>216537</v>
      </c>
      <c r="K88" s="164">
        <v>229901</v>
      </c>
      <c r="L88" s="164">
        <v>236907</v>
      </c>
      <c r="M88" s="164">
        <v>243260</v>
      </c>
      <c r="N88" s="164">
        <v>248639</v>
      </c>
      <c r="O88" s="164">
        <v>262976</v>
      </c>
      <c r="P88" s="164">
        <v>269004</v>
      </c>
      <c r="Q88" s="164">
        <v>273405</v>
      </c>
      <c r="R88" s="164">
        <v>278452</v>
      </c>
      <c r="S88" s="164">
        <v>292954</v>
      </c>
      <c r="T88" s="164">
        <v>299472</v>
      </c>
      <c r="U88" s="164">
        <v>303710</v>
      </c>
      <c r="V88" s="164">
        <v>307782</v>
      </c>
      <c r="W88" s="164">
        <v>323261</v>
      </c>
      <c r="X88" s="164">
        <v>329779</v>
      </c>
      <c r="Y88" s="164">
        <v>336623</v>
      </c>
      <c r="Z88" s="164">
        <v>342813</v>
      </c>
      <c r="AA88" s="164">
        <v>356500</v>
      </c>
      <c r="AB88" s="164">
        <v>362363</v>
      </c>
      <c r="AC88" s="164">
        <v>369695</v>
      </c>
      <c r="AD88" s="164">
        <v>376542</v>
      </c>
      <c r="AE88" s="164">
        <v>390226</v>
      </c>
      <c r="AF88" s="164">
        <v>396257</v>
      </c>
      <c r="AG88" s="164">
        <v>403099</v>
      </c>
      <c r="AH88" s="164">
        <v>410597</v>
      </c>
      <c r="AI88" s="164">
        <v>444973</v>
      </c>
      <c r="AJ88" s="164">
        <v>458497</v>
      </c>
      <c r="AK88" s="164">
        <v>480006</v>
      </c>
      <c r="AL88" s="164">
        <v>495811</v>
      </c>
      <c r="AM88" s="164">
        <v>515851</v>
      </c>
      <c r="AN88" s="164">
        <v>530186</v>
      </c>
      <c r="AO88" s="164">
        <v>535404</v>
      </c>
      <c r="AP88" s="164">
        <v>547460</v>
      </c>
      <c r="AQ88" s="164">
        <v>547949</v>
      </c>
      <c r="AR88" s="164">
        <v>555116</v>
      </c>
      <c r="AS88" s="154"/>
      <c r="AT88" s="154"/>
      <c r="AU88" s="154"/>
      <c r="AV88" s="154"/>
      <c r="AW88" s="154"/>
      <c r="AX88" s="154"/>
      <c r="AY88" s="154"/>
      <c r="AZ88" s="154"/>
    </row>
    <row r="89" spans="1:52" hidden="1" outlineLevel="1">
      <c r="A89" s="45">
        <v>4250</v>
      </c>
      <c r="B89" s="164">
        <v>163423</v>
      </c>
      <c r="C89" s="164">
        <v>170103</v>
      </c>
      <c r="D89" s="164">
        <v>176945</v>
      </c>
      <c r="E89" s="164">
        <v>179881</v>
      </c>
      <c r="F89" s="164">
        <v>182977</v>
      </c>
      <c r="G89" s="164">
        <v>199269</v>
      </c>
      <c r="H89" s="164">
        <v>206601</v>
      </c>
      <c r="I89" s="164">
        <v>211327</v>
      </c>
      <c r="J89" s="164">
        <v>216537</v>
      </c>
      <c r="K89" s="164">
        <v>233486</v>
      </c>
      <c r="L89" s="164">
        <v>239678</v>
      </c>
      <c r="M89" s="164">
        <v>245054</v>
      </c>
      <c r="N89" s="164">
        <v>250270</v>
      </c>
      <c r="O89" s="164">
        <v>266399</v>
      </c>
      <c r="P89" s="164">
        <v>273239</v>
      </c>
      <c r="Q89" s="164">
        <v>276988</v>
      </c>
      <c r="R89" s="164">
        <v>279268</v>
      </c>
      <c r="S89" s="164">
        <v>297520</v>
      </c>
      <c r="T89" s="164">
        <v>303710</v>
      </c>
      <c r="U89" s="164">
        <v>307618</v>
      </c>
      <c r="V89" s="164">
        <v>311039</v>
      </c>
      <c r="W89" s="164">
        <v>330435</v>
      </c>
      <c r="X89" s="164">
        <v>337112</v>
      </c>
      <c r="Y89" s="164">
        <v>336950</v>
      </c>
      <c r="Z89" s="164">
        <v>346071</v>
      </c>
      <c r="AA89" s="164">
        <v>363833</v>
      </c>
      <c r="AB89" s="164">
        <v>370350</v>
      </c>
      <c r="AC89" s="164">
        <v>370836</v>
      </c>
      <c r="AD89" s="164">
        <v>379797</v>
      </c>
      <c r="AE89" s="164">
        <v>398374</v>
      </c>
      <c r="AF89" s="164">
        <v>404729</v>
      </c>
      <c r="AG89" s="164">
        <v>409943</v>
      </c>
      <c r="AH89" s="164">
        <v>420046</v>
      </c>
      <c r="AI89" s="164">
        <v>455564</v>
      </c>
      <c r="AJ89" s="164">
        <v>464686</v>
      </c>
      <c r="AK89" s="164">
        <v>485707</v>
      </c>
      <c r="AL89" s="164">
        <v>500860</v>
      </c>
      <c r="AM89" s="164">
        <v>522041</v>
      </c>
      <c r="AN89" s="164">
        <v>536380</v>
      </c>
      <c r="AO89" s="164">
        <v>543222</v>
      </c>
      <c r="AP89" s="164">
        <v>547785</v>
      </c>
      <c r="AQ89" s="164">
        <v>552020</v>
      </c>
      <c r="AR89" s="164">
        <v>556095</v>
      </c>
      <c r="AS89" s="154"/>
      <c r="AT89" s="154"/>
      <c r="AU89" s="154"/>
      <c r="AV89" s="154"/>
      <c r="AW89" s="154"/>
      <c r="AX89" s="154"/>
      <c r="AY89" s="154"/>
      <c r="AZ89" s="154"/>
    </row>
    <row r="90" spans="1:52" hidden="1" outlineLevel="1">
      <c r="A90" s="45">
        <v>4375</v>
      </c>
      <c r="B90" s="164">
        <v>167171</v>
      </c>
      <c r="C90" s="164">
        <v>174013</v>
      </c>
      <c r="D90" s="164">
        <v>181509</v>
      </c>
      <c r="E90" s="164">
        <v>188838</v>
      </c>
      <c r="F90" s="164">
        <v>193075</v>
      </c>
      <c r="G90" s="164">
        <v>205622</v>
      </c>
      <c r="H90" s="164">
        <v>214423</v>
      </c>
      <c r="I90" s="164">
        <v>221753</v>
      </c>
      <c r="J90" s="164">
        <v>226807</v>
      </c>
      <c r="K90" s="164">
        <v>240492</v>
      </c>
      <c r="L90" s="164">
        <v>250104</v>
      </c>
      <c r="M90" s="164">
        <v>256458</v>
      </c>
      <c r="N90" s="164">
        <v>262326</v>
      </c>
      <c r="O90" s="164">
        <v>276338</v>
      </c>
      <c r="P90" s="164">
        <v>284646</v>
      </c>
      <c r="Q90" s="164">
        <v>288394</v>
      </c>
      <c r="R90" s="164">
        <v>293610</v>
      </c>
      <c r="S90" s="164">
        <v>309900</v>
      </c>
      <c r="T90" s="164">
        <v>317072</v>
      </c>
      <c r="U90" s="164">
        <v>323261</v>
      </c>
      <c r="V90" s="164">
        <v>330592</v>
      </c>
      <c r="W90" s="164">
        <v>344116</v>
      </c>
      <c r="X90" s="164">
        <v>351449</v>
      </c>
      <c r="Y90" s="164">
        <v>358130</v>
      </c>
      <c r="Z90" s="164">
        <v>364808</v>
      </c>
      <c r="AA90" s="164">
        <v>379149</v>
      </c>
      <c r="AB90" s="164">
        <v>385667</v>
      </c>
      <c r="AC90" s="164">
        <v>394298</v>
      </c>
      <c r="AD90" s="164">
        <v>399840</v>
      </c>
      <c r="AE90" s="164">
        <v>413365</v>
      </c>
      <c r="AF90" s="164">
        <v>438947</v>
      </c>
      <c r="AG90" s="164">
        <v>456867</v>
      </c>
      <c r="AH90" s="164">
        <v>467132</v>
      </c>
      <c r="AI90" s="164">
        <v>484727</v>
      </c>
      <c r="AJ90" s="164">
        <v>484893</v>
      </c>
      <c r="AK90" s="164">
        <v>513567</v>
      </c>
      <c r="AL90" s="164">
        <v>524812</v>
      </c>
      <c r="AM90" s="164">
        <v>536380</v>
      </c>
      <c r="AN90" s="164">
        <v>542894</v>
      </c>
      <c r="AO90" s="164">
        <v>549415</v>
      </c>
      <c r="AP90" s="164">
        <v>560329</v>
      </c>
      <c r="AQ90" s="164">
        <v>576296</v>
      </c>
      <c r="AR90" s="164">
        <v>577275</v>
      </c>
      <c r="AS90" s="154"/>
      <c r="AT90" s="154"/>
      <c r="AU90" s="154"/>
      <c r="AV90" s="154"/>
      <c r="AW90" s="154"/>
      <c r="AX90" s="154"/>
      <c r="AY90" s="154"/>
      <c r="AZ90" s="154"/>
    </row>
    <row r="91" spans="1:52" hidden="1" outlineLevel="1">
      <c r="A91" s="45">
        <v>4500</v>
      </c>
      <c r="B91" s="164">
        <v>170103</v>
      </c>
      <c r="C91" s="164">
        <v>177110</v>
      </c>
      <c r="D91" s="164">
        <v>184929</v>
      </c>
      <c r="E91" s="164">
        <v>192587</v>
      </c>
      <c r="F91" s="164">
        <v>197152</v>
      </c>
      <c r="G91" s="164">
        <v>211001</v>
      </c>
      <c r="H91" s="164">
        <v>218495</v>
      </c>
      <c r="I91" s="164">
        <v>225826</v>
      </c>
      <c r="J91" s="164">
        <v>232508</v>
      </c>
      <c r="K91" s="164">
        <v>247497</v>
      </c>
      <c r="L91" s="164">
        <v>254667</v>
      </c>
      <c r="M91" s="164">
        <v>261506</v>
      </c>
      <c r="N91" s="164">
        <v>266886</v>
      </c>
      <c r="O91" s="164">
        <v>283507</v>
      </c>
      <c r="P91" s="164">
        <v>290839</v>
      </c>
      <c r="Q91" s="164">
        <v>294912</v>
      </c>
      <c r="R91" s="164">
        <v>303058</v>
      </c>
      <c r="S91" s="164">
        <v>316093</v>
      </c>
      <c r="T91" s="164">
        <v>323100</v>
      </c>
      <c r="U91" s="164">
        <v>329779</v>
      </c>
      <c r="V91" s="164">
        <v>337112</v>
      </c>
      <c r="W91" s="164">
        <v>351449</v>
      </c>
      <c r="X91" s="164">
        <v>358291</v>
      </c>
      <c r="Y91" s="164">
        <v>365463</v>
      </c>
      <c r="Z91" s="164">
        <v>371979</v>
      </c>
      <c r="AA91" s="164">
        <v>387292</v>
      </c>
      <c r="AB91" s="164">
        <v>393647</v>
      </c>
      <c r="AC91" s="164">
        <v>406846</v>
      </c>
      <c r="AD91" s="164">
        <v>410919</v>
      </c>
      <c r="AE91" s="164">
        <v>425908</v>
      </c>
      <c r="AF91" s="164">
        <v>473649</v>
      </c>
      <c r="AG91" s="164">
        <v>480330</v>
      </c>
      <c r="AH91" s="164">
        <v>486195</v>
      </c>
      <c r="AI91" s="164">
        <v>503792</v>
      </c>
      <c r="AJ91" s="164">
        <v>504282</v>
      </c>
      <c r="AK91" s="164">
        <v>526765</v>
      </c>
      <c r="AL91" s="164">
        <v>533608</v>
      </c>
      <c r="AM91" s="164">
        <v>560984</v>
      </c>
      <c r="AN91" s="164">
        <v>567337</v>
      </c>
      <c r="AO91" s="164">
        <v>578908</v>
      </c>
      <c r="AP91" s="164">
        <v>580044</v>
      </c>
      <c r="AQ91" s="164">
        <v>595525</v>
      </c>
      <c r="AR91" s="164">
        <v>597642</v>
      </c>
      <c r="AS91" s="154"/>
      <c r="AT91" s="154"/>
      <c r="AU91" s="154"/>
      <c r="AV91" s="154"/>
      <c r="AW91" s="154"/>
      <c r="AX91" s="154"/>
      <c r="AY91" s="154"/>
      <c r="AZ91" s="154"/>
    </row>
    <row r="92" spans="1:52" hidden="1" outlineLevel="1">
      <c r="A92" s="45">
        <v>4625</v>
      </c>
      <c r="B92" s="164">
        <v>180860</v>
      </c>
      <c r="C92" s="164">
        <v>186724</v>
      </c>
      <c r="D92" s="164">
        <v>192754</v>
      </c>
      <c r="E92" s="164">
        <v>196010</v>
      </c>
      <c r="F92" s="164">
        <v>198454</v>
      </c>
      <c r="G92" s="164">
        <v>215563</v>
      </c>
      <c r="H92" s="164">
        <v>222569</v>
      </c>
      <c r="I92" s="164">
        <v>228273</v>
      </c>
      <c r="J92" s="164">
        <v>233811</v>
      </c>
      <c r="K92" s="164">
        <v>251897</v>
      </c>
      <c r="L92" s="164">
        <v>259557</v>
      </c>
      <c r="M92" s="164">
        <v>266399</v>
      </c>
      <c r="N92" s="164">
        <v>268028</v>
      </c>
      <c r="O92" s="164">
        <v>288230</v>
      </c>
      <c r="P92" s="164">
        <v>296051</v>
      </c>
      <c r="Q92" s="164">
        <v>300450</v>
      </c>
      <c r="R92" s="164">
        <v>305337</v>
      </c>
      <c r="S92" s="164">
        <v>322286</v>
      </c>
      <c r="T92" s="164">
        <v>329293</v>
      </c>
      <c r="U92" s="164">
        <v>336783</v>
      </c>
      <c r="V92" s="164">
        <v>340698</v>
      </c>
      <c r="W92" s="164">
        <v>358130</v>
      </c>
      <c r="X92" s="164">
        <v>365463</v>
      </c>
      <c r="Y92" s="164">
        <v>372793</v>
      </c>
      <c r="Z92" s="164">
        <v>379634</v>
      </c>
      <c r="AA92" s="164">
        <v>394626</v>
      </c>
      <c r="AB92" s="164">
        <v>401797</v>
      </c>
      <c r="AC92" s="164">
        <v>416134</v>
      </c>
      <c r="AD92" s="164">
        <v>427376</v>
      </c>
      <c r="AE92" s="164">
        <v>455072</v>
      </c>
      <c r="AF92" s="164">
        <v>485218</v>
      </c>
      <c r="AG92" s="164">
        <v>491411</v>
      </c>
      <c r="AH92" s="164">
        <v>499557</v>
      </c>
      <c r="AI92" s="164">
        <v>519925</v>
      </c>
      <c r="AJ92" s="164">
        <v>525300</v>
      </c>
      <c r="AK92" s="164">
        <v>527417</v>
      </c>
      <c r="AL92" s="164">
        <v>538823</v>
      </c>
      <c r="AM92" s="164">
        <v>570759</v>
      </c>
      <c r="AN92" s="164">
        <v>582490</v>
      </c>
      <c r="AO92" s="164">
        <v>583306</v>
      </c>
      <c r="AP92" s="164">
        <v>592914</v>
      </c>
      <c r="AQ92" s="164">
        <v>603183</v>
      </c>
      <c r="AR92" s="164">
        <v>620455</v>
      </c>
      <c r="AS92" s="154"/>
      <c r="AT92" s="154"/>
      <c r="AU92" s="154"/>
      <c r="AV92" s="154"/>
      <c r="AW92" s="154"/>
      <c r="AX92" s="154"/>
      <c r="AY92" s="154"/>
      <c r="AZ92" s="154"/>
    </row>
    <row r="93" spans="1:52" hidden="1" outlineLevel="1">
      <c r="A93" s="45">
        <v>4750</v>
      </c>
      <c r="B93" s="164">
        <v>181671</v>
      </c>
      <c r="C93" s="164">
        <v>187373</v>
      </c>
      <c r="D93" s="164">
        <v>195195</v>
      </c>
      <c r="E93" s="164">
        <v>198780</v>
      </c>
      <c r="F93" s="164">
        <v>201711</v>
      </c>
      <c r="G93" s="164">
        <v>219636</v>
      </c>
      <c r="H93" s="164">
        <v>226965</v>
      </c>
      <c r="I93" s="164">
        <v>231365</v>
      </c>
      <c r="J93" s="164">
        <v>234298</v>
      </c>
      <c r="K93" s="164">
        <v>256458</v>
      </c>
      <c r="L93" s="164">
        <v>264277</v>
      </c>
      <c r="M93" s="164">
        <v>268352</v>
      </c>
      <c r="N93" s="164">
        <v>273239</v>
      </c>
      <c r="O93" s="164">
        <v>294258</v>
      </c>
      <c r="P93" s="164">
        <v>301917</v>
      </c>
      <c r="Q93" s="164">
        <v>306316</v>
      </c>
      <c r="R93" s="164">
        <v>308596</v>
      </c>
      <c r="S93" s="164">
        <v>328477</v>
      </c>
      <c r="T93" s="164">
        <v>335645</v>
      </c>
      <c r="U93" s="164">
        <v>339881</v>
      </c>
      <c r="V93" s="164">
        <v>346724</v>
      </c>
      <c r="W93" s="164">
        <v>365298</v>
      </c>
      <c r="X93" s="164">
        <v>372305</v>
      </c>
      <c r="Y93" s="164">
        <v>372793</v>
      </c>
      <c r="Z93" s="164">
        <v>382734</v>
      </c>
      <c r="AA93" s="164">
        <v>402611</v>
      </c>
      <c r="AB93" s="164">
        <v>409453</v>
      </c>
      <c r="AC93" s="164">
        <v>425093</v>
      </c>
      <c r="AD93" s="164">
        <v>452470</v>
      </c>
      <c r="AE93" s="164">
        <v>470716</v>
      </c>
      <c r="AF93" s="164">
        <v>496462</v>
      </c>
      <c r="AG93" s="164">
        <v>502325</v>
      </c>
      <c r="AH93" s="164">
        <v>504933</v>
      </c>
      <c r="AI93" s="164">
        <v>525951</v>
      </c>
      <c r="AJ93" s="164">
        <v>531004</v>
      </c>
      <c r="AK93" s="164">
        <v>544200</v>
      </c>
      <c r="AL93" s="164">
        <v>548438</v>
      </c>
      <c r="AM93" s="164">
        <v>576950</v>
      </c>
      <c r="AN93" s="164">
        <v>593078</v>
      </c>
      <c r="AO93" s="164">
        <v>594382</v>
      </c>
      <c r="AP93" s="164">
        <v>598134</v>
      </c>
      <c r="AQ93" s="164">
        <v>609699</v>
      </c>
      <c r="AR93" s="164">
        <v>615078</v>
      </c>
      <c r="AS93" s="154"/>
      <c r="AT93" s="154"/>
      <c r="AU93" s="154"/>
      <c r="AV93" s="154"/>
      <c r="AW93" s="154"/>
      <c r="AX93" s="154"/>
      <c r="AY93" s="154"/>
      <c r="AZ93" s="154"/>
    </row>
    <row r="94" spans="1:52" hidden="1" outlineLevel="1">
      <c r="A94" s="45">
        <v>4875</v>
      </c>
      <c r="B94" s="164">
        <v>183625</v>
      </c>
      <c r="C94" s="164">
        <v>190958</v>
      </c>
      <c r="D94" s="164">
        <v>198454</v>
      </c>
      <c r="E94" s="164">
        <v>206763</v>
      </c>
      <c r="F94" s="164">
        <v>212465</v>
      </c>
      <c r="G94" s="164">
        <v>225662</v>
      </c>
      <c r="H94" s="164">
        <v>235440</v>
      </c>
      <c r="I94" s="164">
        <v>243260</v>
      </c>
      <c r="J94" s="164">
        <v>249290</v>
      </c>
      <c r="K94" s="164">
        <v>264277</v>
      </c>
      <c r="L94" s="164">
        <v>273730</v>
      </c>
      <c r="M94" s="164">
        <v>281551</v>
      </c>
      <c r="N94" s="164">
        <v>289209</v>
      </c>
      <c r="O94" s="164">
        <v>303058</v>
      </c>
      <c r="P94" s="164">
        <v>313000</v>
      </c>
      <c r="Q94" s="164">
        <v>317721</v>
      </c>
      <c r="R94" s="164">
        <v>326521</v>
      </c>
      <c r="S94" s="164">
        <v>340698</v>
      </c>
      <c r="T94" s="164">
        <v>348515</v>
      </c>
      <c r="U94" s="164">
        <v>356500</v>
      </c>
      <c r="V94" s="164">
        <v>364484</v>
      </c>
      <c r="W94" s="164">
        <v>379149</v>
      </c>
      <c r="X94" s="164">
        <v>387292</v>
      </c>
      <c r="Y94" s="164">
        <v>394626</v>
      </c>
      <c r="Z94" s="164">
        <v>402283</v>
      </c>
      <c r="AA94" s="164">
        <v>417926</v>
      </c>
      <c r="AB94" s="164">
        <v>425908</v>
      </c>
      <c r="AC94" s="164">
        <v>448394</v>
      </c>
      <c r="AD94" s="164">
        <v>476746</v>
      </c>
      <c r="AE94" s="164">
        <v>500697</v>
      </c>
      <c r="AF94" s="164">
        <v>505910</v>
      </c>
      <c r="AG94" s="164">
        <v>510634</v>
      </c>
      <c r="AH94" s="164">
        <v>515687</v>
      </c>
      <c r="AI94" s="164">
        <v>532145</v>
      </c>
      <c r="AJ94" s="164">
        <v>532633</v>
      </c>
      <c r="AK94" s="164">
        <v>556585</v>
      </c>
      <c r="AL94" s="164">
        <v>571574</v>
      </c>
      <c r="AM94" s="164">
        <v>590310</v>
      </c>
      <c r="AN94" s="164">
        <v>599600</v>
      </c>
      <c r="AO94" s="164">
        <v>619476</v>
      </c>
      <c r="AP94" s="164">
        <v>624202</v>
      </c>
      <c r="AQ94" s="164">
        <v>629413</v>
      </c>
      <c r="AR94" s="164">
        <v>630065</v>
      </c>
      <c r="AS94" s="154"/>
      <c r="AT94" s="154"/>
      <c r="AU94" s="154"/>
      <c r="AV94" s="154"/>
      <c r="AW94" s="154"/>
      <c r="AX94" s="154"/>
      <c r="AY94" s="154"/>
      <c r="AZ94" s="154"/>
    </row>
    <row r="95" spans="1:52" hidden="1" outlineLevel="1">
      <c r="A95" s="45">
        <v>5000</v>
      </c>
      <c r="B95" s="164">
        <v>187864</v>
      </c>
      <c r="C95" s="164">
        <v>195522</v>
      </c>
      <c r="D95" s="164">
        <v>202853</v>
      </c>
      <c r="E95" s="164">
        <v>210675</v>
      </c>
      <c r="F95" s="164">
        <v>215887</v>
      </c>
      <c r="G95" s="164">
        <v>232019</v>
      </c>
      <c r="H95" s="164">
        <v>239678</v>
      </c>
      <c r="I95" s="164">
        <v>247497</v>
      </c>
      <c r="J95" s="164">
        <v>253854</v>
      </c>
      <c r="K95" s="164">
        <v>271283</v>
      </c>
      <c r="L95" s="164">
        <v>278780</v>
      </c>
      <c r="M95" s="164">
        <v>286927</v>
      </c>
      <c r="N95" s="164">
        <v>294258</v>
      </c>
      <c r="O95" s="164">
        <v>310554</v>
      </c>
      <c r="P95" s="164">
        <v>318538</v>
      </c>
      <c r="Q95" s="164">
        <v>323261</v>
      </c>
      <c r="R95" s="164">
        <v>332384</v>
      </c>
      <c r="S95" s="164">
        <v>346724</v>
      </c>
      <c r="T95" s="164">
        <v>354383</v>
      </c>
      <c r="U95" s="164">
        <v>362692</v>
      </c>
      <c r="V95" s="164">
        <v>370675</v>
      </c>
      <c r="W95" s="164">
        <v>385831</v>
      </c>
      <c r="X95" s="164">
        <v>394464</v>
      </c>
      <c r="Y95" s="164">
        <v>401797</v>
      </c>
      <c r="Z95" s="164">
        <v>409453</v>
      </c>
      <c r="AA95" s="164">
        <v>425421</v>
      </c>
      <c r="AB95" s="164">
        <v>433238</v>
      </c>
      <c r="AC95" s="164">
        <v>457029</v>
      </c>
      <c r="AD95" s="164">
        <v>476746</v>
      </c>
      <c r="AE95" s="164">
        <v>505910</v>
      </c>
      <c r="AF95" s="164">
        <v>510797</v>
      </c>
      <c r="AG95" s="164">
        <v>516502</v>
      </c>
      <c r="AH95" s="164">
        <v>521388</v>
      </c>
      <c r="AI95" s="164">
        <v>532633</v>
      </c>
      <c r="AJ95" s="164">
        <v>547622</v>
      </c>
      <c r="AK95" s="164">
        <v>562448</v>
      </c>
      <c r="AL95" s="164">
        <v>577601</v>
      </c>
      <c r="AM95" s="164">
        <v>601392</v>
      </c>
      <c r="AN95" s="164">
        <v>602856</v>
      </c>
      <c r="AO95" s="164">
        <v>625343</v>
      </c>
      <c r="AP95" s="164">
        <v>631047</v>
      </c>
      <c r="AQ95" s="164">
        <v>631693</v>
      </c>
      <c r="AR95" s="164">
        <v>640006</v>
      </c>
      <c r="AS95" s="154"/>
      <c r="AT95" s="154"/>
      <c r="AU95" s="154"/>
      <c r="AV95" s="154"/>
      <c r="AW95" s="154"/>
      <c r="AX95" s="154"/>
      <c r="AY95" s="154"/>
      <c r="AZ95" s="154"/>
    </row>
    <row r="96" spans="1:52" hidden="1" outlineLevel="1">
      <c r="A96" s="45">
        <v>5125</v>
      </c>
      <c r="B96" s="164">
        <v>197800</v>
      </c>
      <c r="C96" s="164">
        <v>204646</v>
      </c>
      <c r="D96" s="164">
        <v>211977</v>
      </c>
      <c r="E96" s="164">
        <v>215563</v>
      </c>
      <c r="F96" s="164">
        <v>218334</v>
      </c>
      <c r="G96" s="164">
        <v>236743</v>
      </c>
      <c r="H96" s="164">
        <v>250270</v>
      </c>
      <c r="I96" s="164">
        <v>253686</v>
      </c>
      <c r="J96" s="164">
        <v>254502</v>
      </c>
      <c r="K96" s="164">
        <v>277149</v>
      </c>
      <c r="L96" s="164">
        <v>292465</v>
      </c>
      <c r="M96" s="164">
        <v>293930</v>
      </c>
      <c r="N96" s="164">
        <v>299961</v>
      </c>
      <c r="O96" s="164">
        <v>318538</v>
      </c>
      <c r="P96" s="164">
        <v>333037</v>
      </c>
      <c r="Q96" s="164">
        <v>334665</v>
      </c>
      <c r="R96" s="164">
        <v>338086</v>
      </c>
      <c r="S96" s="164">
        <v>355031</v>
      </c>
      <c r="T96" s="164">
        <v>367742</v>
      </c>
      <c r="U96" s="164">
        <v>372305</v>
      </c>
      <c r="V96" s="164">
        <v>374096</v>
      </c>
      <c r="W96" s="164">
        <v>390877</v>
      </c>
      <c r="X96" s="164">
        <v>400495</v>
      </c>
      <c r="Y96" s="164">
        <v>404566</v>
      </c>
      <c r="Z96" s="164">
        <v>413855</v>
      </c>
      <c r="AA96" s="164">
        <v>433238</v>
      </c>
      <c r="AB96" s="164">
        <v>437967</v>
      </c>
      <c r="AC96" s="164">
        <v>463712</v>
      </c>
      <c r="AD96" s="164">
        <v>491083</v>
      </c>
      <c r="AE96" s="164">
        <v>521552</v>
      </c>
      <c r="AF96" s="164">
        <v>526442</v>
      </c>
      <c r="AG96" s="164">
        <v>527091</v>
      </c>
      <c r="AH96" s="164">
        <v>532468</v>
      </c>
      <c r="AI96" s="164">
        <v>548438</v>
      </c>
      <c r="AJ96" s="164">
        <v>560167</v>
      </c>
      <c r="AK96" s="164">
        <v>571408</v>
      </c>
      <c r="AL96" s="164">
        <v>581350</v>
      </c>
      <c r="AM96" s="164">
        <v>608560</v>
      </c>
      <c r="AN96" s="164">
        <v>617031</v>
      </c>
      <c r="AO96" s="164">
        <v>629903</v>
      </c>
      <c r="AP96" s="164">
        <v>640981</v>
      </c>
      <c r="AQ96" s="164">
        <v>645220</v>
      </c>
      <c r="AR96" s="164">
        <v>647665</v>
      </c>
      <c r="AS96" s="154"/>
      <c r="AT96" s="154"/>
      <c r="AU96" s="154"/>
      <c r="AV96" s="154"/>
      <c r="AW96" s="154"/>
      <c r="AX96" s="154"/>
      <c r="AY96" s="154"/>
      <c r="AZ96" s="154"/>
    </row>
    <row r="97" spans="1:52" hidden="1" outlineLevel="1">
      <c r="A97" s="45">
        <v>5250</v>
      </c>
      <c r="B97" s="164">
        <v>200410</v>
      </c>
      <c r="C97" s="164">
        <v>207904</v>
      </c>
      <c r="D97" s="164">
        <v>215723</v>
      </c>
      <c r="E97" s="164">
        <v>218656</v>
      </c>
      <c r="F97" s="164">
        <v>221263</v>
      </c>
      <c r="G97" s="164">
        <v>240492</v>
      </c>
      <c r="H97" s="164">
        <v>256133</v>
      </c>
      <c r="I97" s="164">
        <v>259716</v>
      </c>
      <c r="J97" s="164">
        <v>260370</v>
      </c>
      <c r="K97" s="164">
        <v>282854</v>
      </c>
      <c r="L97" s="164">
        <v>299472</v>
      </c>
      <c r="M97" s="164">
        <v>301267</v>
      </c>
      <c r="N97" s="164">
        <v>303222</v>
      </c>
      <c r="O97" s="164">
        <v>325703</v>
      </c>
      <c r="P97" s="164">
        <v>342813</v>
      </c>
      <c r="Q97" s="164">
        <v>340858</v>
      </c>
      <c r="R97" s="164">
        <v>342650</v>
      </c>
      <c r="S97" s="164">
        <v>363018</v>
      </c>
      <c r="T97" s="164">
        <v>364159</v>
      </c>
      <c r="U97" s="164">
        <v>379963</v>
      </c>
      <c r="V97" s="164">
        <v>379797</v>
      </c>
      <c r="W97" s="164">
        <v>396257</v>
      </c>
      <c r="X97" s="164">
        <v>406846</v>
      </c>
      <c r="Y97" s="164">
        <v>409127</v>
      </c>
      <c r="Z97" s="164">
        <v>414993</v>
      </c>
      <c r="AA97" s="164">
        <v>437967</v>
      </c>
      <c r="AB97" s="164">
        <v>442691</v>
      </c>
      <c r="AC97" s="164">
        <v>468762</v>
      </c>
      <c r="AD97" s="164">
        <v>505910</v>
      </c>
      <c r="AE97" s="164">
        <v>526442</v>
      </c>
      <c r="AF97" s="164">
        <v>539638</v>
      </c>
      <c r="AG97" s="164">
        <v>539149</v>
      </c>
      <c r="AH97" s="164">
        <v>543222</v>
      </c>
      <c r="AI97" s="164">
        <v>561310</v>
      </c>
      <c r="AJ97" s="164">
        <v>573037</v>
      </c>
      <c r="AK97" s="164">
        <v>577765</v>
      </c>
      <c r="AL97" s="164">
        <v>583306</v>
      </c>
      <c r="AM97" s="164">
        <v>619799</v>
      </c>
      <c r="AN97" s="164">
        <v>625177</v>
      </c>
      <c r="AO97" s="164">
        <v>634792</v>
      </c>
      <c r="AP97" s="164">
        <v>646033</v>
      </c>
      <c r="AQ97" s="164">
        <v>652392</v>
      </c>
      <c r="AR97" s="164">
        <v>654506</v>
      </c>
      <c r="AS97" s="154"/>
      <c r="AT97" s="154"/>
      <c r="AU97" s="154"/>
      <c r="AV97" s="154"/>
      <c r="AW97" s="154"/>
      <c r="AX97" s="154"/>
      <c r="AY97" s="154"/>
      <c r="AZ97" s="154"/>
    </row>
    <row r="98" spans="1:52" hidden="1" outlineLevel="1">
      <c r="A98" s="45">
        <v>5375</v>
      </c>
      <c r="B98" s="164">
        <v>210513</v>
      </c>
      <c r="C98" s="164">
        <v>218495</v>
      </c>
      <c r="D98" s="164">
        <v>226314</v>
      </c>
      <c r="E98" s="164">
        <v>234625</v>
      </c>
      <c r="F98" s="164">
        <v>234790</v>
      </c>
      <c r="G98" s="164">
        <v>245054</v>
      </c>
      <c r="H98" s="164">
        <v>258740</v>
      </c>
      <c r="I98" s="164">
        <v>268842</v>
      </c>
      <c r="J98" s="164">
        <v>270306</v>
      </c>
      <c r="K98" s="164">
        <v>289532</v>
      </c>
      <c r="L98" s="164">
        <v>308596</v>
      </c>
      <c r="M98" s="164">
        <v>312832</v>
      </c>
      <c r="N98" s="164">
        <v>321143</v>
      </c>
      <c r="O98" s="164">
        <v>335970</v>
      </c>
      <c r="P98" s="164">
        <v>347051</v>
      </c>
      <c r="Q98" s="164">
        <v>355358</v>
      </c>
      <c r="R98" s="164">
        <v>361879</v>
      </c>
      <c r="S98" s="164">
        <v>365622</v>
      </c>
      <c r="T98" s="164">
        <v>379797</v>
      </c>
      <c r="U98" s="164">
        <v>393325</v>
      </c>
      <c r="V98" s="164">
        <v>398374</v>
      </c>
      <c r="W98" s="164">
        <v>401797</v>
      </c>
      <c r="X98" s="164">
        <v>421022</v>
      </c>
      <c r="Y98" s="164">
        <v>426073</v>
      </c>
      <c r="Z98" s="164">
        <v>434708</v>
      </c>
      <c r="AA98" s="164">
        <v>440737</v>
      </c>
      <c r="AB98" s="164">
        <v>447256</v>
      </c>
      <c r="AC98" s="164">
        <v>477072</v>
      </c>
      <c r="AD98" s="164">
        <v>513076</v>
      </c>
      <c r="AE98" s="164">
        <v>533287</v>
      </c>
      <c r="AF98" s="164">
        <v>543222</v>
      </c>
      <c r="AG98" s="164">
        <v>559188</v>
      </c>
      <c r="AH98" s="164">
        <v>566034</v>
      </c>
      <c r="AI98" s="164">
        <v>578579</v>
      </c>
      <c r="AJ98" s="164">
        <v>587868</v>
      </c>
      <c r="AK98" s="164">
        <v>618173</v>
      </c>
      <c r="AL98" s="164">
        <v>623713</v>
      </c>
      <c r="AM98" s="164">
        <v>626482</v>
      </c>
      <c r="AN98" s="164">
        <v>637888</v>
      </c>
      <c r="AO98" s="164">
        <v>647665</v>
      </c>
      <c r="AP98" s="164">
        <v>652874</v>
      </c>
      <c r="AQ98" s="164">
        <v>669008</v>
      </c>
      <c r="AR98" s="164">
        <v>674874</v>
      </c>
      <c r="AS98" s="154"/>
      <c r="AT98" s="154"/>
      <c r="AU98" s="154"/>
      <c r="AV98" s="154"/>
      <c r="AW98" s="154"/>
      <c r="AX98" s="154"/>
      <c r="AY98" s="154"/>
      <c r="AZ98" s="154"/>
    </row>
    <row r="99" spans="1:52" hidden="1" outlineLevel="1">
      <c r="A99" s="45">
        <v>5500</v>
      </c>
      <c r="B99" s="164">
        <v>215887</v>
      </c>
      <c r="C99" s="164">
        <v>223381</v>
      </c>
      <c r="D99" s="164">
        <v>231204</v>
      </c>
      <c r="E99" s="164">
        <v>239348</v>
      </c>
      <c r="F99" s="164">
        <v>244235</v>
      </c>
      <c r="G99" s="164">
        <v>248639</v>
      </c>
      <c r="H99" s="164">
        <v>269656</v>
      </c>
      <c r="I99" s="164">
        <v>279759</v>
      </c>
      <c r="J99" s="164">
        <v>287579</v>
      </c>
      <c r="K99" s="164">
        <v>293118</v>
      </c>
      <c r="L99" s="164">
        <v>314300</v>
      </c>
      <c r="M99" s="164">
        <v>317887</v>
      </c>
      <c r="N99" s="164">
        <v>326360</v>
      </c>
      <c r="O99" s="164">
        <v>342162</v>
      </c>
      <c r="P99" s="164">
        <v>360573</v>
      </c>
      <c r="Q99" s="164">
        <v>370675</v>
      </c>
      <c r="R99" s="164">
        <v>373284</v>
      </c>
      <c r="S99" s="164">
        <v>377684</v>
      </c>
      <c r="T99" s="164">
        <v>398374</v>
      </c>
      <c r="U99" s="164">
        <v>403915</v>
      </c>
      <c r="V99" s="164">
        <v>409617</v>
      </c>
      <c r="W99" s="164">
        <v>421512</v>
      </c>
      <c r="X99" s="164">
        <v>431611</v>
      </c>
      <c r="Y99" s="164">
        <v>442042</v>
      </c>
      <c r="Z99" s="164">
        <v>447416</v>
      </c>
      <c r="AA99" s="164">
        <v>454587</v>
      </c>
      <c r="AB99" s="164">
        <v>461429</v>
      </c>
      <c r="AC99" s="164">
        <v>481795</v>
      </c>
      <c r="AD99" s="164">
        <v>518294</v>
      </c>
      <c r="AE99" s="164">
        <v>538988</v>
      </c>
      <c r="AF99" s="164">
        <v>548438</v>
      </c>
      <c r="AG99" s="164">
        <v>565870</v>
      </c>
      <c r="AH99" s="164">
        <v>572388</v>
      </c>
      <c r="AI99" s="164">
        <v>582165</v>
      </c>
      <c r="AJ99" s="164">
        <v>596506</v>
      </c>
      <c r="AK99" s="164">
        <v>622245</v>
      </c>
      <c r="AL99" s="164">
        <v>629903</v>
      </c>
      <c r="AM99" s="164">
        <v>643426</v>
      </c>
      <c r="AN99" s="164">
        <v>645543</v>
      </c>
      <c r="AO99" s="164">
        <v>654015</v>
      </c>
      <c r="AP99" s="164">
        <v>663304</v>
      </c>
      <c r="AQ99" s="164">
        <v>675688</v>
      </c>
      <c r="AR99" s="164">
        <v>690842</v>
      </c>
      <c r="AS99" s="154"/>
      <c r="AT99" s="154"/>
      <c r="AU99" s="154"/>
      <c r="AV99" s="154"/>
      <c r="AW99" s="154"/>
      <c r="AX99" s="154"/>
      <c r="AY99" s="154"/>
      <c r="AZ99" s="154"/>
    </row>
    <row r="100" spans="1:52" hidden="1" outlineLevel="1">
      <c r="A100" s="45">
        <v>5625</v>
      </c>
      <c r="B100" s="164">
        <v>224035</v>
      </c>
      <c r="C100" s="164">
        <v>231856</v>
      </c>
      <c r="D100" s="164">
        <v>239835</v>
      </c>
      <c r="E100" s="164">
        <v>244077</v>
      </c>
      <c r="F100" s="164">
        <v>248964</v>
      </c>
      <c r="G100" s="164">
        <v>261998</v>
      </c>
      <c r="H100" s="164">
        <v>276502</v>
      </c>
      <c r="I100" s="164">
        <v>284810</v>
      </c>
      <c r="J100" s="164">
        <v>290839</v>
      </c>
      <c r="K100" s="164">
        <v>304850</v>
      </c>
      <c r="L100" s="164">
        <v>326360</v>
      </c>
      <c r="M100" s="164">
        <v>330435</v>
      </c>
      <c r="N100" s="164">
        <v>334340</v>
      </c>
      <c r="O100" s="164">
        <v>351449</v>
      </c>
      <c r="P100" s="164">
        <v>376703</v>
      </c>
      <c r="Q100" s="164">
        <v>384689</v>
      </c>
      <c r="R100" s="164">
        <v>386155</v>
      </c>
      <c r="S100" s="164">
        <v>396419</v>
      </c>
      <c r="T100" s="164">
        <v>413527</v>
      </c>
      <c r="U100" s="164">
        <v>420046</v>
      </c>
      <c r="V100" s="164">
        <v>415972</v>
      </c>
      <c r="W100" s="164">
        <v>429329</v>
      </c>
      <c r="X100" s="164">
        <v>448883</v>
      </c>
      <c r="Y100" s="164">
        <v>454750</v>
      </c>
      <c r="Z100" s="164">
        <v>460128</v>
      </c>
      <c r="AA100" s="164">
        <v>471858</v>
      </c>
      <c r="AB100" s="164">
        <v>482284</v>
      </c>
      <c r="AC100" s="164">
        <v>494181</v>
      </c>
      <c r="AD100" s="164">
        <v>523832</v>
      </c>
      <c r="AE100" s="164">
        <v>560984</v>
      </c>
      <c r="AF100" s="164">
        <v>567661</v>
      </c>
      <c r="AG100" s="164">
        <v>579556</v>
      </c>
      <c r="AH100" s="164">
        <v>579879</v>
      </c>
      <c r="AI100" s="164">
        <v>600413</v>
      </c>
      <c r="AJ100" s="164">
        <v>624853</v>
      </c>
      <c r="AK100" s="164">
        <v>624853</v>
      </c>
      <c r="AL100" s="164">
        <v>637397</v>
      </c>
      <c r="AM100" s="164">
        <v>653854</v>
      </c>
      <c r="AN100" s="164">
        <v>671777</v>
      </c>
      <c r="AO100" s="164">
        <v>681878</v>
      </c>
      <c r="AP100" s="164">
        <v>676503</v>
      </c>
      <c r="AQ100" s="164">
        <v>693449</v>
      </c>
      <c r="AR100" s="164">
        <v>714303</v>
      </c>
      <c r="AS100" s="154"/>
      <c r="AT100" s="154"/>
      <c r="AU100" s="154"/>
      <c r="AV100" s="154"/>
      <c r="AW100" s="154"/>
      <c r="AX100" s="154"/>
      <c r="AY100" s="154"/>
      <c r="AZ100" s="154"/>
    </row>
    <row r="101" spans="1:52" hidden="1" outlineLevel="1">
      <c r="A101" s="45">
        <v>5750</v>
      </c>
      <c r="B101" s="164">
        <v>229248</v>
      </c>
      <c r="C101" s="164">
        <v>236743</v>
      </c>
      <c r="D101" s="164">
        <v>244892</v>
      </c>
      <c r="E101" s="164">
        <v>247825</v>
      </c>
      <c r="F101" s="164">
        <v>253039</v>
      </c>
      <c r="G101" s="164">
        <v>269656</v>
      </c>
      <c r="H101" s="164">
        <v>279433</v>
      </c>
      <c r="I101" s="164">
        <v>288230</v>
      </c>
      <c r="J101" s="164">
        <v>290186</v>
      </c>
      <c r="K101" s="164">
        <v>313321</v>
      </c>
      <c r="L101" s="164">
        <v>329293</v>
      </c>
      <c r="M101" s="164">
        <v>338413</v>
      </c>
      <c r="N101" s="164">
        <v>339552</v>
      </c>
      <c r="O101" s="164">
        <v>359432</v>
      </c>
      <c r="P101" s="164">
        <v>380289</v>
      </c>
      <c r="Q101" s="164">
        <v>388435</v>
      </c>
      <c r="R101" s="164">
        <v>394464</v>
      </c>
      <c r="S101" s="164">
        <v>404074</v>
      </c>
      <c r="T101" s="164">
        <v>417277</v>
      </c>
      <c r="U101" s="164">
        <v>426723</v>
      </c>
      <c r="V101" s="164">
        <v>427865</v>
      </c>
      <c r="W101" s="164">
        <v>439922</v>
      </c>
      <c r="X101" s="164">
        <v>453280</v>
      </c>
      <c r="Y101" s="164">
        <v>459473</v>
      </c>
      <c r="Z101" s="164">
        <v>467946</v>
      </c>
      <c r="AA101" s="164">
        <v>481960</v>
      </c>
      <c r="AB101" s="164">
        <v>488313</v>
      </c>
      <c r="AC101" s="164">
        <v>510634</v>
      </c>
      <c r="AD101" s="164">
        <v>535891</v>
      </c>
      <c r="AE101" s="164">
        <v>569129</v>
      </c>
      <c r="AF101" s="164">
        <v>578417</v>
      </c>
      <c r="AG101" s="164">
        <v>591450</v>
      </c>
      <c r="AH101" s="164">
        <v>591777</v>
      </c>
      <c r="AI101" s="164">
        <v>608560</v>
      </c>
      <c r="AJ101" s="164">
        <v>636908</v>
      </c>
      <c r="AK101" s="164">
        <v>637888</v>
      </c>
      <c r="AL101" s="164">
        <v>642774</v>
      </c>
      <c r="AM101" s="164">
        <v>659717</v>
      </c>
      <c r="AN101" s="164">
        <v>688723</v>
      </c>
      <c r="AO101" s="164">
        <v>694913</v>
      </c>
      <c r="AP101" s="164">
        <v>694913</v>
      </c>
      <c r="AQ101" s="164">
        <v>705829</v>
      </c>
      <c r="AR101" s="164">
        <v>724241</v>
      </c>
      <c r="AS101" s="154"/>
      <c r="AT101" s="154"/>
      <c r="AU101" s="154"/>
      <c r="AV101" s="154"/>
      <c r="AW101" s="154"/>
      <c r="AX101" s="154"/>
      <c r="AY101" s="154"/>
      <c r="AZ101" s="154"/>
    </row>
    <row r="102" spans="1:52" hidden="1" outlineLevel="1">
      <c r="A102" s="45">
        <v>5875</v>
      </c>
      <c r="B102" s="164">
        <v>233647</v>
      </c>
      <c r="C102" s="164">
        <v>241305</v>
      </c>
      <c r="D102" s="164">
        <v>249290</v>
      </c>
      <c r="E102" s="164">
        <v>257598</v>
      </c>
      <c r="F102" s="164">
        <v>264932</v>
      </c>
      <c r="G102" s="164">
        <v>275195</v>
      </c>
      <c r="H102" s="164">
        <v>281876</v>
      </c>
      <c r="I102" s="164">
        <v>297681</v>
      </c>
      <c r="J102" s="164">
        <v>301917</v>
      </c>
      <c r="K102" s="164">
        <v>317721</v>
      </c>
      <c r="L102" s="164">
        <v>338576</v>
      </c>
      <c r="M102" s="164">
        <v>346724</v>
      </c>
      <c r="N102" s="164">
        <v>353731</v>
      </c>
      <c r="O102" s="164">
        <v>366436</v>
      </c>
      <c r="P102" s="164">
        <v>386477</v>
      </c>
      <c r="Q102" s="164">
        <v>396419</v>
      </c>
      <c r="R102" s="164">
        <v>406357</v>
      </c>
      <c r="S102" s="164">
        <v>416298</v>
      </c>
      <c r="T102" s="164">
        <v>421675</v>
      </c>
      <c r="U102" s="164">
        <v>435199</v>
      </c>
      <c r="V102" s="164">
        <v>447416</v>
      </c>
      <c r="W102" s="164">
        <v>453123</v>
      </c>
      <c r="X102" s="164">
        <v>458335</v>
      </c>
      <c r="Y102" s="164">
        <v>465829</v>
      </c>
      <c r="Z102" s="164">
        <v>470716</v>
      </c>
      <c r="AA102" s="164">
        <v>486684</v>
      </c>
      <c r="AB102" s="164">
        <v>499392</v>
      </c>
      <c r="AC102" s="164">
        <v>531330</v>
      </c>
      <c r="AD102" s="164">
        <v>551530</v>
      </c>
      <c r="AE102" s="164">
        <v>575806</v>
      </c>
      <c r="AF102" s="164">
        <v>599600</v>
      </c>
      <c r="AG102" s="164">
        <v>620946</v>
      </c>
      <c r="AH102" s="164">
        <v>631047</v>
      </c>
      <c r="AI102" s="164">
        <v>638865</v>
      </c>
      <c r="AJ102" s="164">
        <v>642451</v>
      </c>
      <c r="AK102" s="164">
        <v>663630</v>
      </c>
      <c r="AL102" s="164">
        <v>671942</v>
      </c>
      <c r="AM102" s="164">
        <v>689376</v>
      </c>
      <c r="AN102" s="164">
        <v>705178</v>
      </c>
      <c r="AO102" s="164">
        <v>714303</v>
      </c>
      <c r="AP102" s="164">
        <v>723917</v>
      </c>
      <c r="AQ102" s="164">
        <v>730270</v>
      </c>
      <c r="AR102" s="164">
        <v>740210</v>
      </c>
      <c r="AS102" s="154"/>
      <c r="AT102" s="154"/>
      <c r="AU102" s="154"/>
      <c r="AV102" s="154"/>
      <c r="AW102" s="154"/>
      <c r="AX102" s="154"/>
      <c r="AY102" s="154"/>
      <c r="AZ102" s="154"/>
    </row>
    <row r="103" spans="1:52" hidden="1" outlineLevel="1">
      <c r="A103" s="45">
        <v>6000</v>
      </c>
      <c r="B103" s="164">
        <v>237722</v>
      </c>
      <c r="C103" s="164">
        <v>245381</v>
      </c>
      <c r="D103" s="164">
        <v>253686</v>
      </c>
      <c r="E103" s="164">
        <v>261835</v>
      </c>
      <c r="F103" s="164">
        <v>268352</v>
      </c>
      <c r="G103" s="164">
        <v>279433</v>
      </c>
      <c r="H103" s="164">
        <v>285949</v>
      </c>
      <c r="I103" s="164">
        <v>300780</v>
      </c>
      <c r="J103" s="164">
        <v>306152</v>
      </c>
      <c r="K103" s="164">
        <v>323749</v>
      </c>
      <c r="L103" s="164">
        <v>343305</v>
      </c>
      <c r="M103" s="164">
        <v>351449</v>
      </c>
      <c r="N103" s="164">
        <v>358291</v>
      </c>
      <c r="O103" s="164">
        <v>373446</v>
      </c>
      <c r="P103" s="164">
        <v>391694</v>
      </c>
      <c r="Q103" s="164">
        <v>402123</v>
      </c>
      <c r="R103" s="164">
        <v>411734</v>
      </c>
      <c r="S103" s="164">
        <v>421675</v>
      </c>
      <c r="T103" s="164">
        <v>427537</v>
      </c>
      <c r="U103" s="164">
        <v>440899</v>
      </c>
      <c r="V103" s="164">
        <v>453280</v>
      </c>
      <c r="W103" s="164">
        <v>459473</v>
      </c>
      <c r="X103" s="164">
        <v>464199</v>
      </c>
      <c r="Y103" s="164">
        <v>472020</v>
      </c>
      <c r="Z103" s="164">
        <v>483425</v>
      </c>
      <c r="AA103" s="164">
        <v>492876</v>
      </c>
      <c r="AB103" s="164">
        <v>506074</v>
      </c>
      <c r="AC103" s="164">
        <v>537682</v>
      </c>
      <c r="AD103" s="164">
        <v>557886</v>
      </c>
      <c r="AE103" s="164">
        <v>593732</v>
      </c>
      <c r="AF103" s="164">
        <v>605952</v>
      </c>
      <c r="AG103" s="164">
        <v>628436</v>
      </c>
      <c r="AH103" s="164">
        <v>638212</v>
      </c>
      <c r="AI103" s="164">
        <v>642939</v>
      </c>
      <c r="AJ103" s="164">
        <v>645867</v>
      </c>
      <c r="AK103" s="164">
        <v>670963</v>
      </c>
      <c r="AL103" s="164">
        <v>679599</v>
      </c>
      <c r="AM103" s="164">
        <v>697684</v>
      </c>
      <c r="AN103" s="164">
        <v>713326</v>
      </c>
      <c r="AO103" s="164">
        <v>718705</v>
      </c>
      <c r="AP103" s="164">
        <v>731900</v>
      </c>
      <c r="AQ103" s="164">
        <v>738741</v>
      </c>
      <c r="AR103" s="164">
        <v>744772</v>
      </c>
      <c r="AS103" s="154"/>
      <c r="AT103" s="154"/>
      <c r="AU103" s="154"/>
      <c r="AV103" s="154"/>
      <c r="AW103" s="154"/>
      <c r="AX103" s="154"/>
      <c r="AY103" s="154"/>
      <c r="AZ103" s="154"/>
    </row>
    <row r="104" spans="1:52" hidden="1" outlineLevel="1"/>
    <row r="105" spans="1:52" collapsed="1"/>
  </sheetData>
  <mergeCells count="19">
    <mergeCell ref="J3:AS3"/>
    <mergeCell ref="J4:AS4"/>
    <mergeCell ref="J5:AS5"/>
    <mergeCell ref="J14:AI15"/>
    <mergeCell ref="J11:AB11"/>
    <mergeCell ref="U57:AF59"/>
    <mergeCell ref="U63:AF65"/>
    <mergeCell ref="AJ63:AT66"/>
    <mergeCell ref="AJ57:AW60"/>
    <mergeCell ref="C57:Q59"/>
    <mergeCell ref="C63:Q65"/>
    <mergeCell ref="AT5:AZ13"/>
    <mergeCell ref="J6:AS6"/>
    <mergeCell ref="J7:AS7"/>
    <mergeCell ref="J12:AB12"/>
    <mergeCell ref="AC12:AS12"/>
    <mergeCell ref="J13:AB13"/>
    <mergeCell ref="AC13:AS13"/>
    <mergeCell ref="AC8:AS8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1">
    <tabColor rgb="FF0070C0"/>
  </sheetPr>
  <dimension ref="A1:XFD116"/>
  <sheetViews>
    <sheetView view="pageBreakPreview" zoomScale="55" zoomScaleSheetLayoutView="55" workbookViewId="0">
      <pane ySplit="1" topLeftCell="A2" activePane="bottomLeft" state="frozen"/>
      <selection pane="bottomLeft" activeCell="B1" sqref="B1"/>
    </sheetView>
  </sheetViews>
  <sheetFormatPr defaultColWidth="9.140625" defaultRowHeight="15" outlineLevelRow="1"/>
  <cols>
    <col min="1" max="4" width="12.28515625" style="411" customWidth="1"/>
    <col min="5" max="7" width="13.140625" style="411" customWidth="1"/>
    <col min="8" max="20" width="12.28515625" style="411" customWidth="1"/>
    <col min="21" max="22" width="7.5703125" style="411" customWidth="1"/>
    <col min="23" max="23" width="15.28515625" style="411" customWidth="1"/>
    <col min="24" max="24" width="8.28515625" style="411" customWidth="1"/>
    <col min="25" max="31" width="7.5703125" style="411" customWidth="1"/>
    <col min="32" max="32" width="6.5703125" style="441" customWidth="1"/>
    <col min="33" max="16384" width="9.140625" style="411"/>
  </cols>
  <sheetData>
    <row r="1" spans="1:43" ht="21">
      <c r="A1" s="540" t="s">
        <v>64</v>
      </c>
      <c r="B1" s="412"/>
      <c r="C1" s="412"/>
      <c r="D1" s="412"/>
      <c r="E1" s="1063" t="s">
        <v>923</v>
      </c>
      <c r="F1" s="664"/>
      <c r="G1" s="664"/>
      <c r="H1" s="664"/>
      <c r="I1" s="664"/>
      <c r="J1" s="664"/>
      <c r="K1" s="664"/>
      <c r="L1" s="664"/>
      <c r="M1" s="664"/>
      <c r="N1" s="664"/>
      <c r="O1" s="664"/>
      <c r="P1" s="664"/>
      <c r="Q1" s="664"/>
      <c r="R1" s="664"/>
      <c r="S1" s="664"/>
      <c r="T1" s="664"/>
      <c r="U1" s="664"/>
      <c r="V1" s="664"/>
      <c r="W1" s="664"/>
      <c r="X1" s="664"/>
      <c r="Y1" s="664"/>
      <c r="Z1" s="664"/>
      <c r="AA1" s="664"/>
      <c r="AB1" s="664"/>
      <c r="AC1" s="664"/>
      <c r="AD1" s="664"/>
      <c r="AE1" s="664"/>
      <c r="AF1" s="159"/>
    </row>
    <row r="2" spans="1:43" s="444" customFormat="1" ht="21.75" thickBot="1">
      <c r="A2" s="446"/>
      <c r="B2" s="446"/>
      <c r="C2" s="446"/>
      <c r="D2" s="446"/>
      <c r="E2" s="448"/>
      <c r="F2" s="442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  <c r="AB2" s="539"/>
      <c r="AC2" s="539"/>
      <c r="AD2" s="539"/>
      <c r="AE2" s="539"/>
      <c r="AF2" s="159"/>
    </row>
    <row r="3" spans="1:43" ht="21" customHeight="1">
      <c r="A3" s="212"/>
      <c r="B3" s="458"/>
      <c r="C3" s="458"/>
      <c r="D3" s="458"/>
      <c r="E3" s="1119" t="s">
        <v>972</v>
      </c>
      <c r="F3" s="1113"/>
      <c r="G3" s="1113"/>
      <c r="H3" s="1113"/>
      <c r="I3" s="1113">
        <v>0</v>
      </c>
      <c r="J3" s="1113"/>
      <c r="K3" s="1113"/>
      <c r="L3" s="1113"/>
      <c r="M3" s="1113"/>
      <c r="N3" s="1113"/>
      <c r="O3" s="1113"/>
      <c r="P3" s="1113"/>
      <c r="Q3" s="1113"/>
      <c r="R3" s="1113"/>
      <c r="S3" s="1113"/>
      <c r="T3" s="1113"/>
      <c r="U3" s="1113"/>
      <c r="V3" s="1113"/>
      <c r="W3" s="1113"/>
      <c r="X3" s="1113"/>
      <c r="Y3" s="1113"/>
      <c r="Z3" s="1113"/>
      <c r="AA3" s="1113"/>
      <c r="AB3" s="1113"/>
      <c r="AC3" s="1113"/>
      <c r="AD3" s="1113"/>
      <c r="AE3" s="1114"/>
      <c r="AF3" s="439"/>
    </row>
    <row r="4" spans="1:43" s="441" customFormat="1">
      <c r="A4" s="447"/>
      <c r="B4" s="445"/>
      <c r="C4" s="445"/>
      <c r="D4" s="445"/>
      <c r="E4" s="1120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6"/>
    </row>
    <row r="5" spans="1:43" ht="15" customHeight="1">
      <c r="A5" s="447"/>
      <c r="B5" s="445"/>
      <c r="C5" s="445"/>
      <c r="D5" s="445"/>
      <c r="E5" s="1120"/>
      <c r="F5" s="1115"/>
      <c r="G5" s="1115"/>
      <c r="H5" s="1115"/>
      <c r="I5" s="1115"/>
      <c r="J5" s="1115"/>
      <c r="K5" s="1115"/>
      <c r="L5" s="1115"/>
      <c r="M5" s="1115"/>
      <c r="N5" s="1115"/>
      <c r="O5" s="1115"/>
      <c r="P5" s="1115"/>
      <c r="Q5" s="1115"/>
      <c r="R5" s="1115"/>
      <c r="S5" s="1115"/>
      <c r="T5" s="1115"/>
      <c r="U5" s="1115"/>
      <c r="V5" s="1115"/>
      <c r="W5" s="1115"/>
      <c r="X5" s="1115"/>
      <c r="Y5" s="1115"/>
      <c r="Z5" s="1115"/>
      <c r="AA5" s="1115"/>
      <c r="AB5" s="1115"/>
      <c r="AC5" s="1115"/>
      <c r="AD5" s="1115"/>
      <c r="AE5" s="1116"/>
    </row>
    <row r="6" spans="1:43" ht="15" customHeight="1">
      <c r="A6" s="447"/>
      <c r="B6" s="445"/>
      <c r="C6" s="445"/>
      <c r="D6" s="445"/>
      <c r="E6" s="1120"/>
      <c r="F6" s="1115"/>
      <c r="G6" s="1115"/>
      <c r="H6" s="1115"/>
      <c r="I6" s="1115"/>
      <c r="J6" s="1115"/>
      <c r="K6" s="1115"/>
      <c r="L6" s="1115"/>
      <c r="M6" s="1115"/>
      <c r="N6" s="1115"/>
      <c r="O6" s="1115"/>
      <c r="P6" s="1115"/>
      <c r="Q6" s="1115"/>
      <c r="R6" s="1115"/>
      <c r="S6" s="1115"/>
      <c r="T6" s="1115"/>
      <c r="U6" s="1115"/>
      <c r="V6" s="1115"/>
      <c r="W6" s="1115"/>
      <c r="X6" s="1115"/>
      <c r="Y6" s="1115"/>
      <c r="Z6" s="1115"/>
      <c r="AA6" s="1115"/>
      <c r="AB6" s="1115"/>
      <c r="AC6" s="1115"/>
      <c r="AD6" s="1115"/>
      <c r="AE6" s="1116"/>
    </row>
    <row r="7" spans="1:43" ht="15" customHeight="1">
      <c r="A7" s="447"/>
      <c r="B7" s="445"/>
      <c r="C7" s="445"/>
      <c r="D7" s="445"/>
      <c r="E7" s="1120"/>
      <c r="F7" s="1115"/>
      <c r="G7" s="1115"/>
      <c r="H7" s="1115"/>
      <c r="I7" s="1115"/>
      <c r="J7" s="1115"/>
      <c r="K7" s="1115"/>
      <c r="L7" s="1115"/>
      <c r="M7" s="1115"/>
      <c r="N7" s="1115"/>
      <c r="O7" s="1115"/>
      <c r="P7" s="1115"/>
      <c r="Q7" s="1115"/>
      <c r="R7" s="1115"/>
      <c r="S7" s="1115"/>
      <c r="T7" s="1115"/>
      <c r="U7" s="1115"/>
      <c r="V7" s="1115"/>
      <c r="W7" s="1115"/>
      <c r="X7" s="1115"/>
      <c r="Y7" s="1115"/>
      <c r="Z7" s="1115"/>
      <c r="AA7" s="1115"/>
      <c r="AB7" s="1115"/>
      <c r="AC7" s="1115"/>
      <c r="AD7" s="1115"/>
      <c r="AE7" s="1116"/>
    </row>
    <row r="8" spans="1:43" ht="15" customHeight="1">
      <c r="A8" s="447"/>
      <c r="B8" s="445"/>
      <c r="C8" s="445"/>
      <c r="D8" s="445"/>
      <c r="E8" s="1120"/>
      <c r="F8" s="1115"/>
      <c r="G8" s="1115"/>
      <c r="H8" s="1115"/>
      <c r="I8" s="1115"/>
      <c r="J8" s="1115"/>
      <c r="K8" s="1115"/>
      <c r="L8" s="1115"/>
      <c r="M8" s="1115"/>
      <c r="N8" s="1115"/>
      <c r="O8" s="1115"/>
      <c r="P8" s="1115"/>
      <c r="Q8" s="1115"/>
      <c r="R8" s="1115"/>
      <c r="S8" s="1115"/>
      <c r="T8" s="1115"/>
      <c r="U8" s="1115"/>
      <c r="V8" s="1115"/>
      <c r="W8" s="1115"/>
      <c r="X8" s="1115"/>
      <c r="Y8" s="1115"/>
      <c r="Z8" s="1115"/>
      <c r="AA8" s="1115"/>
      <c r="AB8" s="1115"/>
      <c r="AC8" s="1115"/>
      <c r="AD8" s="1115"/>
      <c r="AE8" s="1116"/>
    </row>
    <row r="9" spans="1:43" ht="15" customHeight="1">
      <c r="A9" s="447"/>
      <c r="B9" s="445"/>
      <c r="C9" s="445"/>
      <c r="D9" s="445"/>
      <c r="E9" s="1120"/>
      <c r="F9" s="1115"/>
      <c r="G9" s="1115"/>
      <c r="H9" s="1115"/>
      <c r="I9" s="1115"/>
      <c r="J9" s="1115"/>
      <c r="K9" s="1115"/>
      <c r="L9" s="1115"/>
      <c r="M9" s="1115"/>
      <c r="N9" s="1115"/>
      <c r="O9" s="1115"/>
      <c r="P9" s="1115"/>
      <c r="Q9" s="1115"/>
      <c r="R9" s="1115"/>
      <c r="S9" s="1115"/>
      <c r="T9" s="1115"/>
      <c r="U9" s="1115"/>
      <c r="V9" s="1115"/>
      <c r="W9" s="1115"/>
      <c r="X9" s="1115"/>
      <c r="Y9" s="1115"/>
      <c r="Z9" s="1115"/>
      <c r="AA9" s="1115"/>
      <c r="AB9" s="1115"/>
      <c r="AC9" s="1115"/>
      <c r="AD9" s="1115"/>
      <c r="AE9" s="1116"/>
      <c r="AG9" s="607"/>
      <c r="AH9" s="607"/>
      <c r="AI9" s="607"/>
      <c r="AJ9" s="607"/>
      <c r="AK9" s="607"/>
      <c r="AL9" s="607"/>
      <c r="AM9" s="607"/>
      <c r="AN9" s="607"/>
      <c r="AO9" s="607"/>
      <c r="AP9" s="607"/>
      <c r="AQ9" s="607"/>
    </row>
    <row r="10" spans="1:43" ht="18" customHeight="1">
      <c r="A10" s="447"/>
      <c r="B10" s="445"/>
      <c r="C10" s="445"/>
      <c r="D10" s="445"/>
      <c r="E10" s="1120"/>
      <c r="F10" s="1115"/>
      <c r="G10" s="1115"/>
      <c r="H10" s="1115"/>
      <c r="I10" s="1115"/>
      <c r="J10" s="1115"/>
      <c r="K10" s="1115"/>
      <c r="L10" s="1115"/>
      <c r="M10" s="1115"/>
      <c r="N10" s="1115"/>
      <c r="O10" s="1115"/>
      <c r="P10" s="1115"/>
      <c r="Q10" s="1115"/>
      <c r="R10" s="1115"/>
      <c r="S10" s="1115"/>
      <c r="T10" s="1115"/>
      <c r="U10" s="1115"/>
      <c r="V10" s="1115"/>
      <c r="W10" s="1115"/>
      <c r="X10" s="1115"/>
      <c r="Y10" s="1115"/>
      <c r="Z10" s="1115"/>
      <c r="AA10" s="1115"/>
      <c r="AB10" s="1115"/>
      <c r="AC10" s="1115"/>
      <c r="AD10" s="1115"/>
      <c r="AE10" s="1116"/>
      <c r="AG10" s="607"/>
      <c r="AH10" s="607"/>
      <c r="AI10" s="607"/>
      <c r="AJ10" s="607"/>
      <c r="AK10" s="607"/>
      <c r="AL10" s="607"/>
      <c r="AM10" s="607"/>
      <c r="AN10" s="607"/>
      <c r="AO10" s="607"/>
      <c r="AP10" s="607"/>
      <c r="AQ10" s="607"/>
    </row>
    <row r="11" spans="1:43" ht="19.5" customHeight="1">
      <c r="A11" s="447"/>
      <c r="B11" s="445"/>
      <c r="C11" s="445"/>
      <c r="D11" s="445"/>
      <c r="E11" s="1120"/>
      <c r="F11" s="1115"/>
      <c r="G11" s="1115"/>
      <c r="H11" s="1115"/>
      <c r="I11" s="1115"/>
      <c r="J11" s="1115"/>
      <c r="K11" s="1115"/>
      <c r="L11" s="1115"/>
      <c r="M11" s="1115"/>
      <c r="N11" s="1115"/>
      <c r="O11" s="1115"/>
      <c r="P11" s="1115"/>
      <c r="Q11" s="1115"/>
      <c r="R11" s="1115"/>
      <c r="S11" s="1115"/>
      <c r="T11" s="1115"/>
      <c r="U11" s="1115"/>
      <c r="V11" s="1115"/>
      <c r="W11" s="1115"/>
      <c r="X11" s="1115"/>
      <c r="Y11" s="1115"/>
      <c r="Z11" s="1115"/>
      <c r="AA11" s="1115"/>
      <c r="AB11" s="1115"/>
      <c r="AC11" s="1115"/>
      <c r="AD11" s="1115"/>
      <c r="AE11" s="1116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</row>
    <row r="12" spans="1:43" ht="17.25" customHeight="1">
      <c r="A12" s="447"/>
      <c r="B12" s="445"/>
      <c r="C12" s="445"/>
      <c r="D12" s="445"/>
      <c r="E12" s="1120"/>
      <c r="F12" s="1115"/>
      <c r="G12" s="1115"/>
      <c r="H12" s="1115"/>
      <c r="I12" s="1115"/>
      <c r="J12" s="1115"/>
      <c r="K12" s="1115"/>
      <c r="L12" s="1115"/>
      <c r="M12" s="1115"/>
      <c r="N12" s="1115"/>
      <c r="O12" s="1115"/>
      <c r="P12" s="1115"/>
      <c r="Q12" s="1115"/>
      <c r="R12" s="1115"/>
      <c r="S12" s="1115"/>
      <c r="T12" s="1115"/>
      <c r="U12" s="1115"/>
      <c r="V12" s="1115"/>
      <c r="W12" s="1115"/>
      <c r="X12" s="1115"/>
      <c r="Y12" s="1115"/>
      <c r="Z12" s="1115"/>
      <c r="AA12" s="1115"/>
      <c r="AB12" s="1115"/>
      <c r="AC12" s="1115"/>
      <c r="AD12" s="1115"/>
      <c r="AE12" s="1116"/>
      <c r="AG12" s="607"/>
      <c r="AH12" s="607"/>
      <c r="AI12" s="607"/>
      <c r="AJ12" s="607"/>
      <c r="AK12" s="607"/>
      <c r="AL12" s="607"/>
      <c r="AM12" s="607"/>
      <c r="AN12" s="607"/>
      <c r="AO12" s="607"/>
      <c r="AP12" s="607"/>
      <c r="AQ12" s="607"/>
    </row>
    <row r="13" spans="1:43" ht="15.75" customHeight="1" thickBot="1">
      <c r="A13" s="447"/>
      <c r="B13" s="445"/>
      <c r="C13" s="445"/>
      <c r="D13" s="445"/>
      <c r="E13" s="1120"/>
      <c r="F13" s="1115"/>
      <c r="G13" s="1115"/>
      <c r="H13" s="1115"/>
      <c r="I13" s="1115"/>
      <c r="J13" s="1115"/>
      <c r="K13" s="1115"/>
      <c r="L13" s="1115"/>
      <c r="M13" s="1115"/>
      <c r="N13" s="1115"/>
      <c r="O13" s="1115"/>
      <c r="P13" s="1115"/>
      <c r="Q13" s="1115"/>
      <c r="R13" s="1115"/>
      <c r="S13" s="1115"/>
      <c r="T13" s="1115"/>
      <c r="U13" s="1117"/>
      <c r="V13" s="1117"/>
      <c r="W13" s="1117"/>
      <c r="X13" s="1117"/>
      <c r="Y13" s="1117"/>
      <c r="Z13" s="1117"/>
      <c r="AA13" s="1117"/>
      <c r="AB13" s="1117"/>
      <c r="AC13" s="1117"/>
      <c r="AD13" s="1117"/>
      <c r="AE13" s="1118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</row>
    <row r="14" spans="1:43" s="475" customFormat="1" ht="24" customHeight="1">
      <c r="A14" s="1084" t="s">
        <v>473</v>
      </c>
      <c r="B14" s="1085"/>
      <c r="C14" s="1085"/>
      <c r="D14" s="1085"/>
      <c r="E14" s="1086"/>
      <c r="F14" s="1054">
        <v>0</v>
      </c>
      <c r="G14" s="1055"/>
      <c r="H14" s="190"/>
      <c r="I14" s="544"/>
      <c r="J14" s="190"/>
      <c r="K14" s="1103" t="s">
        <v>950</v>
      </c>
      <c r="L14" s="1104"/>
      <c r="M14" s="1104"/>
      <c r="N14" s="1104"/>
      <c r="O14" s="1104"/>
      <c r="P14" s="1104"/>
      <c r="Q14" s="1105"/>
      <c r="R14" s="486"/>
      <c r="S14" s="486"/>
      <c r="T14" s="487"/>
      <c r="U14" s="541"/>
      <c r="V14" s="541"/>
      <c r="W14" s="541"/>
      <c r="X14" s="541"/>
      <c r="Y14" s="541"/>
      <c r="Z14" s="541"/>
      <c r="AA14" s="541"/>
      <c r="AB14" s="541"/>
      <c r="AC14" s="541"/>
      <c r="AD14" s="541"/>
      <c r="AE14" s="542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</row>
    <row r="15" spans="1:43" s="475" customFormat="1" ht="24" customHeight="1" thickBot="1">
      <c r="A15" s="1087"/>
      <c r="B15" s="1088"/>
      <c r="C15" s="1088"/>
      <c r="D15" s="1088"/>
      <c r="E15" s="1089"/>
      <c r="F15" s="1056"/>
      <c r="G15" s="1057"/>
      <c r="H15" s="545"/>
      <c r="I15" s="545"/>
      <c r="J15" s="546"/>
      <c r="K15" s="1106"/>
      <c r="L15" s="1107"/>
      <c r="M15" s="1107"/>
      <c r="N15" s="1107"/>
      <c r="O15" s="1107"/>
      <c r="P15" s="1107"/>
      <c r="Q15" s="1108"/>
      <c r="R15" s="484"/>
      <c r="S15" s="484"/>
      <c r="T15" s="488"/>
      <c r="U15" s="541"/>
      <c r="V15" s="541"/>
      <c r="W15" s="541"/>
      <c r="X15" s="541"/>
      <c r="Y15" s="541"/>
      <c r="Z15" s="541"/>
      <c r="AA15" s="541"/>
      <c r="AB15" s="541"/>
      <c r="AC15" s="541"/>
      <c r="AD15" s="541"/>
      <c r="AE15" s="542"/>
      <c r="AG15" s="607"/>
      <c r="AH15" s="607"/>
      <c r="AI15" s="607"/>
      <c r="AJ15" s="607"/>
      <c r="AK15" s="607"/>
      <c r="AL15" s="607"/>
      <c r="AM15" s="607"/>
      <c r="AN15" s="607"/>
      <c r="AO15" s="607"/>
      <c r="AP15" s="607"/>
      <c r="AQ15" s="607"/>
    </row>
    <row r="16" spans="1:43" s="475" customFormat="1" ht="24" customHeight="1">
      <c r="A16" s="1084" t="s">
        <v>480</v>
      </c>
      <c r="B16" s="1085"/>
      <c r="C16" s="1085"/>
      <c r="D16" s="1085"/>
      <c r="E16" s="1086"/>
      <c r="F16" s="1054">
        <v>0</v>
      </c>
      <c r="G16" s="1055"/>
      <c r="H16" s="13"/>
      <c r="I16" s="547"/>
      <c r="J16" s="547"/>
      <c r="K16" s="1090" t="s">
        <v>952</v>
      </c>
      <c r="L16" s="1091"/>
      <c r="M16" s="1091"/>
      <c r="N16" s="1091"/>
      <c r="O16" s="1091"/>
      <c r="P16" s="1091"/>
      <c r="Q16" s="1091"/>
      <c r="R16" s="1091"/>
      <c r="S16" s="1091"/>
      <c r="T16" s="1092"/>
      <c r="U16" s="541"/>
      <c r="V16" s="541"/>
      <c r="W16" s="541"/>
      <c r="X16" s="541"/>
      <c r="Y16" s="541"/>
      <c r="Z16" s="541"/>
      <c r="AA16" s="541"/>
      <c r="AB16" s="541"/>
      <c r="AC16" s="541"/>
      <c r="AD16" s="541"/>
      <c r="AE16" s="542"/>
      <c r="AG16" s="607"/>
      <c r="AH16" s="607"/>
      <c r="AI16" s="607"/>
      <c r="AJ16" s="607"/>
      <c r="AK16" s="607"/>
      <c r="AL16" s="607"/>
      <c r="AM16" s="607"/>
      <c r="AN16" s="607"/>
      <c r="AO16" s="607"/>
      <c r="AP16" s="607"/>
      <c r="AQ16" s="607"/>
    </row>
    <row r="17" spans="1:43" s="475" customFormat="1" ht="24" customHeight="1" thickBot="1">
      <c r="A17" s="1087"/>
      <c r="B17" s="1088"/>
      <c r="C17" s="1088"/>
      <c r="D17" s="1088"/>
      <c r="E17" s="1089"/>
      <c r="F17" s="1056"/>
      <c r="G17" s="1057"/>
      <c r="H17" s="548"/>
      <c r="I17" s="548"/>
      <c r="J17" s="548"/>
      <c r="K17" s="1093"/>
      <c r="L17" s="1094"/>
      <c r="M17" s="1094"/>
      <c r="N17" s="1094"/>
      <c r="O17" s="1094"/>
      <c r="P17" s="1094"/>
      <c r="Q17" s="1094"/>
      <c r="R17" s="1094"/>
      <c r="S17" s="1094"/>
      <c r="T17" s="1095"/>
      <c r="U17" s="541"/>
      <c r="V17" s="541"/>
      <c r="W17" s="541"/>
      <c r="X17" s="541"/>
      <c r="Y17" s="543"/>
      <c r="Z17" s="541"/>
      <c r="AA17" s="541"/>
      <c r="AB17" s="541"/>
      <c r="AC17" s="541"/>
      <c r="AD17" s="541"/>
      <c r="AE17" s="542"/>
      <c r="AG17" s="607"/>
      <c r="AH17" s="607"/>
      <c r="AI17" s="607"/>
      <c r="AJ17" s="607"/>
      <c r="AK17" s="607"/>
      <c r="AL17" s="607"/>
      <c r="AM17" s="607"/>
      <c r="AN17" s="607"/>
      <c r="AO17" s="607"/>
      <c r="AP17" s="607"/>
      <c r="AQ17" s="607"/>
    </row>
    <row r="18" spans="1:43" ht="32.25" customHeight="1" thickBot="1">
      <c r="A18" s="461"/>
      <c r="B18" s="468">
        <v>4000</v>
      </c>
      <c r="C18" s="469">
        <v>4500</v>
      </c>
      <c r="D18" s="469">
        <v>5000</v>
      </c>
      <c r="E18" s="469">
        <v>5500</v>
      </c>
      <c r="F18" s="469">
        <v>6000</v>
      </c>
      <c r="G18" s="469">
        <v>6500</v>
      </c>
      <c r="H18" s="469">
        <v>7000</v>
      </c>
      <c r="I18" s="469">
        <v>7500</v>
      </c>
      <c r="J18" s="469">
        <v>8000</v>
      </c>
      <c r="K18" s="469">
        <v>8500</v>
      </c>
      <c r="L18" s="469">
        <v>9000</v>
      </c>
      <c r="M18" s="469">
        <v>9500</v>
      </c>
      <c r="N18" s="469">
        <v>10000</v>
      </c>
      <c r="O18" s="469">
        <v>10500</v>
      </c>
      <c r="P18" s="469">
        <v>11000</v>
      </c>
      <c r="Q18" s="469">
        <v>11500</v>
      </c>
      <c r="R18" s="469">
        <v>12000</v>
      </c>
      <c r="S18" s="469">
        <v>12500</v>
      </c>
      <c r="T18" s="470">
        <v>13000</v>
      </c>
      <c r="U18" s="541"/>
      <c r="V18" s="541"/>
      <c r="W18" s="541"/>
      <c r="X18" s="541"/>
      <c r="Y18" s="541"/>
      <c r="Z18" s="541"/>
      <c r="AA18" s="541"/>
      <c r="AB18" s="541"/>
      <c r="AC18" s="541"/>
      <c r="AD18" s="541"/>
      <c r="AE18" s="542"/>
      <c r="AF18" s="440"/>
      <c r="AG18" s="607"/>
      <c r="AH18" s="607"/>
      <c r="AI18" s="607"/>
      <c r="AJ18" s="607"/>
      <c r="AK18" s="607"/>
      <c r="AL18" s="607"/>
      <c r="AM18" s="607"/>
      <c r="AN18" s="607"/>
      <c r="AO18" s="607"/>
      <c r="AP18" s="607"/>
      <c r="AQ18" s="607"/>
    </row>
    <row r="19" spans="1:43" ht="29.25" customHeight="1">
      <c r="A19" s="471">
        <v>4000</v>
      </c>
      <c r="B19" s="525"/>
      <c r="C19" s="526"/>
      <c r="D19" s="526"/>
      <c r="E19" s="526"/>
      <c r="F19" s="526"/>
      <c r="G19" s="526"/>
      <c r="H19" s="526"/>
      <c r="I19" s="526"/>
      <c r="J19" s="526"/>
      <c r="K19" s="474">
        <f t="shared" ref="K19:T19" si="0">ROUND(K56*(1-$F$14)*(1-$F$16)+$F$102,0)</f>
        <v>2038910</v>
      </c>
      <c r="L19" s="474">
        <f t="shared" si="0"/>
        <v>2101969</v>
      </c>
      <c r="M19" s="474">
        <f t="shared" si="0"/>
        <v>2189551</v>
      </c>
      <c r="N19" s="474">
        <f t="shared" si="0"/>
        <v>2257269</v>
      </c>
      <c r="O19" s="474">
        <f t="shared" si="0"/>
        <v>2339139</v>
      </c>
      <c r="P19" s="474">
        <f t="shared" si="0"/>
        <v>2450460</v>
      </c>
      <c r="Q19" s="474">
        <f t="shared" si="0"/>
        <v>2526248</v>
      </c>
      <c r="R19" s="474">
        <f t="shared" si="0"/>
        <v>2659208</v>
      </c>
      <c r="S19" s="474">
        <f t="shared" si="0"/>
        <v>2741452</v>
      </c>
      <c r="T19" s="485">
        <f t="shared" si="0"/>
        <v>2826239</v>
      </c>
      <c r="U19" s="541"/>
      <c r="V19" s="541"/>
      <c r="W19" s="541"/>
      <c r="X19" s="541"/>
      <c r="Y19" s="541"/>
      <c r="Z19" s="541"/>
      <c r="AA19" s="541"/>
      <c r="AB19" s="541"/>
      <c r="AC19" s="541"/>
      <c r="AD19" s="541"/>
      <c r="AE19" s="542"/>
      <c r="AF19" s="440"/>
      <c r="AG19" s="608"/>
      <c r="AH19" s="608"/>
      <c r="AI19" s="608"/>
      <c r="AJ19" s="608"/>
      <c r="AK19" s="608"/>
      <c r="AL19" s="607"/>
      <c r="AM19" s="607"/>
      <c r="AN19" s="607"/>
      <c r="AO19" s="607"/>
      <c r="AP19" s="607"/>
      <c r="AQ19" s="607"/>
    </row>
    <row r="20" spans="1:43" ht="29.25" customHeight="1">
      <c r="A20" s="472">
        <v>4500</v>
      </c>
      <c r="B20" s="527"/>
      <c r="C20" s="522"/>
      <c r="D20" s="522"/>
      <c r="E20" s="522"/>
      <c r="F20" s="522"/>
      <c r="G20" s="522"/>
      <c r="H20" s="522"/>
      <c r="I20" s="522"/>
      <c r="J20" s="522"/>
      <c r="K20" s="523">
        <f t="shared" ref="K20:T20" si="1">ROUND(K57*(1-$F$14)*(1-$F$16)+$F$102,0)</f>
        <v>2134021</v>
      </c>
      <c r="L20" s="523">
        <f t="shared" si="1"/>
        <v>2200021</v>
      </c>
      <c r="M20" s="523">
        <f t="shared" si="1"/>
        <v>2291689</v>
      </c>
      <c r="N20" s="523">
        <f t="shared" si="1"/>
        <v>2362566</v>
      </c>
      <c r="O20" s="523">
        <f t="shared" si="1"/>
        <v>2486911</v>
      </c>
      <c r="P20" s="523">
        <f t="shared" si="1"/>
        <v>2577110</v>
      </c>
      <c r="Q20" s="523">
        <f t="shared" si="1"/>
        <v>2656815</v>
      </c>
      <c r="R20" s="523">
        <f t="shared" si="1"/>
        <v>2738984</v>
      </c>
      <c r="S20" s="523">
        <f t="shared" si="1"/>
        <v>2823695</v>
      </c>
      <c r="T20" s="528">
        <f t="shared" si="1"/>
        <v>2911026</v>
      </c>
      <c r="U20" s="541"/>
      <c r="V20" s="541"/>
      <c r="W20" s="541"/>
      <c r="X20" s="541"/>
      <c r="Y20" s="541"/>
      <c r="Z20" s="541"/>
      <c r="AA20" s="541"/>
      <c r="AB20" s="541"/>
      <c r="AC20" s="541"/>
      <c r="AD20" s="541"/>
      <c r="AE20" s="542"/>
      <c r="AF20" s="440"/>
      <c r="AG20" s="608"/>
      <c r="AH20" s="614"/>
      <c r="AI20" s="614"/>
      <c r="AJ20" s="614"/>
      <c r="AK20" s="614"/>
      <c r="AL20" s="607"/>
      <c r="AM20" s="607"/>
      <c r="AN20" s="607"/>
      <c r="AO20" s="607"/>
      <c r="AP20" s="607"/>
      <c r="AQ20" s="607"/>
    </row>
    <row r="21" spans="1:43" ht="29.25" customHeight="1" thickBot="1">
      <c r="A21" s="472">
        <v>5000</v>
      </c>
      <c r="B21" s="527"/>
      <c r="C21" s="522"/>
      <c r="D21" s="522"/>
      <c r="E21" s="522"/>
      <c r="F21" s="522"/>
      <c r="G21" s="522"/>
      <c r="H21" s="522"/>
      <c r="I21" s="522"/>
      <c r="J21" s="522"/>
      <c r="K21" s="523">
        <f t="shared" ref="K21:T21" si="2">ROUND(K58*(1-$F$14)*(1-$F$16)+$F$102,0)</f>
        <v>2260911</v>
      </c>
      <c r="L21" s="523">
        <f t="shared" si="2"/>
        <v>2355115</v>
      </c>
      <c r="M21" s="523">
        <f t="shared" si="2"/>
        <v>2453245</v>
      </c>
      <c r="N21" s="523">
        <f t="shared" si="2"/>
        <v>2582363</v>
      </c>
      <c r="O21" s="523">
        <f t="shared" si="2"/>
        <v>2718277</v>
      </c>
      <c r="P21" s="523">
        <f t="shared" si="2"/>
        <v>2831539</v>
      </c>
      <c r="Q21" s="523">
        <f t="shared" si="2"/>
        <v>2928827</v>
      </c>
      <c r="R21" s="523">
        <f t="shared" si="2"/>
        <v>2988599</v>
      </c>
      <c r="S21" s="523">
        <f t="shared" si="2"/>
        <v>3049591</v>
      </c>
      <c r="T21" s="528">
        <f t="shared" si="2"/>
        <v>3143908</v>
      </c>
      <c r="U21" s="541"/>
      <c r="V21" s="541"/>
      <c r="W21" s="541"/>
      <c r="X21" s="541"/>
      <c r="Y21" s="541"/>
      <c r="Z21" s="541"/>
      <c r="AA21" s="541"/>
      <c r="AB21" s="541"/>
      <c r="AC21" s="541"/>
      <c r="AD21" s="541"/>
      <c r="AE21" s="542"/>
      <c r="AF21" s="159"/>
      <c r="AG21" s="607"/>
      <c r="AH21" s="607"/>
      <c r="AI21" s="607"/>
      <c r="AJ21" s="607"/>
      <c r="AK21" s="607"/>
      <c r="AL21" s="607"/>
      <c r="AM21" s="607"/>
      <c r="AN21" s="607"/>
      <c r="AO21" s="607"/>
      <c r="AP21" s="607"/>
      <c r="AQ21" s="607"/>
    </row>
    <row r="22" spans="1:43" ht="29.25" customHeight="1">
      <c r="A22" s="472">
        <v>5500</v>
      </c>
      <c r="B22" s="527"/>
      <c r="C22" s="522"/>
      <c r="D22" s="522"/>
      <c r="E22" s="522"/>
      <c r="F22" s="522"/>
      <c r="G22" s="522"/>
      <c r="H22" s="522"/>
      <c r="I22" s="522"/>
      <c r="J22" s="522"/>
      <c r="K22" s="523">
        <f t="shared" ref="K22:T22" si="3">ROUND(K59*(1-$F$14)*(1-$F$16)+$F$102,0)</f>
        <v>2320831</v>
      </c>
      <c r="L22" s="523">
        <f t="shared" si="3"/>
        <v>2456762</v>
      </c>
      <c r="M22" s="523">
        <f t="shared" si="3"/>
        <v>2586065</v>
      </c>
      <c r="N22" s="523">
        <f t="shared" si="3"/>
        <v>2693818</v>
      </c>
      <c r="O22" s="523">
        <f t="shared" si="3"/>
        <v>2791521</v>
      </c>
      <c r="P22" s="523">
        <f t="shared" si="3"/>
        <v>2892768</v>
      </c>
      <c r="Q22" s="523">
        <f t="shared" si="3"/>
        <v>2982235</v>
      </c>
      <c r="R22" s="523">
        <f t="shared" si="3"/>
        <v>3043097</v>
      </c>
      <c r="S22" s="523">
        <f t="shared" si="3"/>
        <v>3105201</v>
      </c>
      <c r="T22" s="528">
        <f t="shared" si="3"/>
        <v>3238225</v>
      </c>
      <c r="U22" s="1112" t="s">
        <v>973</v>
      </c>
      <c r="V22" s="1113"/>
      <c r="W22" s="1113"/>
      <c r="X22" s="1113"/>
      <c r="Y22" s="1113"/>
      <c r="Z22" s="1113"/>
      <c r="AA22" s="1113"/>
      <c r="AB22" s="1113"/>
      <c r="AC22" s="1113"/>
      <c r="AD22" s="1113"/>
      <c r="AE22" s="1114"/>
      <c r="AF22" s="159"/>
      <c r="AG22" s="607"/>
      <c r="AH22" s="609"/>
      <c r="AI22" s="607"/>
      <c r="AJ22" s="607"/>
      <c r="AK22" s="607"/>
      <c r="AL22" s="607"/>
      <c r="AM22" s="607"/>
      <c r="AN22" s="607"/>
      <c r="AO22" s="607"/>
      <c r="AP22" s="607"/>
      <c r="AQ22" s="607"/>
    </row>
    <row r="23" spans="1:43" ht="29.25" customHeight="1">
      <c r="A23" s="472">
        <v>6000</v>
      </c>
      <c r="B23" s="527"/>
      <c r="C23" s="522"/>
      <c r="D23" s="522"/>
      <c r="E23" s="522"/>
      <c r="F23" s="522"/>
      <c r="G23" s="522"/>
      <c r="H23" s="522"/>
      <c r="I23" s="522"/>
      <c r="J23" s="522"/>
      <c r="K23" s="523">
        <f t="shared" ref="K23:T23" si="4">ROUND(K60*(1-$F$14)*(1-$F$16)+$F$102,0)</f>
        <v>2520778</v>
      </c>
      <c r="L23" s="523">
        <f t="shared" si="4"/>
        <v>2625876</v>
      </c>
      <c r="M23" s="523">
        <f t="shared" si="4"/>
        <v>2735288</v>
      </c>
      <c r="N23" s="523">
        <f t="shared" si="4"/>
        <v>2819884</v>
      </c>
      <c r="O23" s="523">
        <f t="shared" si="4"/>
        <v>2922160</v>
      </c>
      <c r="P23" s="523">
        <f t="shared" si="4"/>
        <v>3028145</v>
      </c>
      <c r="Q23" s="523">
        <f t="shared" si="4"/>
        <v>3121799</v>
      </c>
      <c r="R23" s="523">
        <f t="shared" si="4"/>
        <v>3218349</v>
      </c>
      <c r="S23" s="523">
        <f t="shared" si="4"/>
        <v>3317886</v>
      </c>
      <c r="T23" s="528">
        <f t="shared" si="4"/>
        <v>3529666</v>
      </c>
      <c r="U23" s="1115"/>
      <c r="V23" s="1115"/>
      <c r="W23" s="1115"/>
      <c r="X23" s="1115"/>
      <c r="Y23" s="1115"/>
      <c r="Z23" s="1115"/>
      <c r="AA23" s="1115"/>
      <c r="AB23" s="1115"/>
      <c r="AC23" s="1115"/>
      <c r="AD23" s="1115"/>
      <c r="AE23" s="1116"/>
      <c r="AF23" s="159"/>
      <c r="AG23" s="607"/>
      <c r="AH23" s="607"/>
      <c r="AI23" s="607"/>
      <c r="AJ23" s="607"/>
      <c r="AK23" s="607"/>
      <c r="AL23" s="607"/>
      <c r="AM23" s="607"/>
      <c r="AN23" s="607"/>
      <c r="AO23" s="607"/>
      <c r="AP23" s="607"/>
      <c r="AQ23" s="607"/>
    </row>
    <row r="24" spans="1:43" ht="29.25" customHeight="1">
      <c r="A24" s="472">
        <v>6500</v>
      </c>
      <c r="B24" s="527"/>
      <c r="C24" s="522"/>
      <c r="D24" s="522"/>
      <c r="E24" s="522"/>
      <c r="F24" s="522"/>
      <c r="G24" s="522"/>
      <c r="H24" s="522"/>
      <c r="I24" s="522"/>
      <c r="J24" s="522"/>
      <c r="K24" s="523">
        <f t="shared" ref="K24:T24" si="5">ROUND(K61*(1-$F$14)*(1-$F$16)+$F$102,0)</f>
        <v>2662909</v>
      </c>
      <c r="L24" s="523">
        <f t="shared" si="5"/>
        <v>2784322</v>
      </c>
      <c r="M24" s="523">
        <f t="shared" si="5"/>
        <v>2920266</v>
      </c>
      <c r="N24" s="523">
        <f t="shared" si="5"/>
        <v>3041943</v>
      </c>
      <c r="O24" s="523">
        <f t="shared" si="5"/>
        <v>3152273</v>
      </c>
      <c r="P24" s="523">
        <f t="shared" si="5"/>
        <v>3266604</v>
      </c>
      <c r="Q24" s="523">
        <f t="shared" si="5"/>
        <v>3402953</v>
      </c>
      <c r="R24" s="523">
        <f t="shared" si="5"/>
        <v>3523403</v>
      </c>
      <c r="S24" s="523">
        <f t="shared" si="5"/>
        <v>3683843</v>
      </c>
      <c r="T24" s="528">
        <f t="shared" si="5"/>
        <v>3847335</v>
      </c>
      <c r="U24" s="1115"/>
      <c r="V24" s="1115"/>
      <c r="W24" s="1115"/>
      <c r="X24" s="1115"/>
      <c r="Y24" s="1115"/>
      <c r="Z24" s="1115"/>
      <c r="AA24" s="1115"/>
      <c r="AB24" s="1115"/>
      <c r="AC24" s="1115"/>
      <c r="AD24" s="1115"/>
      <c r="AE24" s="1116"/>
      <c r="AF24" s="159"/>
      <c r="AG24" s="607"/>
      <c r="AH24" s="607"/>
      <c r="AI24" s="607"/>
      <c r="AJ24" s="607"/>
      <c r="AK24" s="607"/>
      <c r="AL24" s="607"/>
      <c r="AM24" s="607"/>
      <c r="AN24" s="607"/>
      <c r="AO24" s="607"/>
      <c r="AP24" s="607"/>
      <c r="AQ24" s="607"/>
    </row>
    <row r="25" spans="1:43" ht="29.25" customHeight="1" thickBot="1">
      <c r="A25" s="472">
        <v>7000</v>
      </c>
      <c r="B25" s="527"/>
      <c r="C25" s="522"/>
      <c r="D25" s="522"/>
      <c r="E25" s="522"/>
      <c r="F25" s="522"/>
      <c r="G25" s="522"/>
      <c r="H25" s="522"/>
      <c r="I25" s="522"/>
      <c r="J25" s="522"/>
      <c r="K25" s="523">
        <f t="shared" ref="K25:T25" si="6">ROUND(K62*(1-$F$14)*(1-$F$16)+$F$102,0)</f>
        <v>2737057</v>
      </c>
      <c r="L25" s="523">
        <f t="shared" si="6"/>
        <v>2881112</v>
      </c>
      <c r="M25" s="523">
        <f t="shared" si="6"/>
        <v>3032750</v>
      </c>
      <c r="N25" s="523">
        <f t="shared" si="6"/>
        <v>3192368</v>
      </c>
      <c r="O25" s="523">
        <f t="shared" si="6"/>
        <v>3325384</v>
      </c>
      <c r="P25" s="523">
        <f t="shared" si="6"/>
        <v>3511840</v>
      </c>
      <c r="Q25" s="523">
        <f t="shared" si="6"/>
        <v>3622654</v>
      </c>
      <c r="R25" s="523">
        <f t="shared" si="6"/>
        <v>3758447</v>
      </c>
      <c r="S25" s="523">
        <f t="shared" si="6"/>
        <v>3915049</v>
      </c>
      <c r="T25" s="528">
        <f t="shared" si="6"/>
        <v>4078176</v>
      </c>
      <c r="U25" s="1117"/>
      <c r="V25" s="1117"/>
      <c r="W25" s="1117"/>
      <c r="X25" s="1117"/>
      <c r="Y25" s="1117"/>
      <c r="Z25" s="1117"/>
      <c r="AA25" s="1117"/>
      <c r="AB25" s="1117"/>
      <c r="AC25" s="1117"/>
      <c r="AD25" s="1117"/>
      <c r="AE25" s="1118"/>
      <c r="AF25" s="159"/>
      <c r="AG25" s="607"/>
      <c r="AH25" s="607"/>
      <c r="AI25" s="607"/>
      <c r="AJ25" s="607"/>
      <c r="AK25" s="607"/>
      <c r="AL25" s="607"/>
      <c r="AM25" s="607"/>
      <c r="AN25" s="607"/>
      <c r="AO25" s="607"/>
      <c r="AP25" s="607"/>
      <c r="AQ25" s="607"/>
    </row>
    <row r="26" spans="1:43" ht="29.25" customHeight="1">
      <c r="A26" s="472">
        <v>7500</v>
      </c>
      <c r="B26" s="529">
        <f t="shared" ref="B26:J26" si="7">ROUND(B63*(1-$F$14)*(1-$F$16)+$F$102,0)</f>
        <v>1195594</v>
      </c>
      <c r="C26" s="523">
        <f t="shared" si="7"/>
        <v>1328438</v>
      </c>
      <c r="D26" s="523">
        <f t="shared" si="7"/>
        <v>1443955</v>
      </c>
      <c r="E26" s="523">
        <f t="shared" si="7"/>
        <v>1662933</v>
      </c>
      <c r="F26" s="523">
        <f t="shared" si="7"/>
        <v>1889697</v>
      </c>
      <c r="G26" s="523">
        <f t="shared" si="7"/>
        <v>2147383</v>
      </c>
      <c r="H26" s="523">
        <f t="shared" si="7"/>
        <v>2248561</v>
      </c>
      <c r="I26" s="523">
        <f t="shared" si="7"/>
        <v>2365658</v>
      </c>
      <c r="J26" s="523">
        <f t="shared" si="7"/>
        <v>2628509</v>
      </c>
      <c r="K26" s="523">
        <f t="shared" ref="K26:T26" si="8">ROUND(K63*(1-$F$14)*(1-$F$16)+$F$102,0)</f>
        <v>2826354</v>
      </c>
      <c r="L26" s="523">
        <f t="shared" si="8"/>
        <v>2975109</v>
      </c>
      <c r="M26" s="523">
        <f t="shared" si="8"/>
        <v>3099072</v>
      </c>
      <c r="N26" s="523">
        <f t="shared" si="8"/>
        <v>3296885</v>
      </c>
      <c r="O26" s="523">
        <f t="shared" si="8"/>
        <v>3470405</v>
      </c>
      <c r="P26" s="523">
        <f t="shared" si="8"/>
        <v>3701669</v>
      </c>
      <c r="Q26" s="523">
        <f t="shared" si="8"/>
        <v>3845588</v>
      </c>
      <c r="R26" s="523">
        <f t="shared" si="8"/>
        <v>4047987</v>
      </c>
      <c r="S26" s="523">
        <f t="shared" si="8"/>
        <v>4261039</v>
      </c>
      <c r="T26" s="528">
        <f t="shared" si="8"/>
        <v>4363648</v>
      </c>
      <c r="U26" s="1073" t="s">
        <v>924</v>
      </c>
      <c r="V26" s="1074"/>
      <c r="W26" s="1074"/>
      <c r="X26" s="1074"/>
      <c r="Y26" s="1074"/>
      <c r="Z26" s="1074"/>
      <c r="AA26" s="1074"/>
      <c r="AB26" s="1074"/>
      <c r="AC26" s="1074"/>
      <c r="AD26" s="1074"/>
      <c r="AE26" s="1075"/>
      <c r="AF26" s="159"/>
      <c r="AG26" s="607"/>
      <c r="AH26" s="607"/>
      <c r="AI26" s="607"/>
      <c r="AJ26" s="607"/>
      <c r="AK26" s="607"/>
      <c r="AL26" s="607"/>
      <c r="AM26" s="607"/>
      <c r="AN26" s="607"/>
      <c r="AO26" s="607"/>
      <c r="AP26" s="607"/>
      <c r="AQ26" s="607"/>
    </row>
    <row r="27" spans="1:43" ht="29.25" customHeight="1" thickBot="1">
      <c r="A27" s="472">
        <v>8000</v>
      </c>
      <c r="B27" s="529">
        <f t="shared" ref="B27:J27" si="9">ROUND(B64*(1-$F$14)*(1-$F$16)+$F$102,0)</f>
        <v>1243418</v>
      </c>
      <c r="C27" s="523">
        <f t="shared" si="9"/>
        <v>1434713</v>
      </c>
      <c r="D27" s="523">
        <f t="shared" si="9"/>
        <v>1617229</v>
      </c>
      <c r="E27" s="523">
        <f t="shared" si="9"/>
        <v>1973935</v>
      </c>
      <c r="F27" s="523">
        <f t="shared" si="9"/>
        <v>2214353</v>
      </c>
      <c r="G27" s="523">
        <f t="shared" si="9"/>
        <v>2432126</v>
      </c>
      <c r="H27" s="523">
        <f t="shared" si="9"/>
        <v>2557394</v>
      </c>
      <c r="I27" s="523">
        <f t="shared" si="9"/>
        <v>2641486</v>
      </c>
      <c r="J27" s="523">
        <f t="shared" si="9"/>
        <v>2751548</v>
      </c>
      <c r="K27" s="523">
        <f t="shared" ref="K27:T27" si="10">ROUND(K64*(1-$F$14)*(1-$F$16)+$F$102,0)</f>
        <v>2896366</v>
      </c>
      <c r="L27" s="523">
        <f t="shared" si="10"/>
        <v>3048806</v>
      </c>
      <c r="M27" s="523">
        <f t="shared" si="10"/>
        <v>3209270</v>
      </c>
      <c r="N27" s="523">
        <f t="shared" si="10"/>
        <v>3434752</v>
      </c>
      <c r="O27" s="523">
        <f t="shared" si="10"/>
        <v>3730577</v>
      </c>
      <c r="P27" s="523">
        <f t="shared" si="10"/>
        <v>4052677</v>
      </c>
      <c r="Q27" s="523">
        <f t="shared" si="10"/>
        <v>4178018</v>
      </c>
      <c r="R27" s="523">
        <f t="shared" si="10"/>
        <v>4307235</v>
      </c>
      <c r="S27" s="523">
        <f t="shared" si="10"/>
        <v>4486703</v>
      </c>
      <c r="T27" s="528">
        <f t="shared" si="10"/>
        <v>4625467</v>
      </c>
      <c r="U27" s="1076"/>
      <c r="V27" s="1076"/>
      <c r="W27" s="1076"/>
      <c r="X27" s="1076"/>
      <c r="Y27" s="1076"/>
      <c r="Z27" s="1076"/>
      <c r="AA27" s="1076"/>
      <c r="AB27" s="1076"/>
      <c r="AC27" s="1076"/>
      <c r="AD27" s="1076"/>
      <c r="AE27" s="1077"/>
      <c r="AF27" s="159"/>
      <c r="AG27" s="610"/>
      <c r="AH27" s="610"/>
      <c r="AI27" s="610"/>
      <c r="AJ27" s="610"/>
      <c r="AK27" s="610"/>
      <c r="AL27" s="607"/>
      <c r="AM27" s="607"/>
      <c r="AN27" s="607"/>
      <c r="AO27" s="607"/>
      <c r="AP27" s="607"/>
      <c r="AQ27" s="607"/>
    </row>
    <row r="28" spans="1:43" ht="29.25" customHeight="1" thickBot="1">
      <c r="A28" s="472">
        <v>8500</v>
      </c>
      <c r="B28" s="529">
        <f t="shared" ref="B28:J28" si="11">ROUND(B65*(1-$F$14)*(1-$F$16)+$F$102,0)</f>
        <v>1293155</v>
      </c>
      <c r="C28" s="523">
        <f t="shared" si="11"/>
        <v>1506449</v>
      </c>
      <c r="D28" s="523">
        <f t="shared" si="11"/>
        <v>1698091</v>
      </c>
      <c r="E28" s="523">
        <f t="shared" si="11"/>
        <v>2435499</v>
      </c>
      <c r="F28" s="523">
        <f t="shared" si="11"/>
        <v>2660018</v>
      </c>
      <c r="G28" s="523">
        <f t="shared" si="11"/>
        <v>2800174</v>
      </c>
      <c r="H28" s="523">
        <f t="shared" si="11"/>
        <v>2886777</v>
      </c>
      <c r="I28" s="523">
        <f t="shared" si="11"/>
        <v>3038713</v>
      </c>
      <c r="J28" s="523">
        <f t="shared" si="11"/>
        <v>3114812</v>
      </c>
      <c r="K28" s="523">
        <f t="shared" ref="K28:S28" si="12">ROUND(K65*(1-$F$14)*(1-$F$16)+$F$102,0)</f>
        <v>3211147</v>
      </c>
      <c r="L28" s="523">
        <f t="shared" si="12"/>
        <v>3344945</v>
      </c>
      <c r="M28" s="523">
        <f t="shared" si="12"/>
        <v>3520994</v>
      </c>
      <c r="N28" s="523">
        <f t="shared" si="12"/>
        <v>3779239</v>
      </c>
      <c r="O28" s="523">
        <f t="shared" si="12"/>
        <v>4084219</v>
      </c>
      <c r="P28" s="523">
        <f t="shared" si="12"/>
        <v>4354990</v>
      </c>
      <c r="Q28" s="523">
        <f t="shared" si="12"/>
        <v>4474831</v>
      </c>
      <c r="R28" s="523">
        <f t="shared" si="12"/>
        <v>4613228</v>
      </c>
      <c r="S28" s="523">
        <f t="shared" si="12"/>
        <v>4755905</v>
      </c>
      <c r="T28" s="530"/>
      <c r="U28" s="1069" t="s">
        <v>92</v>
      </c>
      <c r="V28" s="1070"/>
      <c r="W28" s="1070"/>
      <c r="X28" s="1070"/>
      <c r="Y28" s="1070"/>
      <c r="Z28" s="1070"/>
      <c r="AA28" s="1070"/>
      <c r="AB28" s="1070"/>
      <c r="AC28" s="1070"/>
      <c r="AD28" s="1071"/>
      <c r="AE28" s="1072"/>
      <c r="AF28" s="159"/>
      <c r="AG28" s="611"/>
      <c r="AH28" s="611"/>
      <c r="AI28" s="611"/>
      <c r="AJ28" s="611"/>
      <c r="AK28" s="611"/>
      <c r="AL28" s="607"/>
      <c r="AM28" s="607"/>
      <c r="AN28" s="607"/>
      <c r="AO28" s="607"/>
      <c r="AP28" s="607"/>
      <c r="AQ28" s="607"/>
    </row>
    <row r="29" spans="1:43" ht="29.25" customHeight="1">
      <c r="A29" s="472">
        <v>9000</v>
      </c>
      <c r="B29" s="529">
        <f t="shared" ref="B29:J29" si="13">ROUND(B66*(1-$F$14)*(1-$F$16)+$F$102,0)</f>
        <v>1344881</v>
      </c>
      <c r="C29" s="523">
        <f t="shared" si="13"/>
        <v>1581771</v>
      </c>
      <c r="D29" s="523">
        <f t="shared" si="13"/>
        <v>1782995</v>
      </c>
      <c r="E29" s="523">
        <f t="shared" si="13"/>
        <v>2554985</v>
      </c>
      <c r="F29" s="523">
        <f t="shared" si="13"/>
        <v>2756378</v>
      </c>
      <c r="G29" s="523">
        <f t="shared" si="13"/>
        <v>3012395</v>
      </c>
      <c r="H29" s="523">
        <f t="shared" si="13"/>
        <v>3105562</v>
      </c>
      <c r="I29" s="523">
        <f t="shared" si="13"/>
        <v>3269013</v>
      </c>
      <c r="J29" s="523">
        <f t="shared" si="13"/>
        <v>3381288</v>
      </c>
      <c r="K29" s="523">
        <f t="shared" ref="K29:R29" si="14">ROUND(K66*(1-$F$14)*(1-$F$16)+$F$102,0)</f>
        <v>3485864</v>
      </c>
      <c r="L29" s="523">
        <f t="shared" si="14"/>
        <v>3669331</v>
      </c>
      <c r="M29" s="523">
        <f t="shared" si="14"/>
        <v>3903544</v>
      </c>
      <c r="N29" s="523">
        <f t="shared" si="14"/>
        <v>4104454</v>
      </c>
      <c r="O29" s="523">
        <f t="shared" si="14"/>
        <v>4371444</v>
      </c>
      <c r="P29" s="523">
        <f t="shared" si="14"/>
        <v>4553588</v>
      </c>
      <c r="Q29" s="523">
        <f t="shared" si="14"/>
        <v>4743321</v>
      </c>
      <c r="R29" s="523">
        <f t="shared" si="14"/>
        <v>4890021</v>
      </c>
      <c r="S29" s="524"/>
      <c r="T29" s="530"/>
      <c r="U29" s="13"/>
      <c r="V29" s="13"/>
      <c r="W29" s="13"/>
      <c r="X29" s="13"/>
      <c r="Y29" s="13"/>
      <c r="Z29" s="13"/>
      <c r="AA29" s="3"/>
      <c r="AB29" s="1078" t="s">
        <v>926</v>
      </c>
      <c r="AC29" s="1079"/>
      <c r="AD29" s="1079"/>
      <c r="AE29" s="1080"/>
      <c r="AF29" s="159"/>
      <c r="AG29" s="611"/>
      <c r="AH29" s="611"/>
      <c r="AI29" s="611"/>
      <c r="AJ29" s="611"/>
      <c r="AK29" s="611"/>
      <c r="AL29" s="607"/>
      <c r="AM29" s="607"/>
      <c r="AN29" s="607"/>
      <c r="AO29" s="607"/>
      <c r="AP29" s="607"/>
      <c r="AQ29" s="607"/>
    </row>
    <row r="30" spans="1:43" ht="29.25" customHeight="1">
      <c r="A30" s="472">
        <v>9500</v>
      </c>
      <c r="B30" s="529">
        <f t="shared" ref="B30:J30" si="15">ROUND(B67*(1-$F$14)*(1-$F$16)+$F$102,0)</f>
        <v>1385228</v>
      </c>
      <c r="C30" s="523">
        <f t="shared" si="15"/>
        <v>1660860</v>
      </c>
      <c r="D30" s="523">
        <f t="shared" si="15"/>
        <v>2496668</v>
      </c>
      <c r="E30" s="523">
        <f t="shared" si="15"/>
        <v>2684590</v>
      </c>
      <c r="F30" s="523">
        <f t="shared" si="15"/>
        <v>2930308</v>
      </c>
      <c r="G30" s="523">
        <f t="shared" si="15"/>
        <v>3122219</v>
      </c>
      <c r="H30" s="523">
        <f t="shared" si="15"/>
        <v>3321510</v>
      </c>
      <c r="I30" s="523">
        <f t="shared" si="15"/>
        <v>3533521</v>
      </c>
      <c r="J30" s="523">
        <f t="shared" si="15"/>
        <v>3742168</v>
      </c>
      <c r="K30" s="523">
        <f t="shared" ref="K30:P30" si="16">ROUND(K67*(1-$F$14)*(1-$F$16)+$F$102,0)</f>
        <v>3857905</v>
      </c>
      <c r="L30" s="523">
        <f t="shared" si="16"/>
        <v>4060953</v>
      </c>
      <c r="M30" s="523">
        <f t="shared" si="16"/>
        <v>4230159</v>
      </c>
      <c r="N30" s="523">
        <f t="shared" si="16"/>
        <v>4406416</v>
      </c>
      <c r="O30" s="523">
        <f t="shared" si="16"/>
        <v>4590017</v>
      </c>
      <c r="P30" s="523">
        <f t="shared" si="16"/>
        <v>4781267</v>
      </c>
      <c r="Q30" s="524"/>
      <c r="R30" s="524"/>
      <c r="S30" s="524"/>
      <c r="T30" s="530"/>
      <c r="U30" s="13"/>
      <c r="V30" s="13"/>
      <c r="W30" s="13"/>
      <c r="X30" s="13"/>
      <c r="Y30" s="13"/>
      <c r="Z30" s="13"/>
      <c r="AA30" s="3"/>
      <c r="AB30" s="1078"/>
      <c r="AC30" s="1079"/>
      <c r="AD30" s="1079"/>
      <c r="AE30" s="1080"/>
      <c r="AF30" s="438"/>
      <c r="AG30" s="612"/>
      <c r="AH30" s="612"/>
      <c r="AI30" s="612"/>
      <c r="AJ30" s="612"/>
      <c r="AK30" s="612"/>
      <c r="AL30" s="607"/>
      <c r="AM30" s="607"/>
      <c r="AN30" s="607"/>
      <c r="AO30" s="607"/>
      <c r="AP30" s="607"/>
      <c r="AQ30" s="607"/>
    </row>
    <row r="31" spans="1:43" ht="29.25" customHeight="1">
      <c r="A31" s="472">
        <v>10000</v>
      </c>
      <c r="B31" s="529">
        <f t="shared" ref="B31:J31" si="17">ROUND(B68*(1-$F$14)*(1-$F$16)+$F$102,0)</f>
        <v>1469490</v>
      </c>
      <c r="C31" s="523">
        <f t="shared" si="17"/>
        <v>1743903</v>
      </c>
      <c r="D31" s="523">
        <f t="shared" si="17"/>
        <v>2638260</v>
      </c>
      <c r="E31" s="523">
        <f t="shared" si="17"/>
        <v>2836838</v>
      </c>
      <c r="F31" s="523">
        <f t="shared" si="17"/>
        <v>3042085</v>
      </c>
      <c r="G31" s="523">
        <f t="shared" si="17"/>
        <v>3235488</v>
      </c>
      <c r="H31" s="523">
        <f t="shared" si="17"/>
        <v>3442009</v>
      </c>
      <c r="I31" s="523">
        <f t="shared" si="17"/>
        <v>3661712</v>
      </c>
      <c r="J31" s="523">
        <f t="shared" si="17"/>
        <v>3854433</v>
      </c>
      <c r="K31" s="524"/>
      <c r="L31" s="524"/>
      <c r="M31" s="524"/>
      <c r="N31" s="524"/>
      <c r="O31" s="524"/>
      <c r="P31" s="524"/>
      <c r="Q31" s="524"/>
      <c r="R31" s="524"/>
      <c r="S31" s="524"/>
      <c r="T31" s="530"/>
      <c r="U31" s="13"/>
      <c r="V31" s="457"/>
      <c r="W31" s="457"/>
      <c r="X31" s="457"/>
      <c r="Y31" s="457"/>
      <c r="Z31" s="457"/>
      <c r="AA31" s="3"/>
      <c r="AB31" s="1078"/>
      <c r="AC31" s="1079"/>
      <c r="AD31" s="1079"/>
      <c r="AE31" s="1080"/>
      <c r="AF31" s="438"/>
      <c r="AG31" s="612"/>
      <c r="AH31" s="612"/>
      <c r="AI31" s="612"/>
      <c r="AJ31" s="612"/>
      <c r="AK31" s="612"/>
      <c r="AL31" s="607"/>
      <c r="AM31" s="607"/>
      <c r="AN31" s="607"/>
      <c r="AO31" s="607"/>
      <c r="AP31" s="607"/>
      <c r="AQ31" s="607"/>
    </row>
    <row r="32" spans="1:43" ht="29.25" customHeight="1">
      <c r="A32" s="472">
        <v>10500</v>
      </c>
      <c r="B32" s="529">
        <f t="shared" ref="B32:I34" si="18">ROUND(B69*(1-$F$14)*(1-$F$16)+$F$102,0)</f>
        <v>1542965</v>
      </c>
      <c r="C32" s="523">
        <f t="shared" si="18"/>
        <v>2614467</v>
      </c>
      <c r="D32" s="523">
        <f t="shared" si="18"/>
        <v>2752071</v>
      </c>
      <c r="E32" s="523">
        <f t="shared" si="18"/>
        <v>2959216</v>
      </c>
      <c r="F32" s="523">
        <f t="shared" si="18"/>
        <v>3218906</v>
      </c>
      <c r="G32" s="523">
        <f t="shared" si="18"/>
        <v>3368006</v>
      </c>
      <c r="H32" s="523">
        <f t="shared" si="18"/>
        <v>3545269</v>
      </c>
      <c r="I32" s="523">
        <f t="shared" si="18"/>
        <v>3771563</v>
      </c>
      <c r="J32" s="524"/>
      <c r="K32" s="524"/>
      <c r="L32" s="524"/>
      <c r="M32" s="524"/>
      <c r="N32" s="524"/>
      <c r="O32" s="524"/>
      <c r="P32" s="524"/>
      <c r="Q32" s="524"/>
      <c r="R32" s="524"/>
      <c r="S32" s="524"/>
      <c r="T32" s="530"/>
      <c r="U32" s="13"/>
      <c r="V32" s="459" t="s">
        <v>2</v>
      </c>
      <c r="W32" s="459"/>
      <c r="X32" s="460"/>
      <c r="Y32" s="459" t="s">
        <v>215</v>
      </c>
      <c r="Z32" s="459"/>
      <c r="AA32" s="3"/>
      <c r="AB32" s="1078"/>
      <c r="AC32" s="1079"/>
      <c r="AD32" s="1079"/>
      <c r="AE32" s="1080"/>
      <c r="AF32" s="65"/>
      <c r="AG32" s="613"/>
      <c r="AH32" s="613"/>
      <c r="AI32" s="613"/>
      <c r="AJ32" s="613"/>
      <c r="AK32" s="613"/>
      <c r="AL32" s="607"/>
      <c r="AM32" s="607"/>
      <c r="AN32" s="607"/>
      <c r="AO32" s="607"/>
      <c r="AP32" s="607"/>
      <c r="AQ32" s="607"/>
    </row>
    <row r="33" spans="1:43" ht="29.25" customHeight="1">
      <c r="A33" s="472">
        <v>11000</v>
      </c>
      <c r="B33" s="529">
        <f t="shared" si="18"/>
        <v>1620113</v>
      </c>
      <c r="C33" s="523">
        <f t="shared" si="18"/>
        <v>2784915</v>
      </c>
      <c r="D33" s="523">
        <f t="shared" si="18"/>
        <v>2871046</v>
      </c>
      <c r="E33" s="523">
        <f t="shared" si="18"/>
        <v>3090265</v>
      </c>
      <c r="F33" s="523">
        <f t="shared" si="18"/>
        <v>3315748</v>
      </c>
      <c r="G33" s="523">
        <f t="shared" si="18"/>
        <v>3438125</v>
      </c>
      <c r="H33" s="523">
        <f t="shared" si="18"/>
        <v>3651627</v>
      </c>
      <c r="I33" s="523">
        <f t="shared" si="18"/>
        <v>3884710</v>
      </c>
      <c r="J33" s="524"/>
      <c r="K33" s="524"/>
      <c r="L33" s="524"/>
      <c r="M33" s="524"/>
      <c r="N33" s="524"/>
      <c r="O33" s="524"/>
      <c r="P33" s="524"/>
      <c r="Q33" s="524"/>
      <c r="R33" s="524"/>
      <c r="S33" s="524"/>
      <c r="T33" s="530"/>
      <c r="U33" s="13"/>
      <c r="V33" s="459" t="s">
        <v>140</v>
      </c>
      <c r="W33" s="460"/>
      <c r="X33" s="460"/>
      <c r="Y33" s="459" t="s">
        <v>140</v>
      </c>
      <c r="Z33" s="457"/>
      <c r="AA33" s="3"/>
      <c r="AB33" s="1078"/>
      <c r="AC33" s="1079"/>
      <c r="AD33" s="1079"/>
      <c r="AE33" s="1080"/>
      <c r="AF33" s="65"/>
      <c r="AG33" s="613"/>
      <c r="AH33" s="613"/>
      <c r="AI33" s="613"/>
      <c r="AJ33" s="613"/>
      <c r="AK33" s="613"/>
      <c r="AL33" s="607"/>
      <c r="AM33" s="607"/>
      <c r="AN33" s="607"/>
      <c r="AO33" s="607"/>
      <c r="AP33" s="607"/>
      <c r="AQ33" s="607"/>
    </row>
    <row r="34" spans="1:43" ht="29.25" customHeight="1" thickBot="1">
      <c r="A34" s="473">
        <v>11500</v>
      </c>
      <c r="B34" s="531">
        <f t="shared" si="18"/>
        <v>1701118</v>
      </c>
      <c r="C34" s="532">
        <f t="shared" si="18"/>
        <v>2925246</v>
      </c>
      <c r="D34" s="532">
        <f t="shared" si="18"/>
        <v>3015717</v>
      </c>
      <c r="E34" s="532">
        <f t="shared" si="18"/>
        <v>3242707</v>
      </c>
      <c r="F34" s="532">
        <f t="shared" si="18"/>
        <v>3449688</v>
      </c>
      <c r="G34" s="532">
        <f t="shared" si="18"/>
        <v>3543157</v>
      </c>
      <c r="H34" s="532">
        <f t="shared" si="18"/>
        <v>3715979</v>
      </c>
      <c r="I34" s="532">
        <f t="shared" si="18"/>
        <v>3953169</v>
      </c>
      <c r="J34" s="533"/>
      <c r="K34" s="533"/>
      <c r="L34" s="533"/>
      <c r="M34" s="533"/>
      <c r="N34" s="533"/>
      <c r="O34" s="533"/>
      <c r="P34" s="533"/>
      <c r="Q34" s="533"/>
      <c r="R34" s="533"/>
      <c r="S34" s="533"/>
      <c r="T34" s="534"/>
      <c r="U34" s="15"/>
      <c r="V34" s="459"/>
      <c r="W34" s="460"/>
      <c r="X34" s="460"/>
      <c r="Y34" s="459"/>
      <c r="Z34" s="457"/>
      <c r="AA34" s="4"/>
      <c r="AB34" s="1081"/>
      <c r="AC34" s="1082"/>
      <c r="AD34" s="1082"/>
      <c r="AE34" s="1083"/>
      <c r="AF34" s="65"/>
      <c r="AG34" s="613"/>
      <c r="AH34" s="613"/>
      <c r="AI34" s="613"/>
      <c r="AJ34" s="613"/>
      <c r="AK34" s="613"/>
      <c r="AL34" s="607"/>
      <c r="AM34" s="607"/>
      <c r="AN34" s="607"/>
      <c r="AO34" s="607"/>
      <c r="AP34" s="607"/>
      <c r="AQ34" s="607"/>
    </row>
    <row r="35" spans="1:43" ht="26.25" customHeight="1" thickBot="1">
      <c r="A35" s="452"/>
      <c r="B35" s="1096" t="s">
        <v>951</v>
      </c>
      <c r="C35" s="1097"/>
      <c r="D35" s="1097"/>
      <c r="E35" s="1098" t="str">
        <f>IF(F104=1,"на условиях","с учётом доставки до г.")</f>
        <v>на условиях</v>
      </c>
      <c r="F35" s="1099"/>
      <c r="G35" s="1100"/>
      <c r="H35" s="1101" t="str">
        <f>IF(F104=1,B102,IF(F104=2,B103,IF(F104=3,B104,IF(F104=4,B105,IF(F104=5,B106,IF(F104=6,B107,IF(F104=7,B108,IF(F104=8,B109,IF(F104=9,B110,IF(F104=10,B111,IF(F104=11,B112,IF(F104=12,B113))))))))))))</f>
        <v xml:space="preserve">FCA Минск </v>
      </c>
      <c r="I35" s="1102"/>
      <c r="N35" s="483"/>
      <c r="O35" s="483"/>
      <c r="P35" s="483"/>
      <c r="Q35" s="1109" t="s">
        <v>606</v>
      </c>
      <c r="R35" s="1110"/>
      <c r="S35" s="1110"/>
      <c r="T35" s="1111"/>
      <c r="U35" s="190"/>
      <c r="V35" s="190"/>
      <c r="W35" s="190"/>
      <c r="X35" s="190"/>
      <c r="Y35" s="190"/>
      <c r="Z35" s="190"/>
      <c r="AA35" s="190"/>
      <c r="AB35" s="464"/>
      <c r="AC35" s="464"/>
      <c r="AD35" s="464"/>
      <c r="AE35" s="465"/>
      <c r="AF35" s="65"/>
      <c r="AG35" s="613"/>
      <c r="AH35" s="613"/>
      <c r="AI35" s="613"/>
      <c r="AJ35" s="613"/>
      <c r="AK35" s="613"/>
      <c r="AL35" s="607"/>
      <c r="AM35" s="607"/>
      <c r="AN35" s="607"/>
      <c r="AO35" s="607"/>
      <c r="AP35" s="607"/>
      <c r="AQ35" s="607"/>
    </row>
    <row r="36" spans="1:43" s="481" customFormat="1" ht="26.25" customHeight="1" thickBot="1">
      <c r="A36" s="452"/>
      <c r="B36" s="451"/>
      <c r="C36" s="451"/>
      <c r="D36" s="451"/>
      <c r="E36" s="451"/>
      <c r="F36" s="451"/>
      <c r="G36" s="451"/>
      <c r="H36" s="451"/>
      <c r="I36" s="451"/>
      <c r="J36" s="451"/>
      <c r="K36" s="451"/>
      <c r="L36" s="451"/>
      <c r="M36" s="451"/>
      <c r="N36" s="451"/>
      <c r="O36" s="451"/>
      <c r="P36" s="451"/>
      <c r="Q36" s="451"/>
      <c r="R36" s="451"/>
      <c r="S36" s="451"/>
      <c r="T36" s="451"/>
      <c r="U36" s="13"/>
      <c r="V36" s="13"/>
      <c r="W36" s="13"/>
      <c r="X36" s="13"/>
      <c r="Y36" s="13"/>
      <c r="Z36" s="13"/>
      <c r="AA36" s="13"/>
      <c r="AB36" s="454"/>
      <c r="AC36" s="454"/>
      <c r="AD36" s="454"/>
      <c r="AE36" s="453"/>
      <c r="AF36" s="65"/>
      <c r="AG36" s="613"/>
      <c r="AH36" s="613"/>
      <c r="AI36" s="613"/>
      <c r="AJ36" s="613"/>
      <c r="AK36" s="613"/>
      <c r="AL36" s="607"/>
      <c r="AM36" s="607"/>
      <c r="AN36" s="607"/>
      <c r="AO36" s="607"/>
      <c r="AP36" s="607"/>
      <c r="AQ36" s="607"/>
    </row>
    <row r="37" spans="1:43" ht="26.25" customHeight="1" thickBot="1">
      <c r="A37" s="452"/>
      <c r="B37" s="449"/>
      <c r="C37" s="1064" t="s">
        <v>925</v>
      </c>
      <c r="D37" s="1065"/>
      <c r="E37" s="1065"/>
      <c r="F37" s="1065"/>
      <c r="G37" s="1065"/>
      <c r="H37" s="1065"/>
      <c r="I37" s="1065"/>
      <c r="J37" s="1066"/>
      <c r="K37" s="451"/>
      <c r="L37" s="451"/>
      <c r="M37" s="451"/>
      <c r="N37" s="451"/>
      <c r="O37" s="451"/>
      <c r="P37" s="451"/>
      <c r="Q37" s="451"/>
      <c r="R37" s="451"/>
      <c r="S37" s="451"/>
      <c r="T37" s="451"/>
      <c r="U37" s="13"/>
      <c r="V37" s="13"/>
      <c r="W37" s="13"/>
      <c r="X37" s="13"/>
      <c r="Y37" s="13"/>
      <c r="Z37" s="13"/>
      <c r="AA37" s="13"/>
      <c r="AB37" s="454"/>
      <c r="AC37" s="454"/>
      <c r="AD37" s="454"/>
      <c r="AE37" s="453"/>
      <c r="AF37" s="65"/>
      <c r="AG37" s="613"/>
      <c r="AH37" s="613"/>
      <c r="AI37" s="613"/>
      <c r="AJ37" s="613"/>
      <c r="AK37" s="613"/>
      <c r="AL37" s="607"/>
      <c r="AM37" s="607"/>
      <c r="AN37" s="607"/>
      <c r="AO37" s="607"/>
      <c r="AP37" s="607"/>
      <c r="AQ37" s="607"/>
    </row>
    <row r="38" spans="1:43" ht="26.25" customHeight="1" thickBot="1">
      <c r="A38" s="452"/>
      <c r="B38" s="450"/>
      <c r="C38" s="1067" t="s">
        <v>922</v>
      </c>
      <c r="D38" s="1067"/>
      <c r="E38" s="1067"/>
      <c r="F38" s="1067"/>
      <c r="G38" s="1067"/>
      <c r="H38" s="1067"/>
      <c r="I38" s="1067"/>
      <c r="J38" s="1068"/>
      <c r="K38" s="451"/>
      <c r="L38" s="451"/>
      <c r="M38" s="451"/>
      <c r="N38" s="451"/>
      <c r="O38" s="451"/>
      <c r="P38" s="451"/>
      <c r="Q38" s="451"/>
      <c r="R38" s="451"/>
      <c r="S38" s="451"/>
      <c r="T38" s="451"/>
      <c r="U38" s="1121"/>
      <c r="V38" s="922"/>
      <c r="W38" s="922"/>
      <c r="X38" s="922"/>
      <c r="Y38" s="922"/>
      <c r="Z38" s="922"/>
      <c r="AA38" s="922"/>
      <c r="AB38" s="454"/>
      <c r="AC38" s="454"/>
      <c r="AD38" s="454"/>
      <c r="AE38" s="453"/>
      <c r="AF38" s="159"/>
      <c r="AG38" s="607"/>
      <c r="AH38" s="607"/>
      <c r="AI38" s="607"/>
      <c r="AJ38" s="607"/>
      <c r="AK38" s="607"/>
      <c r="AL38" s="607"/>
      <c r="AM38" s="607"/>
      <c r="AN38" s="607"/>
      <c r="AO38" s="607"/>
      <c r="AP38" s="607"/>
      <c r="AQ38" s="607"/>
    </row>
    <row r="39" spans="1:43" s="444" customFormat="1" ht="26.25" customHeight="1" thickBot="1">
      <c r="A39" s="466"/>
      <c r="B39" s="462"/>
      <c r="C39" s="463"/>
      <c r="D39" s="463"/>
      <c r="E39" s="463"/>
      <c r="F39" s="463"/>
      <c r="G39" s="463"/>
      <c r="H39" s="463"/>
      <c r="I39" s="463"/>
      <c r="J39" s="463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210"/>
      <c r="V39" s="210"/>
      <c r="W39" s="210"/>
      <c r="X39" s="210"/>
      <c r="Y39" s="210"/>
      <c r="Z39" s="210"/>
      <c r="AA39" s="210"/>
      <c r="AB39" s="467"/>
      <c r="AC39" s="467"/>
      <c r="AD39" s="467"/>
      <c r="AE39" s="456"/>
      <c r="AF39" s="159"/>
      <c r="AG39" s="607"/>
      <c r="AH39" s="607"/>
      <c r="AI39" s="607"/>
      <c r="AJ39" s="607"/>
      <c r="AK39" s="607"/>
      <c r="AL39" s="607"/>
      <c r="AM39" s="607"/>
      <c r="AN39" s="607"/>
      <c r="AO39" s="607"/>
      <c r="AP39" s="607"/>
      <c r="AQ39" s="607"/>
    </row>
    <row r="40" spans="1:43" ht="26.25" customHeight="1" thickBot="1">
      <c r="A40" s="1127" t="s">
        <v>93</v>
      </c>
      <c r="B40" s="1128"/>
      <c r="C40" s="1128"/>
      <c r="D40" s="1128"/>
      <c r="E40" s="1128"/>
      <c r="F40" s="1128"/>
      <c r="G40" s="1128"/>
      <c r="H40" s="1128"/>
      <c r="I40" s="1128"/>
      <c r="J40" s="1128"/>
      <c r="K40" s="1128"/>
      <c r="L40" s="1128"/>
      <c r="M40" s="1128"/>
      <c r="N40" s="1128"/>
      <c r="O40" s="1128"/>
      <c r="P40" s="1128"/>
      <c r="Q40" s="1128"/>
      <c r="R40" s="1128"/>
      <c r="S40" s="1128"/>
      <c r="T40" s="1128"/>
      <c r="U40" s="1128"/>
      <c r="V40" s="1129"/>
      <c r="W40" s="1129"/>
      <c r="X40" s="1129"/>
      <c r="Y40" s="1129"/>
      <c r="Z40" s="1129"/>
      <c r="AA40" s="1129"/>
      <c r="AB40" s="1129"/>
      <c r="AC40" s="1129"/>
      <c r="AD40" s="1129"/>
      <c r="AE40" s="1130"/>
      <c r="AF40" s="437"/>
      <c r="AG40" s="604"/>
      <c r="AH40" s="604"/>
      <c r="AI40" s="604"/>
      <c r="AJ40" s="604"/>
      <c r="AK40" s="604"/>
      <c r="AL40" s="604"/>
      <c r="AM40" s="604"/>
    </row>
    <row r="41" spans="1:43" ht="26.25" customHeight="1">
      <c r="A41" s="1131" t="s">
        <v>927</v>
      </c>
      <c r="B41" s="1132"/>
      <c r="C41" s="1132"/>
      <c r="D41" s="1132"/>
      <c r="E41" s="1132"/>
      <c r="F41" s="1132"/>
      <c r="G41" s="1132"/>
      <c r="H41" s="1132"/>
      <c r="I41" s="1132"/>
      <c r="J41" s="1132"/>
      <c r="K41" s="1132"/>
      <c r="L41" s="1132"/>
      <c r="M41" s="1132"/>
      <c r="N41" s="1132"/>
      <c r="O41" s="1132"/>
      <c r="P41" s="1132"/>
      <c r="Q41" s="1132"/>
      <c r="R41" s="1132"/>
      <c r="S41" s="1132"/>
      <c r="T41" s="1132"/>
      <c r="U41" s="1132"/>
      <c r="V41" s="1133"/>
      <c r="W41" s="1134"/>
      <c r="X41" s="1134"/>
      <c r="Y41" s="1134"/>
      <c r="Z41" s="1134"/>
      <c r="AA41" s="1134"/>
      <c r="AB41" s="1134"/>
      <c r="AC41" s="1134"/>
      <c r="AD41" s="1134"/>
      <c r="AE41" s="1135"/>
      <c r="AF41" s="437"/>
      <c r="AG41" s="604"/>
      <c r="AH41" s="604"/>
      <c r="AI41" s="604"/>
      <c r="AJ41" s="604"/>
      <c r="AK41" s="604"/>
      <c r="AL41" s="604"/>
      <c r="AM41" s="604"/>
    </row>
    <row r="42" spans="1:43" s="444" customFormat="1" ht="26.25" customHeight="1">
      <c r="A42" s="1058" t="s">
        <v>928</v>
      </c>
      <c r="B42" s="1059"/>
      <c r="C42" s="1059"/>
      <c r="D42" s="1059"/>
      <c r="E42" s="1059"/>
      <c r="F42" s="1059"/>
      <c r="G42" s="1059"/>
      <c r="H42" s="1059"/>
      <c r="I42" s="1059"/>
      <c r="J42" s="1059"/>
      <c r="K42" s="1059"/>
      <c r="L42" s="1059"/>
      <c r="M42" s="1059"/>
      <c r="N42" s="1059"/>
      <c r="O42" s="1059"/>
      <c r="P42" s="1059"/>
      <c r="Q42" s="1059"/>
      <c r="R42" s="1059"/>
      <c r="S42" s="1059"/>
      <c r="T42" s="1059"/>
      <c r="U42" s="1059"/>
      <c r="V42" s="1059"/>
      <c r="W42" s="1059"/>
      <c r="X42" s="1059"/>
      <c r="Y42" s="1059"/>
      <c r="Z42" s="1059"/>
      <c r="AA42" s="1059"/>
      <c r="AB42" s="1059"/>
      <c r="AC42" s="1059"/>
      <c r="AD42" s="1059"/>
      <c r="AE42" s="1060"/>
      <c r="AF42" s="443"/>
    </row>
    <row r="43" spans="1:43" s="444" customFormat="1" ht="26.25" customHeight="1">
      <c r="A43" s="1058" t="s">
        <v>929</v>
      </c>
      <c r="B43" s="1059"/>
      <c r="C43" s="1059"/>
      <c r="D43" s="1059"/>
      <c r="E43" s="1059"/>
      <c r="F43" s="1059"/>
      <c r="G43" s="1059"/>
      <c r="H43" s="1059"/>
      <c r="I43" s="1059"/>
      <c r="J43" s="1059"/>
      <c r="K43" s="1059"/>
      <c r="L43" s="1059"/>
      <c r="M43" s="1059"/>
      <c r="N43" s="1059"/>
      <c r="O43" s="1059"/>
      <c r="P43" s="1059"/>
      <c r="Q43" s="1059"/>
      <c r="R43" s="1059"/>
      <c r="S43" s="1059"/>
      <c r="T43" s="1059"/>
      <c r="U43" s="1059"/>
      <c r="V43" s="1059"/>
      <c r="W43" s="1059"/>
      <c r="X43" s="1059"/>
      <c r="Y43" s="1059"/>
      <c r="Z43" s="1059"/>
      <c r="AA43" s="1059"/>
      <c r="AB43" s="1059"/>
      <c r="AC43" s="1059"/>
      <c r="AD43" s="1059"/>
      <c r="AE43" s="1060"/>
      <c r="AF43" s="443"/>
    </row>
    <row r="44" spans="1:43" s="444" customFormat="1" ht="24.75" customHeight="1">
      <c r="A44" s="1058" t="s">
        <v>930</v>
      </c>
      <c r="B44" s="1059"/>
      <c r="C44" s="1059"/>
      <c r="D44" s="1059"/>
      <c r="E44" s="1059"/>
      <c r="F44" s="1059"/>
      <c r="G44" s="1059"/>
      <c r="H44" s="1059"/>
      <c r="I44" s="1059"/>
      <c r="J44" s="1059"/>
      <c r="K44" s="1059"/>
      <c r="L44" s="1059"/>
      <c r="M44" s="1059"/>
      <c r="N44" s="1059"/>
      <c r="O44" s="1059"/>
      <c r="P44" s="1059"/>
      <c r="Q44" s="1059"/>
      <c r="R44" s="1059"/>
      <c r="S44" s="1059"/>
      <c r="T44" s="1059"/>
      <c r="U44" s="1059"/>
      <c r="V44" s="1059"/>
      <c r="W44" s="1059"/>
      <c r="X44" s="1059"/>
      <c r="Y44" s="1059"/>
      <c r="Z44" s="1059"/>
      <c r="AA44" s="1059"/>
      <c r="AB44" s="1059"/>
      <c r="AC44" s="1059"/>
      <c r="AD44" s="1059"/>
      <c r="AE44" s="1060"/>
      <c r="AF44" s="443"/>
    </row>
    <row r="45" spans="1:43" s="444" customFormat="1" ht="24.75" customHeight="1">
      <c r="A45" s="1058" t="s">
        <v>931</v>
      </c>
      <c r="B45" s="1061"/>
      <c r="C45" s="1061"/>
      <c r="D45" s="1061"/>
      <c r="E45" s="1061"/>
      <c r="F45" s="1061"/>
      <c r="G45" s="1061"/>
      <c r="H45" s="1061"/>
      <c r="I45" s="1061"/>
      <c r="J45" s="1061"/>
      <c r="K45" s="1061"/>
      <c r="L45" s="1061"/>
      <c r="M45" s="1061"/>
      <c r="N45" s="1061"/>
      <c r="O45" s="1061"/>
      <c r="P45" s="1061"/>
      <c r="Q45" s="1061"/>
      <c r="R45" s="1061"/>
      <c r="S45" s="1061"/>
      <c r="T45" s="1061"/>
      <c r="U45" s="1061"/>
      <c r="V45" s="1062"/>
      <c r="W45" s="1059"/>
      <c r="X45" s="1059"/>
      <c r="Y45" s="1059"/>
      <c r="Z45" s="1059"/>
      <c r="AA45" s="1059"/>
      <c r="AB45" s="1059"/>
      <c r="AC45" s="1059"/>
      <c r="AD45" s="1059"/>
      <c r="AE45" s="1060"/>
      <c r="AF45" s="443"/>
    </row>
    <row r="46" spans="1:43" s="444" customFormat="1" ht="26.25" customHeight="1">
      <c r="A46" s="1058" t="s">
        <v>932</v>
      </c>
      <c r="B46" s="1061"/>
      <c r="C46" s="1061"/>
      <c r="D46" s="1061"/>
      <c r="E46" s="1061"/>
      <c r="F46" s="1061"/>
      <c r="G46" s="1061"/>
      <c r="H46" s="1061"/>
      <c r="I46" s="1061"/>
      <c r="J46" s="1061"/>
      <c r="K46" s="1061"/>
      <c r="L46" s="1061"/>
      <c r="M46" s="1061"/>
      <c r="N46" s="1061"/>
      <c r="O46" s="1061"/>
      <c r="P46" s="1061"/>
      <c r="Q46" s="1061"/>
      <c r="R46" s="1061"/>
      <c r="S46" s="1061"/>
      <c r="T46" s="1061"/>
      <c r="U46" s="1061"/>
      <c r="V46" s="1062"/>
      <c r="W46" s="1059"/>
      <c r="X46" s="1059"/>
      <c r="Y46" s="1059"/>
      <c r="Z46" s="1059"/>
      <c r="AA46" s="1059"/>
      <c r="AB46" s="1059"/>
      <c r="AC46" s="1059"/>
      <c r="AD46" s="1059"/>
      <c r="AE46" s="1060"/>
      <c r="AF46" s="443"/>
    </row>
    <row r="47" spans="1:43" s="444" customFormat="1" ht="26.25" customHeight="1">
      <c r="A47" s="1058" t="s">
        <v>933</v>
      </c>
      <c r="B47" s="1061"/>
      <c r="C47" s="1061"/>
      <c r="D47" s="1061"/>
      <c r="E47" s="1061"/>
      <c r="F47" s="1061"/>
      <c r="G47" s="1061"/>
      <c r="H47" s="1061"/>
      <c r="I47" s="1061"/>
      <c r="J47" s="1061"/>
      <c r="K47" s="1061"/>
      <c r="L47" s="1061"/>
      <c r="M47" s="1061"/>
      <c r="N47" s="1061"/>
      <c r="O47" s="1061"/>
      <c r="P47" s="1061"/>
      <c r="Q47" s="1061"/>
      <c r="R47" s="1061"/>
      <c r="S47" s="1061"/>
      <c r="T47" s="1061"/>
      <c r="U47" s="1061"/>
      <c r="V47" s="1062"/>
      <c r="W47" s="1059"/>
      <c r="X47" s="1059"/>
      <c r="Y47" s="1059"/>
      <c r="Z47" s="1059"/>
      <c r="AA47" s="1059"/>
      <c r="AB47" s="1059"/>
      <c r="AC47" s="1059"/>
      <c r="AD47" s="1059"/>
      <c r="AE47" s="1060"/>
      <c r="AF47" s="443"/>
    </row>
    <row r="48" spans="1:43" ht="22.5" customHeight="1">
      <c r="A48" s="1058" t="s">
        <v>934</v>
      </c>
      <c r="B48" s="1061"/>
      <c r="C48" s="1061"/>
      <c r="D48" s="1061"/>
      <c r="E48" s="1061"/>
      <c r="F48" s="1061"/>
      <c r="G48" s="1061"/>
      <c r="H48" s="1061"/>
      <c r="I48" s="1061"/>
      <c r="J48" s="1061"/>
      <c r="K48" s="1061"/>
      <c r="L48" s="1061"/>
      <c r="M48" s="1061"/>
      <c r="N48" s="1061"/>
      <c r="O48" s="1061"/>
      <c r="P48" s="1061"/>
      <c r="Q48" s="1061"/>
      <c r="R48" s="1061"/>
      <c r="S48" s="1061"/>
      <c r="T48" s="1061"/>
      <c r="U48" s="1061"/>
      <c r="V48" s="1062"/>
      <c r="W48" s="1059"/>
      <c r="X48" s="1059"/>
      <c r="Y48" s="1059"/>
      <c r="Z48" s="1059"/>
      <c r="AA48" s="1059"/>
      <c r="AB48" s="1059"/>
      <c r="AC48" s="1059"/>
      <c r="AD48" s="1059"/>
      <c r="AE48" s="1060"/>
      <c r="AF48" s="159"/>
    </row>
    <row r="49" spans="1:16384" ht="26.25" customHeight="1">
      <c r="A49" s="1058" t="s">
        <v>601</v>
      </c>
      <c r="B49" s="1061"/>
      <c r="C49" s="1061"/>
      <c r="D49" s="1061"/>
      <c r="E49" s="1061"/>
      <c r="F49" s="1061"/>
      <c r="G49" s="1061"/>
      <c r="H49" s="1061"/>
      <c r="I49" s="1061"/>
      <c r="J49" s="1061"/>
      <c r="K49" s="1061"/>
      <c r="L49" s="1061"/>
      <c r="M49" s="1061"/>
      <c r="N49" s="1061"/>
      <c r="O49" s="1061"/>
      <c r="P49" s="1061"/>
      <c r="Q49" s="1061"/>
      <c r="R49" s="1061"/>
      <c r="S49" s="1061"/>
      <c r="T49" s="1061"/>
      <c r="U49" s="1061"/>
      <c r="V49" s="1062"/>
      <c r="W49" s="1059"/>
      <c r="X49" s="1059"/>
      <c r="Y49" s="1059"/>
      <c r="Z49" s="1059"/>
      <c r="AA49" s="1059"/>
      <c r="AB49" s="1059"/>
      <c r="AC49" s="1059"/>
      <c r="AD49" s="1059"/>
      <c r="AE49" s="1060"/>
      <c r="AF49" s="159"/>
    </row>
    <row r="50" spans="1:16384" ht="42.75" customHeight="1">
      <c r="A50" s="1058" t="s">
        <v>935</v>
      </c>
      <c r="B50" s="1061"/>
      <c r="C50" s="1061"/>
      <c r="D50" s="1061"/>
      <c r="E50" s="1061"/>
      <c r="F50" s="1061"/>
      <c r="G50" s="1061"/>
      <c r="H50" s="1061"/>
      <c r="I50" s="1061"/>
      <c r="J50" s="1061"/>
      <c r="K50" s="1061"/>
      <c r="L50" s="1061"/>
      <c r="M50" s="1061"/>
      <c r="N50" s="1061"/>
      <c r="O50" s="1061"/>
      <c r="P50" s="1061"/>
      <c r="Q50" s="1061"/>
      <c r="R50" s="1061"/>
      <c r="S50" s="1061"/>
      <c r="T50" s="1061"/>
      <c r="U50" s="1061"/>
      <c r="V50" s="1062"/>
      <c r="W50" s="1059"/>
      <c r="X50" s="1059"/>
      <c r="Y50" s="1059"/>
      <c r="Z50" s="1059"/>
      <c r="AA50" s="1059"/>
      <c r="AB50" s="1059"/>
      <c r="AC50" s="1059"/>
      <c r="AD50" s="1059"/>
      <c r="AE50" s="1060"/>
      <c r="AF50" s="437"/>
    </row>
    <row r="51" spans="1:16384" s="590" customFormat="1" ht="24" customHeight="1">
      <c r="A51" s="1058" t="s">
        <v>936</v>
      </c>
      <c r="B51" s="1061"/>
      <c r="C51" s="1061"/>
      <c r="D51" s="1061"/>
      <c r="E51" s="1061"/>
      <c r="F51" s="1061"/>
      <c r="G51" s="1061"/>
      <c r="H51" s="1061"/>
      <c r="I51" s="1061"/>
      <c r="J51" s="1061"/>
      <c r="K51" s="1061"/>
      <c r="L51" s="1061"/>
      <c r="M51" s="1061"/>
      <c r="N51" s="1061"/>
      <c r="O51" s="1061"/>
      <c r="P51" s="1061"/>
      <c r="Q51" s="1061"/>
      <c r="R51" s="1061"/>
      <c r="S51" s="1061"/>
      <c r="T51" s="1061"/>
      <c r="U51" s="1061"/>
      <c r="V51" s="1062"/>
      <c r="W51" s="1059"/>
      <c r="X51" s="1059"/>
      <c r="Y51" s="1059"/>
      <c r="Z51" s="1059"/>
      <c r="AA51" s="1059"/>
      <c r="AB51" s="1059"/>
      <c r="AC51" s="1059"/>
      <c r="AD51" s="1059"/>
      <c r="AE51" s="1060"/>
      <c r="AF51" s="1058"/>
      <c r="AG51" s="1061"/>
      <c r="AH51" s="1061"/>
      <c r="AI51" s="1061"/>
      <c r="AJ51" s="1061"/>
      <c r="AK51" s="1061"/>
      <c r="AL51" s="1061"/>
      <c r="AM51" s="1061"/>
      <c r="AN51" s="1061"/>
      <c r="AO51" s="1061"/>
      <c r="AP51" s="1061"/>
      <c r="AQ51" s="1061"/>
      <c r="AR51" s="1061"/>
      <c r="AS51" s="1061"/>
      <c r="AT51" s="1061"/>
      <c r="AU51" s="1061"/>
      <c r="AV51" s="1061"/>
      <c r="AW51" s="1061"/>
      <c r="AX51" s="1061"/>
      <c r="AY51" s="1061"/>
      <c r="AZ51" s="1061"/>
      <c r="BA51" s="1062"/>
      <c r="BB51" s="1059"/>
      <c r="BC51" s="1059"/>
      <c r="BD51" s="1059"/>
      <c r="BE51" s="1059"/>
      <c r="BF51" s="1059"/>
      <c r="BG51" s="1059"/>
      <c r="BH51" s="1059"/>
      <c r="BI51" s="1059"/>
      <c r="BJ51" s="1060"/>
      <c r="BK51" s="1058"/>
      <c r="BL51" s="1061"/>
      <c r="BM51" s="1061"/>
      <c r="BN51" s="1061"/>
      <c r="BO51" s="1061"/>
      <c r="BP51" s="1061"/>
      <c r="BQ51" s="1061"/>
      <c r="BR51" s="1061"/>
      <c r="BS51" s="1061"/>
      <c r="BT51" s="1061"/>
      <c r="BU51" s="1061"/>
      <c r="BV51" s="1061"/>
      <c r="BW51" s="1061"/>
      <c r="BX51" s="1061"/>
      <c r="BY51" s="1061"/>
      <c r="BZ51" s="1061"/>
      <c r="CA51" s="1061"/>
      <c r="CB51" s="1061"/>
      <c r="CC51" s="1061"/>
      <c r="CD51" s="1061"/>
      <c r="CE51" s="1061"/>
      <c r="CF51" s="1062"/>
      <c r="CG51" s="1059"/>
      <c r="CH51" s="1059"/>
      <c r="CI51" s="1059"/>
      <c r="CJ51" s="1059"/>
      <c r="CK51" s="1059"/>
      <c r="CL51" s="1059"/>
      <c r="CM51" s="1059"/>
      <c r="CN51" s="1059"/>
      <c r="CO51" s="1060"/>
      <c r="CP51" s="1058"/>
      <c r="CQ51" s="1061"/>
      <c r="CR51" s="1061"/>
      <c r="CS51" s="1061"/>
      <c r="CT51" s="1061"/>
      <c r="CU51" s="1061"/>
      <c r="CV51" s="1061"/>
      <c r="CW51" s="1061"/>
      <c r="CX51" s="1061"/>
      <c r="CY51" s="1061"/>
      <c r="CZ51" s="1061"/>
      <c r="DA51" s="1061"/>
      <c r="DB51" s="1061"/>
      <c r="DC51" s="1061"/>
      <c r="DD51" s="1061"/>
      <c r="DE51" s="1061"/>
      <c r="DF51" s="1061"/>
      <c r="DG51" s="1061"/>
      <c r="DH51" s="1061"/>
      <c r="DI51" s="1061"/>
      <c r="DJ51" s="1061"/>
      <c r="DK51" s="1062"/>
      <c r="DL51" s="1059"/>
      <c r="DM51" s="1059"/>
      <c r="DN51" s="1059"/>
      <c r="DO51" s="1059"/>
      <c r="DP51" s="1059"/>
      <c r="DQ51" s="1059"/>
      <c r="DR51" s="1059"/>
      <c r="DS51" s="1059"/>
      <c r="DT51" s="1060"/>
      <c r="DU51" s="1058"/>
      <c r="DV51" s="1061"/>
      <c r="DW51" s="1061"/>
      <c r="DX51" s="1061"/>
      <c r="DY51" s="1061"/>
      <c r="DZ51" s="1061"/>
      <c r="EA51" s="1061"/>
      <c r="EB51" s="1061"/>
      <c r="EC51" s="1061"/>
      <c r="ED51" s="1061"/>
      <c r="EE51" s="1061"/>
      <c r="EF51" s="1061"/>
      <c r="EG51" s="1061"/>
      <c r="EH51" s="1061"/>
      <c r="EI51" s="1061"/>
      <c r="EJ51" s="1061"/>
      <c r="EK51" s="1061"/>
      <c r="EL51" s="1061"/>
      <c r="EM51" s="1061"/>
      <c r="EN51" s="1061"/>
      <c r="EO51" s="1061"/>
      <c r="EP51" s="1062"/>
      <c r="EQ51" s="1059"/>
      <c r="ER51" s="1059"/>
      <c r="ES51" s="1059"/>
      <c r="ET51" s="1059"/>
      <c r="EU51" s="1059"/>
      <c r="EV51" s="1059"/>
      <c r="EW51" s="1059"/>
      <c r="EX51" s="1059"/>
      <c r="EY51" s="1060"/>
      <c r="EZ51" s="1058"/>
      <c r="FA51" s="1061"/>
      <c r="FB51" s="1061"/>
      <c r="FC51" s="1061"/>
      <c r="FD51" s="1061"/>
      <c r="FE51" s="1061"/>
      <c r="FF51" s="1061"/>
      <c r="FG51" s="1061"/>
      <c r="FH51" s="1061"/>
      <c r="FI51" s="1061"/>
      <c r="FJ51" s="1061"/>
      <c r="FK51" s="1061"/>
      <c r="FL51" s="1061"/>
      <c r="FM51" s="1061"/>
      <c r="FN51" s="1061"/>
      <c r="FO51" s="1061"/>
      <c r="FP51" s="1061"/>
      <c r="FQ51" s="1061"/>
      <c r="FR51" s="1061"/>
      <c r="FS51" s="1061"/>
      <c r="FT51" s="1061"/>
      <c r="FU51" s="1062"/>
      <c r="FV51" s="1059"/>
      <c r="FW51" s="1059"/>
      <c r="FX51" s="1059"/>
      <c r="FY51" s="1059"/>
      <c r="FZ51" s="1059"/>
      <c r="GA51" s="1059"/>
      <c r="GB51" s="1059"/>
      <c r="GC51" s="1059"/>
      <c r="GD51" s="1060"/>
      <c r="GE51" s="1058"/>
      <c r="GF51" s="1061"/>
      <c r="GG51" s="1061"/>
      <c r="GH51" s="1061"/>
      <c r="GI51" s="1061"/>
      <c r="GJ51" s="1061"/>
      <c r="GK51" s="1061"/>
      <c r="GL51" s="1061"/>
      <c r="GM51" s="1061"/>
      <c r="GN51" s="1061"/>
      <c r="GO51" s="1061"/>
      <c r="GP51" s="1061"/>
      <c r="GQ51" s="1061"/>
      <c r="GR51" s="1061"/>
      <c r="GS51" s="1061"/>
      <c r="GT51" s="1061"/>
      <c r="GU51" s="1061"/>
      <c r="GV51" s="1061"/>
      <c r="GW51" s="1061"/>
      <c r="GX51" s="1061"/>
      <c r="GY51" s="1061"/>
      <c r="GZ51" s="1062"/>
      <c r="HA51" s="1059"/>
      <c r="HB51" s="1059"/>
      <c r="HC51" s="1059"/>
      <c r="HD51" s="1059"/>
      <c r="HE51" s="1059"/>
      <c r="HF51" s="1059"/>
      <c r="HG51" s="1059"/>
      <c r="HH51" s="1059"/>
      <c r="HI51" s="1060"/>
      <c r="HJ51" s="1058"/>
      <c r="HK51" s="1061"/>
      <c r="HL51" s="1061"/>
      <c r="HM51" s="1061"/>
      <c r="HN51" s="1061"/>
      <c r="HO51" s="1061"/>
      <c r="HP51" s="1061"/>
      <c r="HQ51" s="1061"/>
      <c r="HR51" s="1061"/>
      <c r="HS51" s="1061"/>
      <c r="HT51" s="1061"/>
      <c r="HU51" s="1061"/>
      <c r="HV51" s="1061"/>
      <c r="HW51" s="1061"/>
      <c r="HX51" s="1061"/>
      <c r="HY51" s="1061"/>
      <c r="HZ51" s="1061"/>
      <c r="IA51" s="1061"/>
      <c r="IB51" s="1061"/>
      <c r="IC51" s="1061"/>
      <c r="ID51" s="1061"/>
      <c r="IE51" s="1062"/>
      <c r="IF51" s="1059"/>
      <c r="IG51" s="1059"/>
      <c r="IH51" s="1059"/>
      <c r="II51" s="1059"/>
      <c r="IJ51" s="1059"/>
      <c r="IK51" s="1059"/>
      <c r="IL51" s="1059"/>
      <c r="IM51" s="1059"/>
      <c r="IN51" s="1060"/>
      <c r="IO51" s="1058"/>
      <c r="IP51" s="1061"/>
      <c r="IQ51" s="1061"/>
      <c r="IR51" s="1061"/>
      <c r="IS51" s="1061"/>
      <c r="IT51" s="1061"/>
      <c r="IU51" s="1061"/>
      <c r="IV51" s="1061"/>
      <c r="IW51" s="1061"/>
      <c r="IX51" s="1061"/>
      <c r="IY51" s="1061"/>
      <c r="IZ51" s="1061"/>
      <c r="JA51" s="1061"/>
      <c r="JB51" s="1061"/>
      <c r="JC51" s="1061"/>
      <c r="JD51" s="1061"/>
      <c r="JE51" s="1061"/>
      <c r="JF51" s="1061"/>
      <c r="JG51" s="1061"/>
      <c r="JH51" s="1061"/>
      <c r="JI51" s="1061"/>
      <c r="JJ51" s="1062"/>
      <c r="JK51" s="1059"/>
      <c r="JL51" s="1059"/>
      <c r="JM51" s="1059"/>
      <c r="JN51" s="1059"/>
      <c r="JO51" s="1059"/>
      <c r="JP51" s="1059"/>
      <c r="JQ51" s="1059"/>
      <c r="JR51" s="1059"/>
      <c r="JS51" s="1060"/>
      <c r="JT51" s="1058"/>
      <c r="JU51" s="1061"/>
      <c r="JV51" s="1061"/>
      <c r="JW51" s="1061"/>
      <c r="JX51" s="1061"/>
      <c r="JY51" s="1061"/>
      <c r="JZ51" s="1061"/>
      <c r="KA51" s="1061"/>
      <c r="KB51" s="1061"/>
      <c r="KC51" s="1061"/>
      <c r="KD51" s="1061"/>
      <c r="KE51" s="1061"/>
      <c r="KF51" s="1061"/>
      <c r="KG51" s="1061"/>
      <c r="KH51" s="1061"/>
      <c r="KI51" s="1061"/>
      <c r="KJ51" s="1061"/>
      <c r="KK51" s="1061"/>
      <c r="KL51" s="1061"/>
      <c r="KM51" s="1061"/>
      <c r="KN51" s="1061"/>
      <c r="KO51" s="1062"/>
      <c r="KP51" s="1059"/>
      <c r="KQ51" s="1059"/>
      <c r="KR51" s="1059"/>
      <c r="KS51" s="1059"/>
      <c r="KT51" s="1059"/>
      <c r="KU51" s="1059"/>
      <c r="KV51" s="1059"/>
      <c r="KW51" s="1059"/>
      <c r="KX51" s="1060"/>
      <c r="KY51" s="1058"/>
      <c r="KZ51" s="1061"/>
      <c r="LA51" s="1061"/>
      <c r="LB51" s="1061"/>
      <c r="LC51" s="1061"/>
      <c r="LD51" s="1061"/>
      <c r="LE51" s="1061"/>
      <c r="LF51" s="1061"/>
      <c r="LG51" s="1061"/>
      <c r="LH51" s="1061"/>
      <c r="LI51" s="1061"/>
      <c r="LJ51" s="1061"/>
      <c r="LK51" s="1061"/>
      <c r="LL51" s="1061"/>
      <c r="LM51" s="1061"/>
      <c r="LN51" s="1061"/>
      <c r="LO51" s="1061"/>
      <c r="LP51" s="1061"/>
      <c r="LQ51" s="1061"/>
      <c r="LR51" s="1061"/>
      <c r="LS51" s="1061"/>
      <c r="LT51" s="1062"/>
      <c r="LU51" s="1059"/>
      <c r="LV51" s="1059"/>
      <c r="LW51" s="1059"/>
      <c r="LX51" s="1059"/>
      <c r="LY51" s="1059"/>
      <c r="LZ51" s="1059"/>
      <c r="MA51" s="1059"/>
      <c r="MB51" s="1059"/>
      <c r="MC51" s="1060"/>
      <c r="MD51" s="1058"/>
      <c r="ME51" s="1061"/>
      <c r="MF51" s="1061"/>
      <c r="MG51" s="1061"/>
      <c r="MH51" s="1061"/>
      <c r="MI51" s="1061"/>
      <c r="MJ51" s="1061"/>
      <c r="MK51" s="1061"/>
      <c r="ML51" s="1061"/>
      <c r="MM51" s="1061"/>
      <c r="MN51" s="1061"/>
      <c r="MO51" s="1061"/>
      <c r="MP51" s="1061"/>
      <c r="MQ51" s="1061"/>
      <c r="MR51" s="1061"/>
      <c r="MS51" s="1061"/>
      <c r="MT51" s="1061"/>
      <c r="MU51" s="1061"/>
      <c r="MV51" s="1061"/>
      <c r="MW51" s="1061"/>
      <c r="MX51" s="1061"/>
      <c r="MY51" s="1062"/>
      <c r="MZ51" s="1059"/>
      <c r="NA51" s="1059"/>
      <c r="NB51" s="1059"/>
      <c r="NC51" s="1059"/>
      <c r="ND51" s="1059"/>
      <c r="NE51" s="1059"/>
      <c r="NF51" s="1059"/>
      <c r="NG51" s="1059"/>
      <c r="NH51" s="1060"/>
      <c r="NI51" s="1058"/>
      <c r="NJ51" s="1061"/>
      <c r="NK51" s="1061"/>
      <c r="NL51" s="1061"/>
      <c r="NM51" s="1061"/>
      <c r="NN51" s="1061"/>
      <c r="NO51" s="1061"/>
      <c r="NP51" s="1061"/>
      <c r="NQ51" s="1061"/>
      <c r="NR51" s="1061"/>
      <c r="NS51" s="1061"/>
      <c r="NT51" s="1061"/>
      <c r="NU51" s="1061"/>
      <c r="NV51" s="1061"/>
      <c r="NW51" s="1061"/>
      <c r="NX51" s="1061"/>
      <c r="NY51" s="1061"/>
      <c r="NZ51" s="1061"/>
      <c r="OA51" s="1061"/>
      <c r="OB51" s="1061"/>
      <c r="OC51" s="1061"/>
      <c r="OD51" s="1062"/>
      <c r="OE51" s="1059"/>
      <c r="OF51" s="1059"/>
      <c r="OG51" s="1059"/>
      <c r="OH51" s="1059"/>
      <c r="OI51" s="1059"/>
      <c r="OJ51" s="1059"/>
      <c r="OK51" s="1059"/>
      <c r="OL51" s="1059"/>
      <c r="OM51" s="1060"/>
      <c r="ON51" s="1058"/>
      <c r="OO51" s="1061"/>
      <c r="OP51" s="1061"/>
      <c r="OQ51" s="1061"/>
      <c r="OR51" s="1061"/>
      <c r="OS51" s="1061"/>
      <c r="OT51" s="1061"/>
      <c r="OU51" s="1061"/>
      <c r="OV51" s="1061"/>
      <c r="OW51" s="1061"/>
      <c r="OX51" s="1061"/>
      <c r="OY51" s="1061"/>
      <c r="OZ51" s="1061"/>
      <c r="PA51" s="1061"/>
      <c r="PB51" s="1061"/>
      <c r="PC51" s="1061"/>
      <c r="PD51" s="1061"/>
      <c r="PE51" s="1061"/>
      <c r="PF51" s="1061"/>
      <c r="PG51" s="1061"/>
      <c r="PH51" s="1061"/>
      <c r="PI51" s="1062"/>
      <c r="PJ51" s="1059"/>
      <c r="PK51" s="1059"/>
      <c r="PL51" s="1059"/>
      <c r="PM51" s="1059"/>
      <c r="PN51" s="1059"/>
      <c r="PO51" s="1059"/>
      <c r="PP51" s="1059"/>
      <c r="PQ51" s="1059"/>
      <c r="PR51" s="1060"/>
      <c r="PS51" s="1058"/>
      <c r="PT51" s="1061"/>
      <c r="PU51" s="1061"/>
      <c r="PV51" s="1061"/>
      <c r="PW51" s="1061"/>
      <c r="PX51" s="1061"/>
      <c r="PY51" s="1061"/>
      <c r="PZ51" s="1061"/>
      <c r="QA51" s="1061"/>
      <c r="QB51" s="1061"/>
      <c r="QC51" s="1061"/>
      <c r="QD51" s="1061"/>
      <c r="QE51" s="1061"/>
      <c r="QF51" s="1061"/>
      <c r="QG51" s="1061"/>
      <c r="QH51" s="1061"/>
      <c r="QI51" s="1061"/>
      <c r="QJ51" s="1061"/>
      <c r="QK51" s="1061"/>
      <c r="QL51" s="1061"/>
      <c r="QM51" s="1061"/>
      <c r="QN51" s="1062"/>
      <c r="QO51" s="1059"/>
      <c r="QP51" s="1059"/>
      <c r="QQ51" s="1059"/>
      <c r="QR51" s="1059"/>
      <c r="QS51" s="1059"/>
      <c r="QT51" s="1059"/>
      <c r="QU51" s="1059"/>
      <c r="QV51" s="1059"/>
      <c r="QW51" s="1060"/>
      <c r="QX51" s="1058"/>
      <c r="QY51" s="1061"/>
      <c r="QZ51" s="1061"/>
      <c r="RA51" s="1061"/>
      <c r="RB51" s="1061"/>
      <c r="RC51" s="1061"/>
      <c r="RD51" s="1061"/>
      <c r="RE51" s="1061"/>
      <c r="RF51" s="1061"/>
      <c r="RG51" s="1061"/>
      <c r="RH51" s="1061"/>
      <c r="RI51" s="1061"/>
      <c r="RJ51" s="1061"/>
      <c r="RK51" s="1061"/>
      <c r="RL51" s="1061"/>
      <c r="RM51" s="1061"/>
      <c r="RN51" s="1061"/>
      <c r="RO51" s="1061"/>
      <c r="RP51" s="1061"/>
      <c r="RQ51" s="1061"/>
      <c r="RR51" s="1061"/>
      <c r="RS51" s="1062"/>
      <c r="RT51" s="1059"/>
      <c r="RU51" s="1059"/>
      <c r="RV51" s="1059"/>
      <c r="RW51" s="1059"/>
      <c r="RX51" s="1059"/>
      <c r="RY51" s="1059"/>
      <c r="RZ51" s="1059"/>
      <c r="SA51" s="1059"/>
      <c r="SB51" s="1060"/>
      <c r="SC51" s="1058"/>
      <c r="SD51" s="1061"/>
      <c r="SE51" s="1061"/>
      <c r="SF51" s="1061"/>
      <c r="SG51" s="1061"/>
      <c r="SH51" s="1061"/>
      <c r="SI51" s="1061"/>
      <c r="SJ51" s="1061"/>
      <c r="SK51" s="1061"/>
      <c r="SL51" s="1061"/>
      <c r="SM51" s="1061"/>
      <c r="SN51" s="1061"/>
      <c r="SO51" s="1061"/>
      <c r="SP51" s="1061"/>
      <c r="SQ51" s="1061"/>
      <c r="SR51" s="1061"/>
      <c r="SS51" s="1061"/>
      <c r="ST51" s="1061"/>
      <c r="SU51" s="1061"/>
      <c r="SV51" s="1061"/>
      <c r="SW51" s="1061"/>
      <c r="SX51" s="1062"/>
      <c r="SY51" s="1059"/>
      <c r="SZ51" s="1059"/>
      <c r="TA51" s="1059"/>
      <c r="TB51" s="1059"/>
      <c r="TC51" s="1059"/>
      <c r="TD51" s="1059"/>
      <c r="TE51" s="1059"/>
      <c r="TF51" s="1059"/>
      <c r="TG51" s="1060"/>
      <c r="TH51" s="1058"/>
      <c r="TI51" s="1061"/>
      <c r="TJ51" s="1061"/>
      <c r="TK51" s="1061"/>
      <c r="TL51" s="1061"/>
      <c r="TM51" s="1061"/>
      <c r="TN51" s="1061"/>
      <c r="TO51" s="1061"/>
      <c r="TP51" s="1061"/>
      <c r="TQ51" s="1061"/>
      <c r="TR51" s="1061"/>
      <c r="TS51" s="1061"/>
      <c r="TT51" s="1061"/>
      <c r="TU51" s="1061"/>
      <c r="TV51" s="1061"/>
      <c r="TW51" s="1061"/>
      <c r="TX51" s="1061"/>
      <c r="TY51" s="1061"/>
      <c r="TZ51" s="1061"/>
      <c r="UA51" s="1061"/>
      <c r="UB51" s="1061"/>
      <c r="UC51" s="1062"/>
      <c r="UD51" s="1059"/>
      <c r="UE51" s="1059"/>
      <c r="UF51" s="1059"/>
      <c r="UG51" s="1059"/>
      <c r="UH51" s="1059"/>
      <c r="UI51" s="1059"/>
      <c r="UJ51" s="1059"/>
      <c r="UK51" s="1059"/>
      <c r="UL51" s="1060"/>
      <c r="UM51" s="1058"/>
      <c r="UN51" s="1061"/>
      <c r="UO51" s="1061"/>
      <c r="UP51" s="1061"/>
      <c r="UQ51" s="1061"/>
      <c r="UR51" s="1061"/>
      <c r="US51" s="1061"/>
      <c r="UT51" s="1061"/>
      <c r="UU51" s="1061"/>
      <c r="UV51" s="1061"/>
      <c r="UW51" s="1061"/>
      <c r="UX51" s="1061"/>
      <c r="UY51" s="1061"/>
      <c r="UZ51" s="1061"/>
      <c r="VA51" s="1061"/>
      <c r="VB51" s="1061"/>
      <c r="VC51" s="1061"/>
      <c r="VD51" s="1061"/>
      <c r="VE51" s="1061"/>
      <c r="VF51" s="1061"/>
      <c r="VG51" s="1061"/>
      <c r="VH51" s="1062"/>
      <c r="VI51" s="1059"/>
      <c r="VJ51" s="1059"/>
      <c r="VK51" s="1059"/>
      <c r="VL51" s="1059"/>
      <c r="VM51" s="1059"/>
      <c r="VN51" s="1059"/>
      <c r="VO51" s="1059"/>
      <c r="VP51" s="1059"/>
      <c r="VQ51" s="1060"/>
      <c r="VR51" s="1058"/>
      <c r="VS51" s="1061"/>
      <c r="VT51" s="1061"/>
      <c r="VU51" s="1061"/>
      <c r="VV51" s="1061"/>
      <c r="VW51" s="1061"/>
      <c r="VX51" s="1061"/>
      <c r="VY51" s="1061"/>
      <c r="VZ51" s="1061"/>
      <c r="WA51" s="1061"/>
      <c r="WB51" s="1061"/>
      <c r="WC51" s="1061"/>
      <c r="WD51" s="1061"/>
      <c r="WE51" s="1061"/>
      <c r="WF51" s="1061"/>
      <c r="WG51" s="1061"/>
      <c r="WH51" s="1061"/>
      <c r="WI51" s="1061"/>
      <c r="WJ51" s="1061"/>
      <c r="WK51" s="1061"/>
      <c r="WL51" s="1061"/>
      <c r="WM51" s="1062"/>
      <c r="WN51" s="1059"/>
      <c r="WO51" s="1059"/>
      <c r="WP51" s="1059"/>
      <c r="WQ51" s="1059"/>
      <c r="WR51" s="1059"/>
      <c r="WS51" s="1059"/>
      <c r="WT51" s="1059"/>
      <c r="WU51" s="1059"/>
      <c r="WV51" s="1060"/>
      <c r="WW51" s="1058"/>
      <c r="WX51" s="1061"/>
      <c r="WY51" s="1061"/>
      <c r="WZ51" s="1061"/>
      <c r="XA51" s="1061"/>
      <c r="XB51" s="1061"/>
      <c r="XC51" s="1061"/>
      <c r="XD51" s="1061"/>
      <c r="XE51" s="1061"/>
      <c r="XF51" s="1061"/>
      <c r="XG51" s="1061"/>
      <c r="XH51" s="1061"/>
      <c r="XI51" s="1061"/>
      <c r="XJ51" s="1061"/>
      <c r="XK51" s="1061"/>
      <c r="XL51" s="1061"/>
      <c r="XM51" s="1061"/>
      <c r="XN51" s="1061"/>
      <c r="XO51" s="1061"/>
      <c r="XP51" s="1061"/>
      <c r="XQ51" s="1061"/>
      <c r="XR51" s="1062"/>
      <c r="XS51" s="1059"/>
      <c r="XT51" s="1059"/>
      <c r="XU51" s="1059"/>
      <c r="XV51" s="1059"/>
      <c r="XW51" s="1059"/>
      <c r="XX51" s="1059"/>
      <c r="XY51" s="1059"/>
      <c r="XZ51" s="1059"/>
      <c r="YA51" s="1060"/>
      <c r="YB51" s="1058"/>
      <c r="YC51" s="1061"/>
      <c r="YD51" s="1061"/>
      <c r="YE51" s="1061"/>
      <c r="YF51" s="1061"/>
      <c r="YG51" s="1061"/>
      <c r="YH51" s="1061"/>
      <c r="YI51" s="1061"/>
      <c r="YJ51" s="1061"/>
      <c r="YK51" s="1061"/>
      <c r="YL51" s="1061"/>
      <c r="YM51" s="1061"/>
      <c r="YN51" s="1061"/>
      <c r="YO51" s="1061"/>
      <c r="YP51" s="1061"/>
      <c r="YQ51" s="1061"/>
      <c r="YR51" s="1061"/>
      <c r="YS51" s="1061"/>
      <c r="YT51" s="1061"/>
      <c r="YU51" s="1061"/>
      <c r="YV51" s="1061"/>
      <c r="YW51" s="1062"/>
      <c r="YX51" s="1059"/>
      <c r="YY51" s="1059"/>
      <c r="YZ51" s="1059"/>
      <c r="ZA51" s="1059"/>
      <c r="ZB51" s="1059"/>
      <c r="ZC51" s="1059"/>
      <c r="ZD51" s="1059"/>
      <c r="ZE51" s="1059"/>
      <c r="ZF51" s="1060"/>
      <c r="ZG51" s="1058"/>
      <c r="ZH51" s="1061"/>
      <c r="ZI51" s="1061"/>
      <c r="ZJ51" s="1061"/>
      <c r="ZK51" s="1061"/>
      <c r="ZL51" s="1061"/>
      <c r="ZM51" s="1061"/>
      <c r="ZN51" s="1061"/>
      <c r="ZO51" s="1061"/>
      <c r="ZP51" s="1061"/>
      <c r="ZQ51" s="1061"/>
      <c r="ZR51" s="1061"/>
      <c r="ZS51" s="1061"/>
      <c r="ZT51" s="1061"/>
      <c r="ZU51" s="1061"/>
      <c r="ZV51" s="1061"/>
      <c r="ZW51" s="1061"/>
      <c r="ZX51" s="1061"/>
      <c r="ZY51" s="1061"/>
      <c r="ZZ51" s="1061"/>
      <c r="AAA51" s="1061"/>
      <c r="AAB51" s="1062"/>
      <c r="AAC51" s="1059"/>
      <c r="AAD51" s="1059"/>
      <c r="AAE51" s="1059"/>
      <c r="AAF51" s="1059"/>
      <c r="AAG51" s="1059"/>
      <c r="AAH51" s="1059"/>
      <c r="AAI51" s="1059"/>
      <c r="AAJ51" s="1059"/>
      <c r="AAK51" s="1060"/>
      <c r="AAL51" s="1058"/>
      <c r="AAM51" s="1061"/>
      <c r="AAN51" s="1061"/>
      <c r="AAO51" s="1061"/>
      <c r="AAP51" s="1061"/>
      <c r="AAQ51" s="1061"/>
      <c r="AAR51" s="1061"/>
      <c r="AAS51" s="1061"/>
      <c r="AAT51" s="1061"/>
      <c r="AAU51" s="1061"/>
      <c r="AAV51" s="1061"/>
      <c r="AAW51" s="1061"/>
      <c r="AAX51" s="1061"/>
      <c r="AAY51" s="1061"/>
      <c r="AAZ51" s="1061"/>
      <c r="ABA51" s="1061"/>
      <c r="ABB51" s="1061"/>
      <c r="ABC51" s="1061"/>
      <c r="ABD51" s="1061"/>
      <c r="ABE51" s="1061"/>
      <c r="ABF51" s="1061"/>
      <c r="ABG51" s="1062"/>
      <c r="ABH51" s="1059"/>
      <c r="ABI51" s="1059"/>
      <c r="ABJ51" s="1059"/>
      <c r="ABK51" s="1059"/>
      <c r="ABL51" s="1059"/>
      <c r="ABM51" s="1059"/>
      <c r="ABN51" s="1059"/>
      <c r="ABO51" s="1059"/>
      <c r="ABP51" s="1060"/>
      <c r="ABQ51" s="1058"/>
      <c r="ABR51" s="1061"/>
      <c r="ABS51" s="1061"/>
      <c r="ABT51" s="1061"/>
      <c r="ABU51" s="1061"/>
      <c r="ABV51" s="1061"/>
      <c r="ABW51" s="1061"/>
      <c r="ABX51" s="1061"/>
      <c r="ABY51" s="1061"/>
      <c r="ABZ51" s="1061"/>
      <c r="ACA51" s="1061"/>
      <c r="ACB51" s="1061"/>
      <c r="ACC51" s="1061"/>
      <c r="ACD51" s="1061"/>
      <c r="ACE51" s="1061"/>
      <c r="ACF51" s="1061"/>
      <c r="ACG51" s="1061"/>
      <c r="ACH51" s="1061"/>
      <c r="ACI51" s="1061"/>
      <c r="ACJ51" s="1061"/>
      <c r="ACK51" s="1061"/>
      <c r="ACL51" s="1062"/>
      <c r="ACM51" s="1059"/>
      <c r="ACN51" s="1059"/>
      <c r="ACO51" s="1059"/>
      <c r="ACP51" s="1059"/>
      <c r="ACQ51" s="1059"/>
      <c r="ACR51" s="1059"/>
      <c r="ACS51" s="1059"/>
      <c r="ACT51" s="1059"/>
      <c r="ACU51" s="1060"/>
      <c r="ACV51" s="1058"/>
      <c r="ACW51" s="1061"/>
      <c r="ACX51" s="1061"/>
      <c r="ACY51" s="1061"/>
      <c r="ACZ51" s="1061"/>
      <c r="ADA51" s="1061"/>
      <c r="ADB51" s="1061"/>
      <c r="ADC51" s="1061"/>
      <c r="ADD51" s="1061"/>
      <c r="ADE51" s="1061"/>
      <c r="ADF51" s="1061"/>
      <c r="ADG51" s="1061"/>
      <c r="ADH51" s="1061"/>
      <c r="ADI51" s="1061"/>
      <c r="ADJ51" s="1061"/>
      <c r="ADK51" s="1061"/>
      <c r="ADL51" s="1061"/>
      <c r="ADM51" s="1061"/>
      <c r="ADN51" s="1061"/>
      <c r="ADO51" s="1061"/>
      <c r="ADP51" s="1061"/>
      <c r="ADQ51" s="1062"/>
      <c r="ADR51" s="1059"/>
      <c r="ADS51" s="1059"/>
      <c r="ADT51" s="1059"/>
      <c r="ADU51" s="1059"/>
      <c r="ADV51" s="1059"/>
      <c r="ADW51" s="1059"/>
      <c r="ADX51" s="1059"/>
      <c r="ADY51" s="1059"/>
      <c r="ADZ51" s="1060"/>
      <c r="AEA51" s="1058"/>
      <c r="AEB51" s="1061"/>
      <c r="AEC51" s="1061"/>
      <c r="AED51" s="1061"/>
      <c r="AEE51" s="1061"/>
      <c r="AEF51" s="1061"/>
      <c r="AEG51" s="1061"/>
      <c r="AEH51" s="1061"/>
      <c r="AEI51" s="1061"/>
      <c r="AEJ51" s="1061"/>
      <c r="AEK51" s="1061"/>
      <c r="AEL51" s="1061"/>
      <c r="AEM51" s="1061"/>
      <c r="AEN51" s="1061"/>
      <c r="AEO51" s="1061"/>
      <c r="AEP51" s="1061"/>
      <c r="AEQ51" s="1061"/>
      <c r="AER51" s="1061"/>
      <c r="AES51" s="1061"/>
      <c r="AET51" s="1061"/>
      <c r="AEU51" s="1061"/>
      <c r="AEV51" s="1062"/>
      <c r="AEW51" s="1059"/>
      <c r="AEX51" s="1059"/>
      <c r="AEY51" s="1059"/>
      <c r="AEZ51" s="1059"/>
      <c r="AFA51" s="1059"/>
      <c r="AFB51" s="1059"/>
      <c r="AFC51" s="1059"/>
      <c r="AFD51" s="1059"/>
      <c r="AFE51" s="1060"/>
      <c r="AFF51" s="1058"/>
      <c r="AFG51" s="1061"/>
      <c r="AFH51" s="1061"/>
      <c r="AFI51" s="1061"/>
      <c r="AFJ51" s="1061"/>
      <c r="AFK51" s="1061"/>
      <c r="AFL51" s="1061"/>
      <c r="AFM51" s="1061"/>
      <c r="AFN51" s="1061"/>
      <c r="AFO51" s="1061"/>
      <c r="AFP51" s="1061"/>
      <c r="AFQ51" s="1061"/>
      <c r="AFR51" s="1061"/>
      <c r="AFS51" s="1061"/>
      <c r="AFT51" s="1061"/>
      <c r="AFU51" s="1061"/>
      <c r="AFV51" s="1061"/>
      <c r="AFW51" s="1061"/>
      <c r="AFX51" s="1061"/>
      <c r="AFY51" s="1061"/>
      <c r="AFZ51" s="1061"/>
      <c r="AGA51" s="1062"/>
      <c r="AGB51" s="1059"/>
      <c r="AGC51" s="1059"/>
      <c r="AGD51" s="1059"/>
      <c r="AGE51" s="1059"/>
      <c r="AGF51" s="1059"/>
      <c r="AGG51" s="1059"/>
      <c r="AGH51" s="1059"/>
      <c r="AGI51" s="1059"/>
      <c r="AGJ51" s="1060"/>
      <c r="AGK51" s="1058"/>
      <c r="AGL51" s="1061"/>
      <c r="AGM51" s="1061"/>
      <c r="AGN51" s="1061"/>
      <c r="AGO51" s="1061"/>
      <c r="AGP51" s="1061"/>
      <c r="AGQ51" s="1061"/>
      <c r="AGR51" s="1061"/>
      <c r="AGS51" s="1061"/>
      <c r="AGT51" s="1061"/>
      <c r="AGU51" s="1061"/>
      <c r="AGV51" s="1061"/>
      <c r="AGW51" s="1061"/>
      <c r="AGX51" s="1061"/>
      <c r="AGY51" s="1061"/>
      <c r="AGZ51" s="1061"/>
      <c r="AHA51" s="1061"/>
      <c r="AHB51" s="1061"/>
      <c r="AHC51" s="1061"/>
      <c r="AHD51" s="1061"/>
      <c r="AHE51" s="1061"/>
      <c r="AHF51" s="1062"/>
      <c r="AHG51" s="1059"/>
      <c r="AHH51" s="1059"/>
      <c r="AHI51" s="1059"/>
      <c r="AHJ51" s="1059"/>
      <c r="AHK51" s="1059"/>
      <c r="AHL51" s="1059"/>
      <c r="AHM51" s="1059"/>
      <c r="AHN51" s="1059"/>
      <c r="AHO51" s="1060"/>
      <c r="AHP51" s="1058"/>
      <c r="AHQ51" s="1061"/>
      <c r="AHR51" s="1061"/>
      <c r="AHS51" s="1061"/>
      <c r="AHT51" s="1061"/>
      <c r="AHU51" s="1061"/>
      <c r="AHV51" s="1061"/>
      <c r="AHW51" s="1061"/>
      <c r="AHX51" s="1061"/>
      <c r="AHY51" s="1061"/>
      <c r="AHZ51" s="1061"/>
      <c r="AIA51" s="1061"/>
      <c r="AIB51" s="1061"/>
      <c r="AIC51" s="1061"/>
      <c r="AID51" s="1061"/>
      <c r="AIE51" s="1061"/>
      <c r="AIF51" s="1061"/>
      <c r="AIG51" s="1061"/>
      <c r="AIH51" s="1061"/>
      <c r="AII51" s="1061"/>
      <c r="AIJ51" s="1061"/>
      <c r="AIK51" s="1062"/>
      <c r="AIL51" s="1059"/>
      <c r="AIM51" s="1059"/>
      <c r="AIN51" s="1059"/>
      <c r="AIO51" s="1059"/>
      <c r="AIP51" s="1059"/>
      <c r="AIQ51" s="1059"/>
      <c r="AIR51" s="1059"/>
      <c r="AIS51" s="1059"/>
      <c r="AIT51" s="1060"/>
      <c r="AIU51" s="1058"/>
      <c r="AIV51" s="1061"/>
      <c r="AIW51" s="1061"/>
      <c r="AIX51" s="1061"/>
      <c r="AIY51" s="1061"/>
      <c r="AIZ51" s="1061"/>
      <c r="AJA51" s="1061"/>
      <c r="AJB51" s="1061"/>
      <c r="AJC51" s="1061"/>
      <c r="AJD51" s="1061"/>
      <c r="AJE51" s="1061"/>
      <c r="AJF51" s="1061"/>
      <c r="AJG51" s="1061"/>
      <c r="AJH51" s="1061"/>
      <c r="AJI51" s="1061"/>
      <c r="AJJ51" s="1061"/>
      <c r="AJK51" s="1061"/>
      <c r="AJL51" s="1061"/>
      <c r="AJM51" s="1061"/>
      <c r="AJN51" s="1061"/>
      <c r="AJO51" s="1061"/>
      <c r="AJP51" s="1062"/>
      <c r="AJQ51" s="1059"/>
      <c r="AJR51" s="1059"/>
      <c r="AJS51" s="1059"/>
      <c r="AJT51" s="1059"/>
      <c r="AJU51" s="1059"/>
      <c r="AJV51" s="1059"/>
      <c r="AJW51" s="1059"/>
      <c r="AJX51" s="1059"/>
      <c r="AJY51" s="1060"/>
      <c r="AJZ51" s="1058"/>
      <c r="AKA51" s="1061"/>
      <c r="AKB51" s="1061"/>
      <c r="AKC51" s="1061"/>
      <c r="AKD51" s="1061"/>
      <c r="AKE51" s="1061"/>
      <c r="AKF51" s="1061"/>
      <c r="AKG51" s="1061"/>
      <c r="AKH51" s="1061"/>
      <c r="AKI51" s="1061"/>
      <c r="AKJ51" s="1061"/>
      <c r="AKK51" s="1061"/>
      <c r="AKL51" s="1061"/>
      <c r="AKM51" s="1061"/>
      <c r="AKN51" s="1061"/>
      <c r="AKO51" s="1061"/>
      <c r="AKP51" s="1061"/>
      <c r="AKQ51" s="1061"/>
      <c r="AKR51" s="1061"/>
      <c r="AKS51" s="1061"/>
      <c r="AKT51" s="1061"/>
      <c r="AKU51" s="1062"/>
      <c r="AKV51" s="1059"/>
      <c r="AKW51" s="1059"/>
      <c r="AKX51" s="1059"/>
      <c r="AKY51" s="1059"/>
      <c r="AKZ51" s="1059"/>
      <c r="ALA51" s="1059"/>
      <c r="ALB51" s="1059"/>
      <c r="ALC51" s="1059"/>
      <c r="ALD51" s="1060"/>
      <c r="ALE51" s="1058"/>
      <c r="ALF51" s="1061"/>
      <c r="ALG51" s="1061"/>
      <c r="ALH51" s="1061"/>
      <c r="ALI51" s="1061"/>
      <c r="ALJ51" s="1061"/>
      <c r="ALK51" s="1061"/>
      <c r="ALL51" s="1061"/>
      <c r="ALM51" s="1061"/>
      <c r="ALN51" s="1061"/>
      <c r="ALO51" s="1061"/>
      <c r="ALP51" s="1061"/>
      <c r="ALQ51" s="1061"/>
      <c r="ALR51" s="1061"/>
      <c r="ALS51" s="1061"/>
      <c r="ALT51" s="1061"/>
      <c r="ALU51" s="1061"/>
      <c r="ALV51" s="1061"/>
      <c r="ALW51" s="1061"/>
      <c r="ALX51" s="1061"/>
      <c r="ALY51" s="1061"/>
      <c r="ALZ51" s="1062"/>
      <c r="AMA51" s="1059"/>
      <c r="AMB51" s="1059"/>
      <c r="AMC51" s="1059"/>
      <c r="AMD51" s="1059"/>
      <c r="AME51" s="1059"/>
      <c r="AMF51" s="1059"/>
      <c r="AMG51" s="1059"/>
      <c r="AMH51" s="1059"/>
      <c r="AMI51" s="1060"/>
      <c r="AMJ51" s="1058"/>
      <c r="AMK51" s="1061"/>
      <c r="AML51" s="1061"/>
      <c r="AMM51" s="1061"/>
      <c r="AMN51" s="1061"/>
      <c r="AMO51" s="1061"/>
      <c r="AMP51" s="1061"/>
      <c r="AMQ51" s="1061"/>
      <c r="AMR51" s="1061"/>
      <c r="AMS51" s="1061"/>
      <c r="AMT51" s="1061"/>
      <c r="AMU51" s="1061"/>
      <c r="AMV51" s="1061"/>
      <c r="AMW51" s="1061"/>
      <c r="AMX51" s="1061"/>
      <c r="AMY51" s="1061"/>
      <c r="AMZ51" s="1061"/>
      <c r="ANA51" s="1061"/>
      <c r="ANB51" s="1061"/>
      <c r="ANC51" s="1061"/>
      <c r="AND51" s="1061"/>
      <c r="ANE51" s="1062"/>
      <c r="ANF51" s="1059"/>
      <c r="ANG51" s="1059"/>
      <c r="ANH51" s="1059"/>
      <c r="ANI51" s="1059"/>
      <c r="ANJ51" s="1059"/>
      <c r="ANK51" s="1059"/>
      <c r="ANL51" s="1059"/>
      <c r="ANM51" s="1059"/>
      <c r="ANN51" s="1060"/>
      <c r="ANO51" s="1058"/>
      <c r="ANP51" s="1061"/>
      <c r="ANQ51" s="1061"/>
      <c r="ANR51" s="1061"/>
      <c r="ANS51" s="1061"/>
      <c r="ANT51" s="1061"/>
      <c r="ANU51" s="1061"/>
      <c r="ANV51" s="1061"/>
      <c r="ANW51" s="1061"/>
      <c r="ANX51" s="1061"/>
      <c r="ANY51" s="1061"/>
      <c r="ANZ51" s="1061"/>
      <c r="AOA51" s="1061"/>
      <c r="AOB51" s="1061"/>
      <c r="AOC51" s="1061"/>
      <c r="AOD51" s="1061"/>
      <c r="AOE51" s="1061"/>
      <c r="AOF51" s="1061"/>
      <c r="AOG51" s="1061"/>
      <c r="AOH51" s="1061"/>
      <c r="AOI51" s="1061"/>
      <c r="AOJ51" s="1062"/>
      <c r="AOK51" s="1059"/>
      <c r="AOL51" s="1059"/>
      <c r="AOM51" s="1059"/>
      <c r="AON51" s="1059"/>
      <c r="AOO51" s="1059"/>
      <c r="AOP51" s="1059"/>
      <c r="AOQ51" s="1059"/>
      <c r="AOR51" s="1059"/>
      <c r="AOS51" s="1060"/>
      <c r="AOT51" s="1058"/>
      <c r="AOU51" s="1061"/>
      <c r="AOV51" s="1061"/>
      <c r="AOW51" s="1061"/>
      <c r="AOX51" s="1061"/>
      <c r="AOY51" s="1061"/>
      <c r="AOZ51" s="1061"/>
      <c r="APA51" s="1061"/>
      <c r="APB51" s="1061"/>
      <c r="APC51" s="1061"/>
      <c r="APD51" s="1061"/>
      <c r="APE51" s="1061"/>
      <c r="APF51" s="1061"/>
      <c r="APG51" s="1061"/>
      <c r="APH51" s="1061"/>
      <c r="API51" s="1061"/>
      <c r="APJ51" s="1061"/>
      <c r="APK51" s="1061"/>
      <c r="APL51" s="1061"/>
      <c r="APM51" s="1061"/>
      <c r="APN51" s="1061"/>
      <c r="APO51" s="1062"/>
      <c r="APP51" s="1059"/>
      <c r="APQ51" s="1059"/>
      <c r="APR51" s="1059"/>
      <c r="APS51" s="1059"/>
      <c r="APT51" s="1059"/>
      <c r="APU51" s="1059"/>
      <c r="APV51" s="1059"/>
      <c r="APW51" s="1059"/>
      <c r="APX51" s="1060"/>
      <c r="APY51" s="1058"/>
      <c r="APZ51" s="1061"/>
      <c r="AQA51" s="1061"/>
      <c r="AQB51" s="1061"/>
      <c r="AQC51" s="1061"/>
      <c r="AQD51" s="1061"/>
      <c r="AQE51" s="1061"/>
      <c r="AQF51" s="1061"/>
      <c r="AQG51" s="1061"/>
      <c r="AQH51" s="1061"/>
      <c r="AQI51" s="1061"/>
      <c r="AQJ51" s="1061"/>
      <c r="AQK51" s="1061"/>
      <c r="AQL51" s="1061"/>
      <c r="AQM51" s="1061"/>
      <c r="AQN51" s="1061"/>
      <c r="AQO51" s="1061"/>
      <c r="AQP51" s="1061"/>
      <c r="AQQ51" s="1061"/>
      <c r="AQR51" s="1061"/>
      <c r="AQS51" s="1061"/>
      <c r="AQT51" s="1062"/>
      <c r="AQU51" s="1059"/>
      <c r="AQV51" s="1059"/>
      <c r="AQW51" s="1059"/>
      <c r="AQX51" s="1059"/>
      <c r="AQY51" s="1059"/>
      <c r="AQZ51" s="1059"/>
      <c r="ARA51" s="1059"/>
      <c r="ARB51" s="1059"/>
      <c r="ARC51" s="1060"/>
      <c r="ARD51" s="1058"/>
      <c r="ARE51" s="1061"/>
      <c r="ARF51" s="1061"/>
      <c r="ARG51" s="1061"/>
      <c r="ARH51" s="1061"/>
      <c r="ARI51" s="1061"/>
      <c r="ARJ51" s="1061"/>
      <c r="ARK51" s="1061"/>
      <c r="ARL51" s="1061"/>
      <c r="ARM51" s="1061"/>
      <c r="ARN51" s="1061"/>
      <c r="ARO51" s="1061"/>
      <c r="ARP51" s="1061"/>
      <c r="ARQ51" s="1061"/>
      <c r="ARR51" s="1061"/>
      <c r="ARS51" s="1061"/>
      <c r="ART51" s="1061"/>
      <c r="ARU51" s="1061"/>
      <c r="ARV51" s="1061"/>
      <c r="ARW51" s="1061"/>
      <c r="ARX51" s="1061"/>
      <c r="ARY51" s="1062"/>
      <c r="ARZ51" s="1059"/>
      <c r="ASA51" s="1059"/>
      <c r="ASB51" s="1059"/>
      <c r="ASC51" s="1059"/>
      <c r="ASD51" s="1059"/>
      <c r="ASE51" s="1059"/>
      <c r="ASF51" s="1059"/>
      <c r="ASG51" s="1059"/>
      <c r="ASH51" s="1060"/>
      <c r="ASI51" s="1058"/>
      <c r="ASJ51" s="1061"/>
      <c r="ASK51" s="1061"/>
      <c r="ASL51" s="1061"/>
      <c r="ASM51" s="1061"/>
      <c r="ASN51" s="1061"/>
      <c r="ASO51" s="1061"/>
      <c r="ASP51" s="1061"/>
      <c r="ASQ51" s="1061"/>
      <c r="ASR51" s="1061"/>
      <c r="ASS51" s="1061"/>
      <c r="AST51" s="1061"/>
      <c r="ASU51" s="1061"/>
      <c r="ASV51" s="1061"/>
      <c r="ASW51" s="1061"/>
      <c r="ASX51" s="1061"/>
      <c r="ASY51" s="1061"/>
      <c r="ASZ51" s="1061"/>
      <c r="ATA51" s="1061"/>
      <c r="ATB51" s="1061"/>
      <c r="ATC51" s="1061"/>
      <c r="ATD51" s="1062"/>
      <c r="ATE51" s="1059"/>
      <c r="ATF51" s="1059"/>
      <c r="ATG51" s="1059"/>
      <c r="ATH51" s="1059"/>
      <c r="ATI51" s="1059"/>
      <c r="ATJ51" s="1059"/>
      <c r="ATK51" s="1059"/>
      <c r="ATL51" s="1059"/>
      <c r="ATM51" s="1060"/>
      <c r="ATN51" s="1058"/>
      <c r="ATO51" s="1061"/>
      <c r="ATP51" s="1061"/>
      <c r="ATQ51" s="1061"/>
      <c r="ATR51" s="1061"/>
      <c r="ATS51" s="1061"/>
      <c r="ATT51" s="1061"/>
      <c r="ATU51" s="1061"/>
      <c r="ATV51" s="1061"/>
      <c r="ATW51" s="1061"/>
      <c r="ATX51" s="1061"/>
      <c r="ATY51" s="1061"/>
      <c r="ATZ51" s="1061"/>
      <c r="AUA51" s="1061"/>
      <c r="AUB51" s="1061"/>
      <c r="AUC51" s="1061"/>
      <c r="AUD51" s="1061"/>
      <c r="AUE51" s="1061"/>
      <c r="AUF51" s="1061"/>
      <c r="AUG51" s="1061"/>
      <c r="AUH51" s="1061"/>
      <c r="AUI51" s="1062"/>
      <c r="AUJ51" s="1059"/>
      <c r="AUK51" s="1059"/>
      <c r="AUL51" s="1059"/>
      <c r="AUM51" s="1059"/>
      <c r="AUN51" s="1059"/>
      <c r="AUO51" s="1059"/>
      <c r="AUP51" s="1059"/>
      <c r="AUQ51" s="1059"/>
      <c r="AUR51" s="1060"/>
      <c r="AUS51" s="1058"/>
      <c r="AUT51" s="1061"/>
      <c r="AUU51" s="1061"/>
      <c r="AUV51" s="1061"/>
      <c r="AUW51" s="1061"/>
      <c r="AUX51" s="1061"/>
      <c r="AUY51" s="1061"/>
      <c r="AUZ51" s="1061"/>
      <c r="AVA51" s="1061"/>
      <c r="AVB51" s="1061"/>
      <c r="AVC51" s="1061"/>
      <c r="AVD51" s="1061"/>
      <c r="AVE51" s="1061"/>
      <c r="AVF51" s="1061"/>
      <c r="AVG51" s="1061"/>
      <c r="AVH51" s="1061"/>
      <c r="AVI51" s="1061"/>
      <c r="AVJ51" s="1061"/>
      <c r="AVK51" s="1061"/>
      <c r="AVL51" s="1061"/>
      <c r="AVM51" s="1061"/>
      <c r="AVN51" s="1062"/>
      <c r="AVO51" s="1059"/>
      <c r="AVP51" s="1059"/>
      <c r="AVQ51" s="1059"/>
      <c r="AVR51" s="1059"/>
      <c r="AVS51" s="1059"/>
      <c r="AVT51" s="1059"/>
      <c r="AVU51" s="1059"/>
      <c r="AVV51" s="1059"/>
      <c r="AVW51" s="1060"/>
      <c r="AVX51" s="1058"/>
      <c r="AVY51" s="1061"/>
      <c r="AVZ51" s="1061"/>
      <c r="AWA51" s="1061"/>
      <c r="AWB51" s="1061"/>
      <c r="AWC51" s="1061"/>
      <c r="AWD51" s="1061"/>
      <c r="AWE51" s="1061"/>
      <c r="AWF51" s="1061"/>
      <c r="AWG51" s="1061"/>
      <c r="AWH51" s="1061"/>
      <c r="AWI51" s="1061"/>
      <c r="AWJ51" s="1061"/>
      <c r="AWK51" s="1061"/>
      <c r="AWL51" s="1061"/>
      <c r="AWM51" s="1061"/>
      <c r="AWN51" s="1061"/>
      <c r="AWO51" s="1061"/>
      <c r="AWP51" s="1061"/>
      <c r="AWQ51" s="1061"/>
      <c r="AWR51" s="1061"/>
      <c r="AWS51" s="1062"/>
      <c r="AWT51" s="1059"/>
      <c r="AWU51" s="1059"/>
      <c r="AWV51" s="1059"/>
      <c r="AWW51" s="1059"/>
      <c r="AWX51" s="1059"/>
      <c r="AWY51" s="1059"/>
      <c r="AWZ51" s="1059"/>
      <c r="AXA51" s="1059"/>
      <c r="AXB51" s="1060"/>
      <c r="AXC51" s="1058"/>
      <c r="AXD51" s="1061"/>
      <c r="AXE51" s="1061"/>
      <c r="AXF51" s="1061"/>
      <c r="AXG51" s="1061"/>
      <c r="AXH51" s="1061"/>
      <c r="AXI51" s="1061"/>
      <c r="AXJ51" s="1061"/>
      <c r="AXK51" s="1061"/>
      <c r="AXL51" s="1061"/>
      <c r="AXM51" s="1061"/>
      <c r="AXN51" s="1061"/>
      <c r="AXO51" s="1061"/>
      <c r="AXP51" s="1061"/>
      <c r="AXQ51" s="1061"/>
      <c r="AXR51" s="1061"/>
      <c r="AXS51" s="1061"/>
      <c r="AXT51" s="1061"/>
      <c r="AXU51" s="1061"/>
      <c r="AXV51" s="1061"/>
      <c r="AXW51" s="1061"/>
      <c r="AXX51" s="1062"/>
      <c r="AXY51" s="1059"/>
      <c r="AXZ51" s="1059"/>
      <c r="AYA51" s="1059"/>
      <c r="AYB51" s="1059"/>
      <c r="AYC51" s="1059"/>
      <c r="AYD51" s="1059"/>
      <c r="AYE51" s="1059"/>
      <c r="AYF51" s="1059"/>
      <c r="AYG51" s="1060"/>
      <c r="AYH51" s="1058"/>
      <c r="AYI51" s="1061"/>
      <c r="AYJ51" s="1061"/>
      <c r="AYK51" s="1061"/>
      <c r="AYL51" s="1061"/>
      <c r="AYM51" s="1061"/>
      <c r="AYN51" s="1061"/>
      <c r="AYO51" s="1061"/>
      <c r="AYP51" s="1061"/>
      <c r="AYQ51" s="1061"/>
      <c r="AYR51" s="1061"/>
      <c r="AYS51" s="1061"/>
      <c r="AYT51" s="1061"/>
      <c r="AYU51" s="1061"/>
      <c r="AYV51" s="1061"/>
      <c r="AYW51" s="1061"/>
      <c r="AYX51" s="1061"/>
      <c r="AYY51" s="1061"/>
      <c r="AYZ51" s="1061"/>
      <c r="AZA51" s="1061"/>
      <c r="AZB51" s="1061"/>
      <c r="AZC51" s="1062"/>
      <c r="AZD51" s="1059"/>
      <c r="AZE51" s="1059"/>
      <c r="AZF51" s="1059"/>
      <c r="AZG51" s="1059"/>
      <c r="AZH51" s="1059"/>
      <c r="AZI51" s="1059"/>
      <c r="AZJ51" s="1059"/>
      <c r="AZK51" s="1059"/>
      <c r="AZL51" s="1060"/>
      <c r="AZM51" s="1058"/>
      <c r="AZN51" s="1061"/>
      <c r="AZO51" s="1061"/>
      <c r="AZP51" s="1061"/>
      <c r="AZQ51" s="1061"/>
      <c r="AZR51" s="1061"/>
      <c r="AZS51" s="1061"/>
      <c r="AZT51" s="1061"/>
      <c r="AZU51" s="1061"/>
      <c r="AZV51" s="1061"/>
      <c r="AZW51" s="1061"/>
      <c r="AZX51" s="1061"/>
      <c r="AZY51" s="1061"/>
      <c r="AZZ51" s="1061"/>
      <c r="BAA51" s="1061"/>
      <c r="BAB51" s="1061"/>
      <c r="BAC51" s="1061"/>
      <c r="BAD51" s="1061"/>
      <c r="BAE51" s="1061"/>
      <c r="BAF51" s="1061"/>
      <c r="BAG51" s="1061"/>
      <c r="BAH51" s="1062"/>
      <c r="BAI51" s="1059"/>
      <c r="BAJ51" s="1059"/>
      <c r="BAK51" s="1059"/>
      <c r="BAL51" s="1059"/>
      <c r="BAM51" s="1059"/>
      <c r="BAN51" s="1059"/>
      <c r="BAO51" s="1059"/>
      <c r="BAP51" s="1059"/>
      <c r="BAQ51" s="1060"/>
      <c r="BAR51" s="1058"/>
      <c r="BAS51" s="1061"/>
      <c r="BAT51" s="1061"/>
      <c r="BAU51" s="1061"/>
      <c r="BAV51" s="1061"/>
      <c r="BAW51" s="1061"/>
      <c r="BAX51" s="1061"/>
      <c r="BAY51" s="1061"/>
      <c r="BAZ51" s="1061"/>
      <c r="BBA51" s="1061"/>
      <c r="BBB51" s="1061"/>
      <c r="BBC51" s="1061"/>
      <c r="BBD51" s="1061"/>
      <c r="BBE51" s="1061"/>
      <c r="BBF51" s="1061"/>
      <c r="BBG51" s="1061"/>
      <c r="BBH51" s="1061"/>
      <c r="BBI51" s="1061"/>
      <c r="BBJ51" s="1061"/>
      <c r="BBK51" s="1061"/>
      <c r="BBL51" s="1061"/>
      <c r="BBM51" s="1062"/>
      <c r="BBN51" s="1059"/>
      <c r="BBO51" s="1059"/>
      <c r="BBP51" s="1059"/>
      <c r="BBQ51" s="1059"/>
      <c r="BBR51" s="1059"/>
      <c r="BBS51" s="1059"/>
      <c r="BBT51" s="1059"/>
      <c r="BBU51" s="1059"/>
      <c r="BBV51" s="1060"/>
      <c r="BBW51" s="1058"/>
      <c r="BBX51" s="1061"/>
      <c r="BBY51" s="1061"/>
      <c r="BBZ51" s="1061"/>
      <c r="BCA51" s="1061"/>
      <c r="BCB51" s="1061"/>
      <c r="BCC51" s="1061"/>
      <c r="BCD51" s="1061"/>
      <c r="BCE51" s="1061"/>
      <c r="BCF51" s="1061"/>
      <c r="BCG51" s="1061"/>
      <c r="BCH51" s="1061"/>
      <c r="BCI51" s="1061"/>
      <c r="BCJ51" s="1061"/>
      <c r="BCK51" s="1061"/>
      <c r="BCL51" s="1061"/>
      <c r="BCM51" s="1061"/>
      <c r="BCN51" s="1061"/>
      <c r="BCO51" s="1061"/>
      <c r="BCP51" s="1061"/>
      <c r="BCQ51" s="1061"/>
      <c r="BCR51" s="1062"/>
      <c r="BCS51" s="1059"/>
      <c r="BCT51" s="1059"/>
      <c r="BCU51" s="1059"/>
      <c r="BCV51" s="1059"/>
      <c r="BCW51" s="1059"/>
      <c r="BCX51" s="1059"/>
      <c r="BCY51" s="1059"/>
      <c r="BCZ51" s="1059"/>
      <c r="BDA51" s="1060"/>
      <c r="BDB51" s="1058"/>
      <c r="BDC51" s="1061"/>
      <c r="BDD51" s="1061"/>
      <c r="BDE51" s="1061"/>
      <c r="BDF51" s="1061"/>
      <c r="BDG51" s="1061"/>
      <c r="BDH51" s="1061"/>
      <c r="BDI51" s="1061"/>
      <c r="BDJ51" s="1061"/>
      <c r="BDK51" s="1061"/>
      <c r="BDL51" s="1061"/>
      <c r="BDM51" s="1061"/>
      <c r="BDN51" s="1061"/>
      <c r="BDO51" s="1061"/>
      <c r="BDP51" s="1061"/>
      <c r="BDQ51" s="1061"/>
      <c r="BDR51" s="1061"/>
      <c r="BDS51" s="1061"/>
      <c r="BDT51" s="1061"/>
      <c r="BDU51" s="1061"/>
      <c r="BDV51" s="1061"/>
      <c r="BDW51" s="1062"/>
      <c r="BDX51" s="1059"/>
      <c r="BDY51" s="1059"/>
      <c r="BDZ51" s="1059"/>
      <c r="BEA51" s="1059"/>
      <c r="BEB51" s="1059"/>
      <c r="BEC51" s="1059"/>
      <c r="BED51" s="1059"/>
      <c r="BEE51" s="1059"/>
      <c r="BEF51" s="1060"/>
      <c r="BEG51" s="1058"/>
      <c r="BEH51" s="1061"/>
      <c r="BEI51" s="1061"/>
      <c r="BEJ51" s="1061"/>
      <c r="BEK51" s="1061"/>
      <c r="BEL51" s="1061"/>
      <c r="BEM51" s="1061"/>
      <c r="BEN51" s="1061"/>
      <c r="BEO51" s="1061"/>
      <c r="BEP51" s="1061"/>
      <c r="BEQ51" s="1061"/>
      <c r="BER51" s="1061"/>
      <c r="BES51" s="1061"/>
      <c r="BET51" s="1061"/>
      <c r="BEU51" s="1061"/>
      <c r="BEV51" s="1061"/>
      <c r="BEW51" s="1061"/>
      <c r="BEX51" s="1061"/>
      <c r="BEY51" s="1061"/>
      <c r="BEZ51" s="1061"/>
      <c r="BFA51" s="1061"/>
      <c r="BFB51" s="1062"/>
      <c r="BFC51" s="1059"/>
      <c r="BFD51" s="1059"/>
      <c r="BFE51" s="1059"/>
      <c r="BFF51" s="1059"/>
      <c r="BFG51" s="1059"/>
      <c r="BFH51" s="1059"/>
      <c r="BFI51" s="1059"/>
      <c r="BFJ51" s="1059"/>
      <c r="BFK51" s="1060"/>
      <c r="BFL51" s="1058"/>
      <c r="BFM51" s="1061"/>
      <c r="BFN51" s="1061"/>
      <c r="BFO51" s="1061"/>
      <c r="BFP51" s="1061"/>
      <c r="BFQ51" s="1061"/>
      <c r="BFR51" s="1061"/>
      <c r="BFS51" s="1061"/>
      <c r="BFT51" s="1061"/>
      <c r="BFU51" s="1061"/>
      <c r="BFV51" s="1061"/>
      <c r="BFW51" s="1061"/>
      <c r="BFX51" s="1061"/>
      <c r="BFY51" s="1061"/>
      <c r="BFZ51" s="1061"/>
      <c r="BGA51" s="1061"/>
      <c r="BGB51" s="1061"/>
      <c r="BGC51" s="1061"/>
      <c r="BGD51" s="1061"/>
      <c r="BGE51" s="1061"/>
      <c r="BGF51" s="1061"/>
      <c r="BGG51" s="1062"/>
      <c r="BGH51" s="1059"/>
      <c r="BGI51" s="1059"/>
      <c r="BGJ51" s="1059"/>
      <c r="BGK51" s="1059"/>
      <c r="BGL51" s="1059"/>
      <c r="BGM51" s="1059"/>
      <c r="BGN51" s="1059"/>
      <c r="BGO51" s="1059"/>
      <c r="BGP51" s="1060"/>
      <c r="BGQ51" s="1058"/>
      <c r="BGR51" s="1061"/>
      <c r="BGS51" s="1061"/>
      <c r="BGT51" s="1061"/>
      <c r="BGU51" s="1061"/>
      <c r="BGV51" s="1061"/>
      <c r="BGW51" s="1061"/>
      <c r="BGX51" s="1061"/>
      <c r="BGY51" s="1061"/>
      <c r="BGZ51" s="1061"/>
      <c r="BHA51" s="1061"/>
      <c r="BHB51" s="1061"/>
      <c r="BHC51" s="1061"/>
      <c r="BHD51" s="1061"/>
      <c r="BHE51" s="1061"/>
      <c r="BHF51" s="1061"/>
      <c r="BHG51" s="1061"/>
      <c r="BHH51" s="1061"/>
      <c r="BHI51" s="1061"/>
      <c r="BHJ51" s="1061"/>
      <c r="BHK51" s="1061"/>
      <c r="BHL51" s="1062"/>
      <c r="BHM51" s="1059"/>
      <c r="BHN51" s="1059"/>
      <c r="BHO51" s="1059"/>
      <c r="BHP51" s="1059"/>
      <c r="BHQ51" s="1059"/>
      <c r="BHR51" s="1059"/>
      <c r="BHS51" s="1059"/>
      <c r="BHT51" s="1059"/>
      <c r="BHU51" s="1060"/>
      <c r="BHV51" s="1058"/>
      <c r="BHW51" s="1061"/>
      <c r="BHX51" s="1061"/>
      <c r="BHY51" s="1061"/>
      <c r="BHZ51" s="1061"/>
      <c r="BIA51" s="1061"/>
      <c r="BIB51" s="1061"/>
      <c r="BIC51" s="1061"/>
      <c r="BID51" s="1061"/>
      <c r="BIE51" s="1061"/>
      <c r="BIF51" s="1061"/>
      <c r="BIG51" s="1061"/>
      <c r="BIH51" s="1061"/>
      <c r="BII51" s="1061"/>
      <c r="BIJ51" s="1061"/>
      <c r="BIK51" s="1061"/>
      <c r="BIL51" s="1061"/>
      <c r="BIM51" s="1061"/>
      <c r="BIN51" s="1061"/>
      <c r="BIO51" s="1061"/>
      <c r="BIP51" s="1061"/>
      <c r="BIQ51" s="1062"/>
      <c r="BIR51" s="1059"/>
      <c r="BIS51" s="1059"/>
      <c r="BIT51" s="1059"/>
      <c r="BIU51" s="1059"/>
      <c r="BIV51" s="1059"/>
      <c r="BIW51" s="1059"/>
      <c r="BIX51" s="1059"/>
      <c r="BIY51" s="1059"/>
      <c r="BIZ51" s="1060"/>
      <c r="BJA51" s="1058"/>
      <c r="BJB51" s="1061"/>
      <c r="BJC51" s="1061"/>
      <c r="BJD51" s="1061"/>
      <c r="BJE51" s="1061"/>
      <c r="BJF51" s="1061"/>
      <c r="BJG51" s="1061"/>
      <c r="BJH51" s="1061"/>
      <c r="BJI51" s="1061"/>
      <c r="BJJ51" s="1061"/>
      <c r="BJK51" s="1061"/>
      <c r="BJL51" s="1061"/>
      <c r="BJM51" s="1061"/>
      <c r="BJN51" s="1061"/>
      <c r="BJO51" s="1061"/>
      <c r="BJP51" s="1061"/>
      <c r="BJQ51" s="1061"/>
      <c r="BJR51" s="1061"/>
      <c r="BJS51" s="1061"/>
      <c r="BJT51" s="1061"/>
      <c r="BJU51" s="1061"/>
      <c r="BJV51" s="1062"/>
      <c r="BJW51" s="1059"/>
      <c r="BJX51" s="1059"/>
      <c r="BJY51" s="1059"/>
      <c r="BJZ51" s="1059"/>
      <c r="BKA51" s="1059"/>
      <c r="BKB51" s="1059"/>
      <c r="BKC51" s="1059"/>
      <c r="BKD51" s="1059"/>
      <c r="BKE51" s="1060"/>
      <c r="BKF51" s="1058"/>
      <c r="BKG51" s="1061"/>
      <c r="BKH51" s="1061"/>
      <c r="BKI51" s="1061"/>
      <c r="BKJ51" s="1061"/>
      <c r="BKK51" s="1061"/>
      <c r="BKL51" s="1061"/>
      <c r="BKM51" s="1061"/>
      <c r="BKN51" s="1061"/>
      <c r="BKO51" s="1061"/>
      <c r="BKP51" s="1061"/>
      <c r="BKQ51" s="1061"/>
      <c r="BKR51" s="1061"/>
      <c r="BKS51" s="1061"/>
      <c r="BKT51" s="1061"/>
      <c r="BKU51" s="1061"/>
      <c r="BKV51" s="1061"/>
      <c r="BKW51" s="1061"/>
      <c r="BKX51" s="1061"/>
      <c r="BKY51" s="1061"/>
      <c r="BKZ51" s="1061"/>
      <c r="BLA51" s="1062"/>
      <c r="BLB51" s="1059"/>
      <c r="BLC51" s="1059"/>
      <c r="BLD51" s="1059"/>
      <c r="BLE51" s="1059"/>
      <c r="BLF51" s="1059"/>
      <c r="BLG51" s="1059"/>
      <c r="BLH51" s="1059"/>
      <c r="BLI51" s="1059"/>
      <c r="BLJ51" s="1060"/>
      <c r="BLK51" s="1058"/>
      <c r="BLL51" s="1061"/>
      <c r="BLM51" s="1061"/>
      <c r="BLN51" s="1061"/>
      <c r="BLO51" s="1061"/>
      <c r="BLP51" s="1061"/>
      <c r="BLQ51" s="1061"/>
      <c r="BLR51" s="1061"/>
      <c r="BLS51" s="1061"/>
      <c r="BLT51" s="1061"/>
      <c r="BLU51" s="1061"/>
      <c r="BLV51" s="1061"/>
      <c r="BLW51" s="1061"/>
      <c r="BLX51" s="1061"/>
      <c r="BLY51" s="1061"/>
      <c r="BLZ51" s="1061"/>
      <c r="BMA51" s="1061"/>
      <c r="BMB51" s="1061"/>
      <c r="BMC51" s="1061"/>
      <c r="BMD51" s="1061"/>
      <c r="BME51" s="1061"/>
      <c r="BMF51" s="1062"/>
      <c r="BMG51" s="1059"/>
      <c r="BMH51" s="1059"/>
      <c r="BMI51" s="1059"/>
      <c r="BMJ51" s="1059"/>
      <c r="BMK51" s="1059"/>
      <c r="BML51" s="1059"/>
      <c r="BMM51" s="1059"/>
      <c r="BMN51" s="1059"/>
      <c r="BMO51" s="1060"/>
      <c r="BMP51" s="1058"/>
      <c r="BMQ51" s="1061"/>
      <c r="BMR51" s="1061"/>
      <c r="BMS51" s="1061"/>
      <c r="BMT51" s="1061"/>
      <c r="BMU51" s="1061"/>
      <c r="BMV51" s="1061"/>
      <c r="BMW51" s="1061"/>
      <c r="BMX51" s="1061"/>
      <c r="BMY51" s="1061"/>
      <c r="BMZ51" s="1061"/>
      <c r="BNA51" s="1061"/>
      <c r="BNB51" s="1061"/>
      <c r="BNC51" s="1061"/>
      <c r="BND51" s="1061"/>
      <c r="BNE51" s="1061"/>
      <c r="BNF51" s="1061"/>
      <c r="BNG51" s="1061"/>
      <c r="BNH51" s="1061"/>
      <c r="BNI51" s="1061"/>
      <c r="BNJ51" s="1061"/>
      <c r="BNK51" s="1062"/>
      <c r="BNL51" s="1059"/>
      <c r="BNM51" s="1059"/>
      <c r="BNN51" s="1059"/>
      <c r="BNO51" s="1059"/>
      <c r="BNP51" s="1059"/>
      <c r="BNQ51" s="1059"/>
      <c r="BNR51" s="1059"/>
      <c r="BNS51" s="1059"/>
      <c r="BNT51" s="1060"/>
      <c r="BNU51" s="1058"/>
      <c r="BNV51" s="1061"/>
      <c r="BNW51" s="1061"/>
      <c r="BNX51" s="1061"/>
      <c r="BNY51" s="1061"/>
      <c r="BNZ51" s="1061"/>
      <c r="BOA51" s="1061"/>
      <c r="BOB51" s="1061"/>
      <c r="BOC51" s="1061"/>
      <c r="BOD51" s="1061"/>
      <c r="BOE51" s="1061"/>
      <c r="BOF51" s="1061"/>
      <c r="BOG51" s="1061"/>
      <c r="BOH51" s="1061"/>
      <c r="BOI51" s="1061"/>
      <c r="BOJ51" s="1061"/>
      <c r="BOK51" s="1061"/>
      <c r="BOL51" s="1061"/>
      <c r="BOM51" s="1061"/>
      <c r="BON51" s="1061"/>
      <c r="BOO51" s="1061"/>
      <c r="BOP51" s="1062"/>
      <c r="BOQ51" s="1059"/>
      <c r="BOR51" s="1059"/>
      <c r="BOS51" s="1059"/>
      <c r="BOT51" s="1059"/>
      <c r="BOU51" s="1059"/>
      <c r="BOV51" s="1059"/>
      <c r="BOW51" s="1059"/>
      <c r="BOX51" s="1059"/>
      <c r="BOY51" s="1060"/>
      <c r="BOZ51" s="1058"/>
      <c r="BPA51" s="1061"/>
      <c r="BPB51" s="1061"/>
      <c r="BPC51" s="1061"/>
      <c r="BPD51" s="1061"/>
      <c r="BPE51" s="1061"/>
      <c r="BPF51" s="1061"/>
      <c r="BPG51" s="1061"/>
      <c r="BPH51" s="1061"/>
      <c r="BPI51" s="1061"/>
      <c r="BPJ51" s="1061"/>
      <c r="BPK51" s="1061"/>
      <c r="BPL51" s="1061"/>
      <c r="BPM51" s="1061"/>
      <c r="BPN51" s="1061"/>
      <c r="BPO51" s="1061"/>
      <c r="BPP51" s="1061"/>
      <c r="BPQ51" s="1061"/>
      <c r="BPR51" s="1061"/>
      <c r="BPS51" s="1061"/>
      <c r="BPT51" s="1061"/>
      <c r="BPU51" s="1062"/>
      <c r="BPV51" s="1059"/>
      <c r="BPW51" s="1059"/>
      <c r="BPX51" s="1059"/>
      <c r="BPY51" s="1059"/>
      <c r="BPZ51" s="1059"/>
      <c r="BQA51" s="1059"/>
      <c r="BQB51" s="1059"/>
      <c r="BQC51" s="1059"/>
      <c r="BQD51" s="1060"/>
      <c r="BQE51" s="1058"/>
      <c r="BQF51" s="1061"/>
      <c r="BQG51" s="1061"/>
      <c r="BQH51" s="1061"/>
      <c r="BQI51" s="1061"/>
      <c r="BQJ51" s="1061"/>
      <c r="BQK51" s="1061"/>
      <c r="BQL51" s="1061"/>
      <c r="BQM51" s="1061"/>
      <c r="BQN51" s="1061"/>
      <c r="BQO51" s="1061"/>
      <c r="BQP51" s="1061"/>
      <c r="BQQ51" s="1061"/>
      <c r="BQR51" s="1061"/>
      <c r="BQS51" s="1061"/>
      <c r="BQT51" s="1061"/>
      <c r="BQU51" s="1061"/>
      <c r="BQV51" s="1061"/>
      <c r="BQW51" s="1061"/>
      <c r="BQX51" s="1061"/>
      <c r="BQY51" s="1061"/>
      <c r="BQZ51" s="1062"/>
      <c r="BRA51" s="1059"/>
      <c r="BRB51" s="1059"/>
      <c r="BRC51" s="1059"/>
      <c r="BRD51" s="1059"/>
      <c r="BRE51" s="1059"/>
      <c r="BRF51" s="1059"/>
      <c r="BRG51" s="1059"/>
      <c r="BRH51" s="1059"/>
      <c r="BRI51" s="1060"/>
      <c r="BRJ51" s="1058"/>
      <c r="BRK51" s="1061"/>
      <c r="BRL51" s="1061"/>
      <c r="BRM51" s="1061"/>
      <c r="BRN51" s="1061"/>
      <c r="BRO51" s="1061"/>
      <c r="BRP51" s="1061"/>
      <c r="BRQ51" s="1061"/>
      <c r="BRR51" s="1061"/>
      <c r="BRS51" s="1061"/>
      <c r="BRT51" s="1061"/>
      <c r="BRU51" s="1061"/>
      <c r="BRV51" s="1061"/>
      <c r="BRW51" s="1061"/>
      <c r="BRX51" s="1061"/>
      <c r="BRY51" s="1061"/>
      <c r="BRZ51" s="1061"/>
      <c r="BSA51" s="1061"/>
      <c r="BSB51" s="1061"/>
      <c r="BSC51" s="1061"/>
      <c r="BSD51" s="1061"/>
      <c r="BSE51" s="1062"/>
      <c r="BSF51" s="1059"/>
      <c r="BSG51" s="1059"/>
      <c r="BSH51" s="1059"/>
      <c r="BSI51" s="1059"/>
      <c r="BSJ51" s="1059"/>
      <c r="BSK51" s="1059"/>
      <c r="BSL51" s="1059"/>
      <c r="BSM51" s="1059"/>
      <c r="BSN51" s="1060"/>
      <c r="BSO51" s="1058"/>
      <c r="BSP51" s="1061"/>
      <c r="BSQ51" s="1061"/>
      <c r="BSR51" s="1061"/>
      <c r="BSS51" s="1061"/>
      <c r="BST51" s="1061"/>
      <c r="BSU51" s="1061"/>
      <c r="BSV51" s="1061"/>
      <c r="BSW51" s="1061"/>
      <c r="BSX51" s="1061"/>
      <c r="BSY51" s="1061"/>
      <c r="BSZ51" s="1061"/>
      <c r="BTA51" s="1061"/>
      <c r="BTB51" s="1061"/>
      <c r="BTC51" s="1061"/>
      <c r="BTD51" s="1061"/>
      <c r="BTE51" s="1061"/>
      <c r="BTF51" s="1061"/>
      <c r="BTG51" s="1061"/>
      <c r="BTH51" s="1061"/>
      <c r="BTI51" s="1061"/>
      <c r="BTJ51" s="1062"/>
      <c r="BTK51" s="1059"/>
      <c r="BTL51" s="1059"/>
      <c r="BTM51" s="1059"/>
      <c r="BTN51" s="1059"/>
      <c r="BTO51" s="1059"/>
      <c r="BTP51" s="1059"/>
      <c r="BTQ51" s="1059"/>
      <c r="BTR51" s="1059"/>
      <c r="BTS51" s="1060"/>
      <c r="BTT51" s="1058"/>
      <c r="BTU51" s="1061"/>
      <c r="BTV51" s="1061"/>
      <c r="BTW51" s="1061"/>
      <c r="BTX51" s="1061"/>
      <c r="BTY51" s="1061"/>
      <c r="BTZ51" s="1061"/>
      <c r="BUA51" s="1061"/>
      <c r="BUB51" s="1061"/>
      <c r="BUC51" s="1061"/>
      <c r="BUD51" s="1061"/>
      <c r="BUE51" s="1061"/>
      <c r="BUF51" s="1061"/>
      <c r="BUG51" s="1061"/>
      <c r="BUH51" s="1061"/>
      <c r="BUI51" s="1061"/>
      <c r="BUJ51" s="1061"/>
      <c r="BUK51" s="1061"/>
      <c r="BUL51" s="1061"/>
      <c r="BUM51" s="1061"/>
      <c r="BUN51" s="1061"/>
      <c r="BUO51" s="1062"/>
      <c r="BUP51" s="1059"/>
      <c r="BUQ51" s="1059"/>
      <c r="BUR51" s="1059"/>
      <c r="BUS51" s="1059"/>
      <c r="BUT51" s="1059"/>
      <c r="BUU51" s="1059"/>
      <c r="BUV51" s="1059"/>
      <c r="BUW51" s="1059"/>
      <c r="BUX51" s="1060"/>
      <c r="BUY51" s="1058"/>
      <c r="BUZ51" s="1061"/>
      <c r="BVA51" s="1061"/>
      <c r="BVB51" s="1061"/>
      <c r="BVC51" s="1061"/>
      <c r="BVD51" s="1061"/>
      <c r="BVE51" s="1061"/>
      <c r="BVF51" s="1061"/>
      <c r="BVG51" s="1061"/>
      <c r="BVH51" s="1061"/>
      <c r="BVI51" s="1061"/>
      <c r="BVJ51" s="1061"/>
      <c r="BVK51" s="1061"/>
      <c r="BVL51" s="1061"/>
      <c r="BVM51" s="1061"/>
      <c r="BVN51" s="1061"/>
      <c r="BVO51" s="1061"/>
      <c r="BVP51" s="1061"/>
      <c r="BVQ51" s="1061"/>
      <c r="BVR51" s="1061"/>
      <c r="BVS51" s="1061"/>
      <c r="BVT51" s="1062"/>
      <c r="BVU51" s="1059"/>
      <c r="BVV51" s="1059"/>
      <c r="BVW51" s="1059"/>
      <c r="BVX51" s="1059"/>
      <c r="BVY51" s="1059"/>
      <c r="BVZ51" s="1059"/>
      <c r="BWA51" s="1059"/>
      <c r="BWB51" s="1059"/>
      <c r="BWC51" s="1060"/>
      <c r="BWD51" s="1058"/>
      <c r="BWE51" s="1061"/>
      <c r="BWF51" s="1061"/>
      <c r="BWG51" s="1061"/>
      <c r="BWH51" s="1061"/>
      <c r="BWI51" s="1061"/>
      <c r="BWJ51" s="1061"/>
      <c r="BWK51" s="1061"/>
      <c r="BWL51" s="1061"/>
      <c r="BWM51" s="1061"/>
      <c r="BWN51" s="1061"/>
      <c r="BWO51" s="1061"/>
      <c r="BWP51" s="1061"/>
      <c r="BWQ51" s="1061"/>
      <c r="BWR51" s="1061"/>
      <c r="BWS51" s="1061"/>
      <c r="BWT51" s="1061"/>
      <c r="BWU51" s="1061"/>
      <c r="BWV51" s="1061"/>
      <c r="BWW51" s="1061"/>
      <c r="BWX51" s="1061"/>
      <c r="BWY51" s="1062"/>
      <c r="BWZ51" s="1059"/>
      <c r="BXA51" s="1059"/>
      <c r="BXB51" s="1059"/>
      <c r="BXC51" s="1059"/>
      <c r="BXD51" s="1059"/>
      <c r="BXE51" s="1059"/>
      <c r="BXF51" s="1059"/>
      <c r="BXG51" s="1059"/>
      <c r="BXH51" s="1060"/>
      <c r="BXI51" s="1058"/>
      <c r="BXJ51" s="1061"/>
      <c r="BXK51" s="1061"/>
      <c r="BXL51" s="1061"/>
      <c r="BXM51" s="1061"/>
      <c r="BXN51" s="1061"/>
      <c r="BXO51" s="1061"/>
      <c r="BXP51" s="1061"/>
      <c r="BXQ51" s="1061"/>
      <c r="BXR51" s="1061"/>
      <c r="BXS51" s="1061"/>
      <c r="BXT51" s="1061"/>
      <c r="BXU51" s="1061"/>
      <c r="BXV51" s="1061"/>
      <c r="BXW51" s="1061"/>
      <c r="BXX51" s="1061"/>
      <c r="BXY51" s="1061"/>
      <c r="BXZ51" s="1061"/>
      <c r="BYA51" s="1061"/>
      <c r="BYB51" s="1061"/>
      <c r="BYC51" s="1061"/>
      <c r="BYD51" s="1062"/>
      <c r="BYE51" s="1059"/>
      <c r="BYF51" s="1059"/>
      <c r="BYG51" s="1059"/>
      <c r="BYH51" s="1059"/>
      <c r="BYI51" s="1059"/>
      <c r="BYJ51" s="1059"/>
      <c r="BYK51" s="1059"/>
      <c r="BYL51" s="1059"/>
      <c r="BYM51" s="1060"/>
      <c r="BYN51" s="1058"/>
      <c r="BYO51" s="1061"/>
      <c r="BYP51" s="1061"/>
      <c r="BYQ51" s="1061"/>
      <c r="BYR51" s="1061"/>
      <c r="BYS51" s="1061"/>
      <c r="BYT51" s="1061"/>
      <c r="BYU51" s="1061"/>
      <c r="BYV51" s="1061"/>
      <c r="BYW51" s="1061"/>
      <c r="BYX51" s="1061"/>
      <c r="BYY51" s="1061"/>
      <c r="BYZ51" s="1061"/>
      <c r="BZA51" s="1061"/>
      <c r="BZB51" s="1061"/>
      <c r="BZC51" s="1061"/>
      <c r="BZD51" s="1061"/>
      <c r="BZE51" s="1061"/>
      <c r="BZF51" s="1061"/>
      <c r="BZG51" s="1061"/>
      <c r="BZH51" s="1061"/>
      <c r="BZI51" s="1062"/>
      <c r="BZJ51" s="1059"/>
      <c r="BZK51" s="1059"/>
      <c r="BZL51" s="1059"/>
      <c r="BZM51" s="1059"/>
      <c r="BZN51" s="1059"/>
      <c r="BZO51" s="1059"/>
      <c r="BZP51" s="1059"/>
      <c r="BZQ51" s="1059"/>
      <c r="BZR51" s="1060"/>
      <c r="BZS51" s="1058"/>
      <c r="BZT51" s="1061"/>
      <c r="BZU51" s="1061"/>
      <c r="BZV51" s="1061"/>
      <c r="BZW51" s="1061"/>
      <c r="BZX51" s="1061"/>
      <c r="BZY51" s="1061"/>
      <c r="BZZ51" s="1061"/>
      <c r="CAA51" s="1061"/>
      <c r="CAB51" s="1061"/>
      <c r="CAC51" s="1061"/>
      <c r="CAD51" s="1061"/>
      <c r="CAE51" s="1061"/>
      <c r="CAF51" s="1061"/>
      <c r="CAG51" s="1061"/>
      <c r="CAH51" s="1061"/>
      <c r="CAI51" s="1061"/>
      <c r="CAJ51" s="1061"/>
      <c r="CAK51" s="1061"/>
      <c r="CAL51" s="1061"/>
      <c r="CAM51" s="1061"/>
      <c r="CAN51" s="1062"/>
      <c r="CAO51" s="1059"/>
      <c r="CAP51" s="1059"/>
      <c r="CAQ51" s="1059"/>
      <c r="CAR51" s="1059"/>
      <c r="CAS51" s="1059"/>
      <c r="CAT51" s="1059"/>
      <c r="CAU51" s="1059"/>
      <c r="CAV51" s="1059"/>
      <c r="CAW51" s="1060"/>
      <c r="CAX51" s="1058"/>
      <c r="CAY51" s="1061"/>
      <c r="CAZ51" s="1061"/>
      <c r="CBA51" s="1061"/>
      <c r="CBB51" s="1061"/>
      <c r="CBC51" s="1061"/>
      <c r="CBD51" s="1061"/>
      <c r="CBE51" s="1061"/>
      <c r="CBF51" s="1061"/>
      <c r="CBG51" s="1061"/>
      <c r="CBH51" s="1061"/>
      <c r="CBI51" s="1061"/>
      <c r="CBJ51" s="1061"/>
      <c r="CBK51" s="1061"/>
      <c r="CBL51" s="1061"/>
      <c r="CBM51" s="1061"/>
      <c r="CBN51" s="1061"/>
      <c r="CBO51" s="1061"/>
      <c r="CBP51" s="1061"/>
      <c r="CBQ51" s="1061"/>
      <c r="CBR51" s="1061"/>
      <c r="CBS51" s="1062"/>
      <c r="CBT51" s="1059"/>
      <c r="CBU51" s="1059"/>
      <c r="CBV51" s="1059"/>
      <c r="CBW51" s="1059"/>
      <c r="CBX51" s="1059"/>
      <c r="CBY51" s="1059"/>
      <c r="CBZ51" s="1059"/>
      <c r="CCA51" s="1059"/>
      <c r="CCB51" s="1060"/>
      <c r="CCC51" s="1058"/>
      <c r="CCD51" s="1061"/>
      <c r="CCE51" s="1061"/>
      <c r="CCF51" s="1061"/>
      <c r="CCG51" s="1061"/>
      <c r="CCH51" s="1061"/>
      <c r="CCI51" s="1061"/>
      <c r="CCJ51" s="1061"/>
      <c r="CCK51" s="1061"/>
      <c r="CCL51" s="1061"/>
      <c r="CCM51" s="1061"/>
      <c r="CCN51" s="1061"/>
      <c r="CCO51" s="1061"/>
      <c r="CCP51" s="1061"/>
      <c r="CCQ51" s="1061"/>
      <c r="CCR51" s="1061"/>
      <c r="CCS51" s="1061"/>
      <c r="CCT51" s="1061"/>
      <c r="CCU51" s="1061"/>
      <c r="CCV51" s="1061"/>
      <c r="CCW51" s="1061"/>
      <c r="CCX51" s="1062"/>
      <c r="CCY51" s="1059"/>
      <c r="CCZ51" s="1059"/>
      <c r="CDA51" s="1059"/>
      <c r="CDB51" s="1059"/>
      <c r="CDC51" s="1059"/>
      <c r="CDD51" s="1059"/>
      <c r="CDE51" s="1059"/>
      <c r="CDF51" s="1059"/>
      <c r="CDG51" s="1060"/>
      <c r="CDH51" s="1058"/>
      <c r="CDI51" s="1061"/>
      <c r="CDJ51" s="1061"/>
      <c r="CDK51" s="1061"/>
      <c r="CDL51" s="1061"/>
      <c r="CDM51" s="1061"/>
      <c r="CDN51" s="1061"/>
      <c r="CDO51" s="1061"/>
      <c r="CDP51" s="1061"/>
      <c r="CDQ51" s="1061"/>
      <c r="CDR51" s="1061"/>
      <c r="CDS51" s="1061"/>
      <c r="CDT51" s="1061"/>
      <c r="CDU51" s="1061"/>
      <c r="CDV51" s="1061"/>
      <c r="CDW51" s="1061"/>
      <c r="CDX51" s="1061"/>
      <c r="CDY51" s="1061"/>
      <c r="CDZ51" s="1061"/>
      <c r="CEA51" s="1061"/>
      <c r="CEB51" s="1061"/>
      <c r="CEC51" s="1062"/>
      <c r="CED51" s="1059"/>
      <c r="CEE51" s="1059"/>
      <c r="CEF51" s="1059"/>
      <c r="CEG51" s="1059"/>
      <c r="CEH51" s="1059"/>
      <c r="CEI51" s="1059"/>
      <c r="CEJ51" s="1059"/>
      <c r="CEK51" s="1059"/>
      <c r="CEL51" s="1060"/>
      <c r="CEM51" s="1058"/>
      <c r="CEN51" s="1061"/>
      <c r="CEO51" s="1061"/>
      <c r="CEP51" s="1061"/>
      <c r="CEQ51" s="1061"/>
      <c r="CER51" s="1061"/>
      <c r="CES51" s="1061"/>
      <c r="CET51" s="1061"/>
      <c r="CEU51" s="1061"/>
      <c r="CEV51" s="1061"/>
      <c r="CEW51" s="1061"/>
      <c r="CEX51" s="1061"/>
      <c r="CEY51" s="1061"/>
      <c r="CEZ51" s="1061"/>
      <c r="CFA51" s="1061"/>
      <c r="CFB51" s="1061"/>
      <c r="CFC51" s="1061"/>
      <c r="CFD51" s="1061"/>
      <c r="CFE51" s="1061"/>
      <c r="CFF51" s="1061"/>
      <c r="CFG51" s="1061"/>
      <c r="CFH51" s="1062"/>
      <c r="CFI51" s="1059"/>
      <c r="CFJ51" s="1059"/>
      <c r="CFK51" s="1059"/>
      <c r="CFL51" s="1059"/>
      <c r="CFM51" s="1059"/>
      <c r="CFN51" s="1059"/>
      <c r="CFO51" s="1059"/>
      <c r="CFP51" s="1059"/>
      <c r="CFQ51" s="1060"/>
      <c r="CFR51" s="1058"/>
      <c r="CFS51" s="1061"/>
      <c r="CFT51" s="1061"/>
      <c r="CFU51" s="1061"/>
      <c r="CFV51" s="1061"/>
      <c r="CFW51" s="1061"/>
      <c r="CFX51" s="1061"/>
      <c r="CFY51" s="1061"/>
      <c r="CFZ51" s="1061"/>
      <c r="CGA51" s="1061"/>
      <c r="CGB51" s="1061"/>
      <c r="CGC51" s="1061"/>
      <c r="CGD51" s="1061"/>
      <c r="CGE51" s="1061"/>
      <c r="CGF51" s="1061"/>
      <c r="CGG51" s="1061"/>
      <c r="CGH51" s="1061"/>
      <c r="CGI51" s="1061"/>
      <c r="CGJ51" s="1061"/>
      <c r="CGK51" s="1061"/>
      <c r="CGL51" s="1061"/>
      <c r="CGM51" s="1062"/>
      <c r="CGN51" s="1059"/>
      <c r="CGO51" s="1059"/>
      <c r="CGP51" s="1059"/>
      <c r="CGQ51" s="1059"/>
      <c r="CGR51" s="1059"/>
      <c r="CGS51" s="1059"/>
      <c r="CGT51" s="1059"/>
      <c r="CGU51" s="1059"/>
      <c r="CGV51" s="1060"/>
      <c r="CGW51" s="1058"/>
      <c r="CGX51" s="1061"/>
      <c r="CGY51" s="1061"/>
      <c r="CGZ51" s="1061"/>
      <c r="CHA51" s="1061"/>
      <c r="CHB51" s="1061"/>
      <c r="CHC51" s="1061"/>
      <c r="CHD51" s="1061"/>
      <c r="CHE51" s="1061"/>
      <c r="CHF51" s="1061"/>
      <c r="CHG51" s="1061"/>
      <c r="CHH51" s="1061"/>
      <c r="CHI51" s="1061"/>
      <c r="CHJ51" s="1061"/>
      <c r="CHK51" s="1061"/>
      <c r="CHL51" s="1061"/>
      <c r="CHM51" s="1061"/>
      <c r="CHN51" s="1061"/>
      <c r="CHO51" s="1061"/>
      <c r="CHP51" s="1061"/>
      <c r="CHQ51" s="1061"/>
      <c r="CHR51" s="1062"/>
      <c r="CHS51" s="1059"/>
      <c r="CHT51" s="1059"/>
      <c r="CHU51" s="1059"/>
      <c r="CHV51" s="1059"/>
      <c r="CHW51" s="1059"/>
      <c r="CHX51" s="1059"/>
      <c r="CHY51" s="1059"/>
      <c r="CHZ51" s="1059"/>
      <c r="CIA51" s="1060"/>
      <c r="CIB51" s="1058"/>
      <c r="CIC51" s="1061"/>
      <c r="CID51" s="1061"/>
      <c r="CIE51" s="1061"/>
      <c r="CIF51" s="1061"/>
      <c r="CIG51" s="1061"/>
      <c r="CIH51" s="1061"/>
      <c r="CII51" s="1061"/>
      <c r="CIJ51" s="1061"/>
      <c r="CIK51" s="1061"/>
      <c r="CIL51" s="1061"/>
      <c r="CIM51" s="1061"/>
      <c r="CIN51" s="1061"/>
      <c r="CIO51" s="1061"/>
      <c r="CIP51" s="1061"/>
      <c r="CIQ51" s="1061"/>
      <c r="CIR51" s="1061"/>
      <c r="CIS51" s="1061"/>
      <c r="CIT51" s="1061"/>
      <c r="CIU51" s="1061"/>
      <c r="CIV51" s="1061"/>
      <c r="CIW51" s="1062"/>
      <c r="CIX51" s="1059"/>
      <c r="CIY51" s="1059"/>
      <c r="CIZ51" s="1059"/>
      <c r="CJA51" s="1059"/>
      <c r="CJB51" s="1059"/>
      <c r="CJC51" s="1059"/>
      <c r="CJD51" s="1059"/>
      <c r="CJE51" s="1059"/>
      <c r="CJF51" s="1060"/>
      <c r="CJG51" s="1058"/>
      <c r="CJH51" s="1061"/>
      <c r="CJI51" s="1061"/>
      <c r="CJJ51" s="1061"/>
      <c r="CJK51" s="1061"/>
      <c r="CJL51" s="1061"/>
      <c r="CJM51" s="1061"/>
      <c r="CJN51" s="1061"/>
      <c r="CJO51" s="1061"/>
      <c r="CJP51" s="1061"/>
      <c r="CJQ51" s="1061"/>
      <c r="CJR51" s="1061"/>
      <c r="CJS51" s="1061"/>
      <c r="CJT51" s="1061"/>
      <c r="CJU51" s="1061"/>
      <c r="CJV51" s="1061"/>
      <c r="CJW51" s="1061"/>
      <c r="CJX51" s="1061"/>
      <c r="CJY51" s="1061"/>
      <c r="CJZ51" s="1061"/>
      <c r="CKA51" s="1061"/>
      <c r="CKB51" s="1062"/>
      <c r="CKC51" s="1059"/>
      <c r="CKD51" s="1059"/>
      <c r="CKE51" s="1059"/>
      <c r="CKF51" s="1059"/>
      <c r="CKG51" s="1059"/>
      <c r="CKH51" s="1059"/>
      <c r="CKI51" s="1059"/>
      <c r="CKJ51" s="1059"/>
      <c r="CKK51" s="1060"/>
      <c r="CKL51" s="1058"/>
      <c r="CKM51" s="1061"/>
      <c r="CKN51" s="1061"/>
      <c r="CKO51" s="1061"/>
      <c r="CKP51" s="1061"/>
      <c r="CKQ51" s="1061"/>
      <c r="CKR51" s="1061"/>
      <c r="CKS51" s="1061"/>
      <c r="CKT51" s="1061"/>
      <c r="CKU51" s="1061"/>
      <c r="CKV51" s="1061"/>
      <c r="CKW51" s="1061"/>
      <c r="CKX51" s="1061"/>
      <c r="CKY51" s="1061"/>
      <c r="CKZ51" s="1061"/>
      <c r="CLA51" s="1061"/>
      <c r="CLB51" s="1061"/>
      <c r="CLC51" s="1061"/>
      <c r="CLD51" s="1061"/>
      <c r="CLE51" s="1061"/>
      <c r="CLF51" s="1061"/>
      <c r="CLG51" s="1062"/>
      <c r="CLH51" s="1059"/>
      <c r="CLI51" s="1059"/>
      <c r="CLJ51" s="1059"/>
      <c r="CLK51" s="1059"/>
      <c r="CLL51" s="1059"/>
      <c r="CLM51" s="1059"/>
      <c r="CLN51" s="1059"/>
      <c r="CLO51" s="1059"/>
      <c r="CLP51" s="1060"/>
      <c r="CLQ51" s="1058"/>
      <c r="CLR51" s="1061"/>
      <c r="CLS51" s="1061"/>
      <c r="CLT51" s="1061"/>
      <c r="CLU51" s="1061"/>
      <c r="CLV51" s="1061"/>
      <c r="CLW51" s="1061"/>
      <c r="CLX51" s="1061"/>
      <c r="CLY51" s="1061"/>
      <c r="CLZ51" s="1061"/>
      <c r="CMA51" s="1061"/>
      <c r="CMB51" s="1061"/>
      <c r="CMC51" s="1061"/>
      <c r="CMD51" s="1061"/>
      <c r="CME51" s="1061"/>
      <c r="CMF51" s="1061"/>
      <c r="CMG51" s="1061"/>
      <c r="CMH51" s="1061"/>
      <c r="CMI51" s="1061"/>
      <c r="CMJ51" s="1061"/>
      <c r="CMK51" s="1061"/>
      <c r="CML51" s="1062"/>
      <c r="CMM51" s="1059"/>
      <c r="CMN51" s="1059"/>
      <c r="CMO51" s="1059"/>
      <c r="CMP51" s="1059"/>
      <c r="CMQ51" s="1059"/>
      <c r="CMR51" s="1059"/>
      <c r="CMS51" s="1059"/>
      <c r="CMT51" s="1059"/>
      <c r="CMU51" s="1060"/>
      <c r="CMV51" s="1058"/>
      <c r="CMW51" s="1061"/>
      <c r="CMX51" s="1061"/>
      <c r="CMY51" s="1061"/>
      <c r="CMZ51" s="1061"/>
      <c r="CNA51" s="1061"/>
      <c r="CNB51" s="1061"/>
      <c r="CNC51" s="1061"/>
      <c r="CND51" s="1061"/>
      <c r="CNE51" s="1061"/>
      <c r="CNF51" s="1061"/>
      <c r="CNG51" s="1061"/>
      <c r="CNH51" s="1061"/>
      <c r="CNI51" s="1061"/>
      <c r="CNJ51" s="1061"/>
      <c r="CNK51" s="1061"/>
      <c r="CNL51" s="1061"/>
      <c r="CNM51" s="1061"/>
      <c r="CNN51" s="1061"/>
      <c r="CNO51" s="1061"/>
      <c r="CNP51" s="1061"/>
      <c r="CNQ51" s="1062"/>
      <c r="CNR51" s="1059"/>
      <c r="CNS51" s="1059"/>
      <c r="CNT51" s="1059"/>
      <c r="CNU51" s="1059"/>
      <c r="CNV51" s="1059"/>
      <c r="CNW51" s="1059"/>
      <c r="CNX51" s="1059"/>
      <c r="CNY51" s="1059"/>
      <c r="CNZ51" s="1060"/>
      <c r="COA51" s="1058"/>
      <c r="COB51" s="1061"/>
      <c r="COC51" s="1061"/>
      <c r="COD51" s="1061"/>
      <c r="COE51" s="1061"/>
      <c r="COF51" s="1061"/>
      <c r="COG51" s="1061"/>
      <c r="COH51" s="1061"/>
      <c r="COI51" s="1061"/>
      <c r="COJ51" s="1061"/>
      <c r="COK51" s="1061"/>
      <c r="COL51" s="1061"/>
      <c r="COM51" s="1061"/>
      <c r="CON51" s="1061"/>
      <c r="COO51" s="1061"/>
      <c r="COP51" s="1061"/>
      <c r="COQ51" s="1061"/>
      <c r="COR51" s="1061"/>
      <c r="COS51" s="1061"/>
      <c r="COT51" s="1061"/>
      <c r="COU51" s="1061"/>
      <c r="COV51" s="1062"/>
      <c r="COW51" s="1059"/>
      <c r="COX51" s="1059"/>
      <c r="COY51" s="1059"/>
      <c r="COZ51" s="1059"/>
      <c r="CPA51" s="1059"/>
      <c r="CPB51" s="1059"/>
      <c r="CPC51" s="1059"/>
      <c r="CPD51" s="1059"/>
      <c r="CPE51" s="1060"/>
      <c r="CPF51" s="1058"/>
      <c r="CPG51" s="1061"/>
      <c r="CPH51" s="1061"/>
      <c r="CPI51" s="1061"/>
      <c r="CPJ51" s="1061"/>
      <c r="CPK51" s="1061"/>
      <c r="CPL51" s="1061"/>
      <c r="CPM51" s="1061"/>
      <c r="CPN51" s="1061"/>
      <c r="CPO51" s="1061"/>
      <c r="CPP51" s="1061"/>
      <c r="CPQ51" s="1061"/>
      <c r="CPR51" s="1061"/>
      <c r="CPS51" s="1061"/>
      <c r="CPT51" s="1061"/>
      <c r="CPU51" s="1061"/>
      <c r="CPV51" s="1061"/>
      <c r="CPW51" s="1061"/>
      <c r="CPX51" s="1061"/>
      <c r="CPY51" s="1061"/>
      <c r="CPZ51" s="1061"/>
      <c r="CQA51" s="1062"/>
      <c r="CQB51" s="1059"/>
      <c r="CQC51" s="1059"/>
      <c r="CQD51" s="1059"/>
      <c r="CQE51" s="1059"/>
      <c r="CQF51" s="1059"/>
      <c r="CQG51" s="1059"/>
      <c r="CQH51" s="1059"/>
      <c r="CQI51" s="1059"/>
      <c r="CQJ51" s="1060"/>
      <c r="CQK51" s="1058"/>
      <c r="CQL51" s="1061"/>
      <c r="CQM51" s="1061"/>
      <c r="CQN51" s="1061"/>
      <c r="CQO51" s="1061"/>
      <c r="CQP51" s="1061"/>
      <c r="CQQ51" s="1061"/>
      <c r="CQR51" s="1061"/>
      <c r="CQS51" s="1061"/>
      <c r="CQT51" s="1061"/>
      <c r="CQU51" s="1061"/>
      <c r="CQV51" s="1061"/>
      <c r="CQW51" s="1061"/>
      <c r="CQX51" s="1061"/>
      <c r="CQY51" s="1061"/>
      <c r="CQZ51" s="1061"/>
      <c r="CRA51" s="1061"/>
      <c r="CRB51" s="1061"/>
      <c r="CRC51" s="1061"/>
      <c r="CRD51" s="1061"/>
      <c r="CRE51" s="1061"/>
      <c r="CRF51" s="1062"/>
      <c r="CRG51" s="1059"/>
      <c r="CRH51" s="1059"/>
      <c r="CRI51" s="1059"/>
      <c r="CRJ51" s="1059"/>
      <c r="CRK51" s="1059"/>
      <c r="CRL51" s="1059"/>
      <c r="CRM51" s="1059"/>
      <c r="CRN51" s="1059"/>
      <c r="CRO51" s="1060"/>
      <c r="CRP51" s="1058"/>
      <c r="CRQ51" s="1061"/>
      <c r="CRR51" s="1061"/>
      <c r="CRS51" s="1061"/>
      <c r="CRT51" s="1061"/>
      <c r="CRU51" s="1061"/>
      <c r="CRV51" s="1061"/>
      <c r="CRW51" s="1061"/>
      <c r="CRX51" s="1061"/>
      <c r="CRY51" s="1061"/>
      <c r="CRZ51" s="1061"/>
      <c r="CSA51" s="1061"/>
      <c r="CSB51" s="1061"/>
      <c r="CSC51" s="1061"/>
      <c r="CSD51" s="1061"/>
      <c r="CSE51" s="1061"/>
      <c r="CSF51" s="1061"/>
      <c r="CSG51" s="1061"/>
      <c r="CSH51" s="1061"/>
      <c r="CSI51" s="1061"/>
      <c r="CSJ51" s="1061"/>
      <c r="CSK51" s="1062"/>
      <c r="CSL51" s="1059"/>
      <c r="CSM51" s="1059"/>
      <c r="CSN51" s="1059"/>
      <c r="CSO51" s="1059"/>
      <c r="CSP51" s="1059"/>
      <c r="CSQ51" s="1059"/>
      <c r="CSR51" s="1059"/>
      <c r="CSS51" s="1059"/>
      <c r="CST51" s="1060"/>
      <c r="CSU51" s="1058"/>
      <c r="CSV51" s="1061"/>
      <c r="CSW51" s="1061"/>
      <c r="CSX51" s="1061"/>
      <c r="CSY51" s="1061"/>
      <c r="CSZ51" s="1061"/>
      <c r="CTA51" s="1061"/>
      <c r="CTB51" s="1061"/>
      <c r="CTC51" s="1061"/>
      <c r="CTD51" s="1061"/>
      <c r="CTE51" s="1061"/>
      <c r="CTF51" s="1061"/>
      <c r="CTG51" s="1061"/>
      <c r="CTH51" s="1061"/>
      <c r="CTI51" s="1061"/>
      <c r="CTJ51" s="1061"/>
      <c r="CTK51" s="1061"/>
      <c r="CTL51" s="1061"/>
      <c r="CTM51" s="1061"/>
      <c r="CTN51" s="1061"/>
      <c r="CTO51" s="1061"/>
      <c r="CTP51" s="1062"/>
      <c r="CTQ51" s="1059"/>
      <c r="CTR51" s="1059"/>
      <c r="CTS51" s="1059"/>
      <c r="CTT51" s="1059"/>
      <c r="CTU51" s="1059"/>
      <c r="CTV51" s="1059"/>
      <c r="CTW51" s="1059"/>
      <c r="CTX51" s="1059"/>
      <c r="CTY51" s="1060"/>
      <c r="CTZ51" s="1058"/>
      <c r="CUA51" s="1061"/>
      <c r="CUB51" s="1061"/>
      <c r="CUC51" s="1061"/>
      <c r="CUD51" s="1061"/>
      <c r="CUE51" s="1061"/>
      <c r="CUF51" s="1061"/>
      <c r="CUG51" s="1061"/>
      <c r="CUH51" s="1061"/>
      <c r="CUI51" s="1061"/>
      <c r="CUJ51" s="1061"/>
      <c r="CUK51" s="1061"/>
      <c r="CUL51" s="1061"/>
      <c r="CUM51" s="1061"/>
      <c r="CUN51" s="1061"/>
      <c r="CUO51" s="1061"/>
      <c r="CUP51" s="1061"/>
      <c r="CUQ51" s="1061"/>
      <c r="CUR51" s="1061"/>
      <c r="CUS51" s="1061"/>
      <c r="CUT51" s="1061"/>
      <c r="CUU51" s="1062"/>
      <c r="CUV51" s="1059"/>
      <c r="CUW51" s="1059"/>
      <c r="CUX51" s="1059"/>
      <c r="CUY51" s="1059"/>
      <c r="CUZ51" s="1059"/>
      <c r="CVA51" s="1059"/>
      <c r="CVB51" s="1059"/>
      <c r="CVC51" s="1059"/>
      <c r="CVD51" s="1060"/>
      <c r="CVE51" s="1058"/>
      <c r="CVF51" s="1061"/>
      <c r="CVG51" s="1061"/>
      <c r="CVH51" s="1061"/>
      <c r="CVI51" s="1061"/>
      <c r="CVJ51" s="1061"/>
      <c r="CVK51" s="1061"/>
      <c r="CVL51" s="1061"/>
      <c r="CVM51" s="1061"/>
      <c r="CVN51" s="1061"/>
      <c r="CVO51" s="1061"/>
      <c r="CVP51" s="1061"/>
      <c r="CVQ51" s="1061"/>
      <c r="CVR51" s="1061"/>
      <c r="CVS51" s="1061"/>
      <c r="CVT51" s="1061"/>
      <c r="CVU51" s="1061"/>
      <c r="CVV51" s="1061"/>
      <c r="CVW51" s="1061"/>
      <c r="CVX51" s="1061"/>
      <c r="CVY51" s="1061"/>
      <c r="CVZ51" s="1062"/>
      <c r="CWA51" s="1059"/>
      <c r="CWB51" s="1059"/>
      <c r="CWC51" s="1059"/>
      <c r="CWD51" s="1059"/>
      <c r="CWE51" s="1059"/>
      <c r="CWF51" s="1059"/>
      <c r="CWG51" s="1059"/>
      <c r="CWH51" s="1059"/>
      <c r="CWI51" s="1060"/>
      <c r="CWJ51" s="1058"/>
      <c r="CWK51" s="1061"/>
      <c r="CWL51" s="1061"/>
      <c r="CWM51" s="1061"/>
      <c r="CWN51" s="1061"/>
      <c r="CWO51" s="1061"/>
      <c r="CWP51" s="1061"/>
      <c r="CWQ51" s="1061"/>
      <c r="CWR51" s="1061"/>
      <c r="CWS51" s="1061"/>
      <c r="CWT51" s="1061"/>
      <c r="CWU51" s="1061"/>
      <c r="CWV51" s="1061"/>
      <c r="CWW51" s="1061"/>
      <c r="CWX51" s="1061"/>
      <c r="CWY51" s="1061"/>
      <c r="CWZ51" s="1061"/>
      <c r="CXA51" s="1061"/>
      <c r="CXB51" s="1061"/>
      <c r="CXC51" s="1061"/>
      <c r="CXD51" s="1061"/>
      <c r="CXE51" s="1062"/>
      <c r="CXF51" s="1059"/>
      <c r="CXG51" s="1059"/>
      <c r="CXH51" s="1059"/>
      <c r="CXI51" s="1059"/>
      <c r="CXJ51" s="1059"/>
      <c r="CXK51" s="1059"/>
      <c r="CXL51" s="1059"/>
      <c r="CXM51" s="1059"/>
      <c r="CXN51" s="1060"/>
      <c r="CXO51" s="1058"/>
      <c r="CXP51" s="1061"/>
      <c r="CXQ51" s="1061"/>
      <c r="CXR51" s="1061"/>
      <c r="CXS51" s="1061"/>
      <c r="CXT51" s="1061"/>
      <c r="CXU51" s="1061"/>
      <c r="CXV51" s="1061"/>
      <c r="CXW51" s="1061"/>
      <c r="CXX51" s="1061"/>
      <c r="CXY51" s="1061"/>
      <c r="CXZ51" s="1061"/>
      <c r="CYA51" s="1061"/>
      <c r="CYB51" s="1061"/>
      <c r="CYC51" s="1061"/>
      <c r="CYD51" s="1061"/>
      <c r="CYE51" s="1061"/>
      <c r="CYF51" s="1061"/>
      <c r="CYG51" s="1061"/>
      <c r="CYH51" s="1061"/>
      <c r="CYI51" s="1061"/>
      <c r="CYJ51" s="1062"/>
      <c r="CYK51" s="1059"/>
      <c r="CYL51" s="1059"/>
      <c r="CYM51" s="1059"/>
      <c r="CYN51" s="1059"/>
      <c r="CYO51" s="1059"/>
      <c r="CYP51" s="1059"/>
      <c r="CYQ51" s="1059"/>
      <c r="CYR51" s="1059"/>
      <c r="CYS51" s="1060"/>
      <c r="CYT51" s="1058"/>
      <c r="CYU51" s="1061"/>
      <c r="CYV51" s="1061"/>
      <c r="CYW51" s="1061"/>
      <c r="CYX51" s="1061"/>
      <c r="CYY51" s="1061"/>
      <c r="CYZ51" s="1061"/>
      <c r="CZA51" s="1061"/>
      <c r="CZB51" s="1061"/>
      <c r="CZC51" s="1061"/>
      <c r="CZD51" s="1061"/>
      <c r="CZE51" s="1061"/>
      <c r="CZF51" s="1061"/>
      <c r="CZG51" s="1061"/>
      <c r="CZH51" s="1061"/>
      <c r="CZI51" s="1061"/>
      <c r="CZJ51" s="1061"/>
      <c r="CZK51" s="1061"/>
      <c r="CZL51" s="1061"/>
      <c r="CZM51" s="1061"/>
      <c r="CZN51" s="1061"/>
      <c r="CZO51" s="1062"/>
      <c r="CZP51" s="1059"/>
      <c r="CZQ51" s="1059"/>
      <c r="CZR51" s="1059"/>
      <c r="CZS51" s="1059"/>
      <c r="CZT51" s="1059"/>
      <c r="CZU51" s="1059"/>
      <c r="CZV51" s="1059"/>
      <c r="CZW51" s="1059"/>
      <c r="CZX51" s="1060"/>
      <c r="CZY51" s="1058"/>
      <c r="CZZ51" s="1061"/>
      <c r="DAA51" s="1061"/>
      <c r="DAB51" s="1061"/>
      <c r="DAC51" s="1061"/>
      <c r="DAD51" s="1061"/>
      <c r="DAE51" s="1061"/>
      <c r="DAF51" s="1061"/>
      <c r="DAG51" s="1061"/>
      <c r="DAH51" s="1061"/>
      <c r="DAI51" s="1061"/>
      <c r="DAJ51" s="1061"/>
      <c r="DAK51" s="1061"/>
      <c r="DAL51" s="1061"/>
      <c r="DAM51" s="1061"/>
      <c r="DAN51" s="1061"/>
      <c r="DAO51" s="1061"/>
      <c r="DAP51" s="1061"/>
      <c r="DAQ51" s="1061"/>
      <c r="DAR51" s="1061"/>
      <c r="DAS51" s="1061"/>
      <c r="DAT51" s="1062"/>
      <c r="DAU51" s="1059"/>
      <c r="DAV51" s="1059"/>
      <c r="DAW51" s="1059"/>
      <c r="DAX51" s="1059"/>
      <c r="DAY51" s="1059"/>
      <c r="DAZ51" s="1059"/>
      <c r="DBA51" s="1059"/>
      <c r="DBB51" s="1059"/>
      <c r="DBC51" s="1060"/>
      <c r="DBD51" s="1058"/>
      <c r="DBE51" s="1061"/>
      <c r="DBF51" s="1061"/>
      <c r="DBG51" s="1061"/>
      <c r="DBH51" s="1061"/>
      <c r="DBI51" s="1061"/>
      <c r="DBJ51" s="1061"/>
      <c r="DBK51" s="1061"/>
      <c r="DBL51" s="1061"/>
      <c r="DBM51" s="1061"/>
      <c r="DBN51" s="1061"/>
      <c r="DBO51" s="1061"/>
      <c r="DBP51" s="1061"/>
      <c r="DBQ51" s="1061"/>
      <c r="DBR51" s="1061"/>
      <c r="DBS51" s="1061"/>
      <c r="DBT51" s="1061"/>
      <c r="DBU51" s="1061"/>
      <c r="DBV51" s="1061"/>
      <c r="DBW51" s="1061"/>
      <c r="DBX51" s="1061"/>
      <c r="DBY51" s="1062"/>
      <c r="DBZ51" s="1059"/>
      <c r="DCA51" s="1059"/>
      <c r="DCB51" s="1059"/>
      <c r="DCC51" s="1059"/>
      <c r="DCD51" s="1059"/>
      <c r="DCE51" s="1059"/>
      <c r="DCF51" s="1059"/>
      <c r="DCG51" s="1059"/>
      <c r="DCH51" s="1060"/>
      <c r="DCI51" s="1058"/>
      <c r="DCJ51" s="1061"/>
      <c r="DCK51" s="1061"/>
      <c r="DCL51" s="1061"/>
      <c r="DCM51" s="1061"/>
      <c r="DCN51" s="1061"/>
      <c r="DCO51" s="1061"/>
      <c r="DCP51" s="1061"/>
      <c r="DCQ51" s="1061"/>
      <c r="DCR51" s="1061"/>
      <c r="DCS51" s="1061"/>
      <c r="DCT51" s="1061"/>
      <c r="DCU51" s="1061"/>
      <c r="DCV51" s="1061"/>
      <c r="DCW51" s="1061"/>
      <c r="DCX51" s="1061"/>
      <c r="DCY51" s="1061"/>
      <c r="DCZ51" s="1061"/>
      <c r="DDA51" s="1061"/>
      <c r="DDB51" s="1061"/>
      <c r="DDC51" s="1061"/>
      <c r="DDD51" s="1062"/>
      <c r="DDE51" s="1059"/>
      <c r="DDF51" s="1059"/>
      <c r="DDG51" s="1059"/>
      <c r="DDH51" s="1059"/>
      <c r="DDI51" s="1059"/>
      <c r="DDJ51" s="1059"/>
      <c r="DDK51" s="1059"/>
      <c r="DDL51" s="1059"/>
      <c r="DDM51" s="1060"/>
      <c r="DDN51" s="1058"/>
      <c r="DDO51" s="1061"/>
      <c r="DDP51" s="1061"/>
      <c r="DDQ51" s="1061"/>
      <c r="DDR51" s="1061"/>
      <c r="DDS51" s="1061"/>
      <c r="DDT51" s="1061"/>
      <c r="DDU51" s="1061"/>
      <c r="DDV51" s="1061"/>
      <c r="DDW51" s="1061"/>
      <c r="DDX51" s="1061"/>
      <c r="DDY51" s="1061"/>
      <c r="DDZ51" s="1061"/>
      <c r="DEA51" s="1061"/>
      <c r="DEB51" s="1061"/>
      <c r="DEC51" s="1061"/>
      <c r="DED51" s="1061"/>
      <c r="DEE51" s="1061"/>
      <c r="DEF51" s="1061"/>
      <c r="DEG51" s="1061"/>
      <c r="DEH51" s="1061"/>
      <c r="DEI51" s="1062"/>
      <c r="DEJ51" s="1059"/>
      <c r="DEK51" s="1059"/>
      <c r="DEL51" s="1059"/>
      <c r="DEM51" s="1059"/>
      <c r="DEN51" s="1059"/>
      <c r="DEO51" s="1059"/>
      <c r="DEP51" s="1059"/>
      <c r="DEQ51" s="1059"/>
      <c r="DER51" s="1060"/>
      <c r="DES51" s="1058"/>
      <c r="DET51" s="1061"/>
      <c r="DEU51" s="1061"/>
      <c r="DEV51" s="1061"/>
      <c r="DEW51" s="1061"/>
      <c r="DEX51" s="1061"/>
      <c r="DEY51" s="1061"/>
      <c r="DEZ51" s="1061"/>
      <c r="DFA51" s="1061"/>
      <c r="DFB51" s="1061"/>
      <c r="DFC51" s="1061"/>
      <c r="DFD51" s="1061"/>
      <c r="DFE51" s="1061"/>
      <c r="DFF51" s="1061"/>
      <c r="DFG51" s="1061"/>
      <c r="DFH51" s="1061"/>
      <c r="DFI51" s="1061"/>
      <c r="DFJ51" s="1061"/>
      <c r="DFK51" s="1061"/>
      <c r="DFL51" s="1061"/>
      <c r="DFM51" s="1061"/>
      <c r="DFN51" s="1062"/>
      <c r="DFO51" s="1059"/>
      <c r="DFP51" s="1059"/>
      <c r="DFQ51" s="1059"/>
      <c r="DFR51" s="1059"/>
      <c r="DFS51" s="1059"/>
      <c r="DFT51" s="1059"/>
      <c r="DFU51" s="1059"/>
      <c r="DFV51" s="1059"/>
      <c r="DFW51" s="1060"/>
      <c r="DFX51" s="1058"/>
      <c r="DFY51" s="1061"/>
      <c r="DFZ51" s="1061"/>
      <c r="DGA51" s="1061"/>
      <c r="DGB51" s="1061"/>
      <c r="DGC51" s="1061"/>
      <c r="DGD51" s="1061"/>
      <c r="DGE51" s="1061"/>
      <c r="DGF51" s="1061"/>
      <c r="DGG51" s="1061"/>
      <c r="DGH51" s="1061"/>
      <c r="DGI51" s="1061"/>
      <c r="DGJ51" s="1061"/>
      <c r="DGK51" s="1061"/>
      <c r="DGL51" s="1061"/>
      <c r="DGM51" s="1061"/>
      <c r="DGN51" s="1061"/>
      <c r="DGO51" s="1061"/>
      <c r="DGP51" s="1061"/>
      <c r="DGQ51" s="1061"/>
      <c r="DGR51" s="1061"/>
      <c r="DGS51" s="1062"/>
      <c r="DGT51" s="1059"/>
      <c r="DGU51" s="1059"/>
      <c r="DGV51" s="1059"/>
      <c r="DGW51" s="1059"/>
      <c r="DGX51" s="1059"/>
      <c r="DGY51" s="1059"/>
      <c r="DGZ51" s="1059"/>
      <c r="DHA51" s="1059"/>
      <c r="DHB51" s="1060"/>
      <c r="DHC51" s="1058"/>
      <c r="DHD51" s="1061"/>
      <c r="DHE51" s="1061"/>
      <c r="DHF51" s="1061"/>
      <c r="DHG51" s="1061"/>
      <c r="DHH51" s="1061"/>
      <c r="DHI51" s="1061"/>
      <c r="DHJ51" s="1061"/>
      <c r="DHK51" s="1061"/>
      <c r="DHL51" s="1061"/>
      <c r="DHM51" s="1061"/>
      <c r="DHN51" s="1061"/>
      <c r="DHO51" s="1061"/>
      <c r="DHP51" s="1061"/>
      <c r="DHQ51" s="1061"/>
      <c r="DHR51" s="1061"/>
      <c r="DHS51" s="1061"/>
      <c r="DHT51" s="1061"/>
      <c r="DHU51" s="1061"/>
      <c r="DHV51" s="1061"/>
      <c r="DHW51" s="1061"/>
      <c r="DHX51" s="1062"/>
      <c r="DHY51" s="1059"/>
      <c r="DHZ51" s="1059"/>
      <c r="DIA51" s="1059"/>
      <c r="DIB51" s="1059"/>
      <c r="DIC51" s="1059"/>
      <c r="DID51" s="1059"/>
      <c r="DIE51" s="1059"/>
      <c r="DIF51" s="1059"/>
      <c r="DIG51" s="1060"/>
      <c r="DIH51" s="1058"/>
      <c r="DII51" s="1061"/>
      <c r="DIJ51" s="1061"/>
      <c r="DIK51" s="1061"/>
      <c r="DIL51" s="1061"/>
      <c r="DIM51" s="1061"/>
      <c r="DIN51" s="1061"/>
      <c r="DIO51" s="1061"/>
      <c r="DIP51" s="1061"/>
      <c r="DIQ51" s="1061"/>
      <c r="DIR51" s="1061"/>
      <c r="DIS51" s="1061"/>
      <c r="DIT51" s="1061"/>
      <c r="DIU51" s="1061"/>
      <c r="DIV51" s="1061"/>
      <c r="DIW51" s="1061"/>
      <c r="DIX51" s="1061"/>
      <c r="DIY51" s="1061"/>
      <c r="DIZ51" s="1061"/>
      <c r="DJA51" s="1061"/>
      <c r="DJB51" s="1061"/>
      <c r="DJC51" s="1062"/>
      <c r="DJD51" s="1059"/>
      <c r="DJE51" s="1059"/>
      <c r="DJF51" s="1059"/>
      <c r="DJG51" s="1059"/>
      <c r="DJH51" s="1059"/>
      <c r="DJI51" s="1059"/>
      <c r="DJJ51" s="1059"/>
      <c r="DJK51" s="1059"/>
      <c r="DJL51" s="1060"/>
      <c r="DJM51" s="1058"/>
      <c r="DJN51" s="1061"/>
      <c r="DJO51" s="1061"/>
      <c r="DJP51" s="1061"/>
      <c r="DJQ51" s="1061"/>
      <c r="DJR51" s="1061"/>
      <c r="DJS51" s="1061"/>
      <c r="DJT51" s="1061"/>
      <c r="DJU51" s="1061"/>
      <c r="DJV51" s="1061"/>
      <c r="DJW51" s="1061"/>
      <c r="DJX51" s="1061"/>
      <c r="DJY51" s="1061"/>
      <c r="DJZ51" s="1061"/>
      <c r="DKA51" s="1061"/>
      <c r="DKB51" s="1061"/>
      <c r="DKC51" s="1061"/>
      <c r="DKD51" s="1061"/>
      <c r="DKE51" s="1061"/>
      <c r="DKF51" s="1061"/>
      <c r="DKG51" s="1061"/>
      <c r="DKH51" s="1062"/>
      <c r="DKI51" s="1059"/>
      <c r="DKJ51" s="1059"/>
      <c r="DKK51" s="1059"/>
      <c r="DKL51" s="1059"/>
      <c r="DKM51" s="1059"/>
      <c r="DKN51" s="1059"/>
      <c r="DKO51" s="1059"/>
      <c r="DKP51" s="1059"/>
      <c r="DKQ51" s="1060"/>
      <c r="DKR51" s="1058"/>
      <c r="DKS51" s="1061"/>
      <c r="DKT51" s="1061"/>
      <c r="DKU51" s="1061"/>
      <c r="DKV51" s="1061"/>
      <c r="DKW51" s="1061"/>
      <c r="DKX51" s="1061"/>
      <c r="DKY51" s="1061"/>
      <c r="DKZ51" s="1061"/>
      <c r="DLA51" s="1061"/>
      <c r="DLB51" s="1061"/>
      <c r="DLC51" s="1061"/>
      <c r="DLD51" s="1061"/>
      <c r="DLE51" s="1061"/>
      <c r="DLF51" s="1061"/>
      <c r="DLG51" s="1061"/>
      <c r="DLH51" s="1061"/>
      <c r="DLI51" s="1061"/>
      <c r="DLJ51" s="1061"/>
      <c r="DLK51" s="1061"/>
      <c r="DLL51" s="1061"/>
      <c r="DLM51" s="1062"/>
      <c r="DLN51" s="1059"/>
      <c r="DLO51" s="1059"/>
      <c r="DLP51" s="1059"/>
      <c r="DLQ51" s="1059"/>
      <c r="DLR51" s="1059"/>
      <c r="DLS51" s="1059"/>
      <c r="DLT51" s="1059"/>
      <c r="DLU51" s="1059"/>
      <c r="DLV51" s="1060"/>
      <c r="DLW51" s="1058"/>
      <c r="DLX51" s="1061"/>
      <c r="DLY51" s="1061"/>
      <c r="DLZ51" s="1061"/>
      <c r="DMA51" s="1061"/>
      <c r="DMB51" s="1061"/>
      <c r="DMC51" s="1061"/>
      <c r="DMD51" s="1061"/>
      <c r="DME51" s="1061"/>
      <c r="DMF51" s="1061"/>
      <c r="DMG51" s="1061"/>
      <c r="DMH51" s="1061"/>
      <c r="DMI51" s="1061"/>
      <c r="DMJ51" s="1061"/>
      <c r="DMK51" s="1061"/>
      <c r="DML51" s="1061"/>
      <c r="DMM51" s="1061"/>
      <c r="DMN51" s="1061"/>
      <c r="DMO51" s="1061"/>
      <c r="DMP51" s="1061"/>
      <c r="DMQ51" s="1061"/>
      <c r="DMR51" s="1062"/>
      <c r="DMS51" s="1059"/>
      <c r="DMT51" s="1059"/>
      <c r="DMU51" s="1059"/>
      <c r="DMV51" s="1059"/>
      <c r="DMW51" s="1059"/>
      <c r="DMX51" s="1059"/>
      <c r="DMY51" s="1059"/>
      <c r="DMZ51" s="1059"/>
      <c r="DNA51" s="1060"/>
      <c r="DNB51" s="1058"/>
      <c r="DNC51" s="1061"/>
      <c r="DND51" s="1061"/>
      <c r="DNE51" s="1061"/>
      <c r="DNF51" s="1061"/>
      <c r="DNG51" s="1061"/>
      <c r="DNH51" s="1061"/>
      <c r="DNI51" s="1061"/>
      <c r="DNJ51" s="1061"/>
      <c r="DNK51" s="1061"/>
      <c r="DNL51" s="1061"/>
      <c r="DNM51" s="1061"/>
      <c r="DNN51" s="1061"/>
      <c r="DNO51" s="1061"/>
      <c r="DNP51" s="1061"/>
      <c r="DNQ51" s="1061"/>
      <c r="DNR51" s="1061"/>
      <c r="DNS51" s="1061"/>
      <c r="DNT51" s="1061"/>
      <c r="DNU51" s="1061"/>
      <c r="DNV51" s="1061"/>
      <c r="DNW51" s="1062"/>
      <c r="DNX51" s="1059"/>
      <c r="DNY51" s="1059"/>
      <c r="DNZ51" s="1059"/>
      <c r="DOA51" s="1059"/>
      <c r="DOB51" s="1059"/>
      <c r="DOC51" s="1059"/>
      <c r="DOD51" s="1059"/>
      <c r="DOE51" s="1059"/>
      <c r="DOF51" s="1060"/>
      <c r="DOG51" s="1058"/>
      <c r="DOH51" s="1061"/>
      <c r="DOI51" s="1061"/>
      <c r="DOJ51" s="1061"/>
      <c r="DOK51" s="1061"/>
      <c r="DOL51" s="1061"/>
      <c r="DOM51" s="1061"/>
      <c r="DON51" s="1061"/>
      <c r="DOO51" s="1061"/>
      <c r="DOP51" s="1061"/>
      <c r="DOQ51" s="1061"/>
      <c r="DOR51" s="1061"/>
      <c r="DOS51" s="1061"/>
      <c r="DOT51" s="1061"/>
      <c r="DOU51" s="1061"/>
      <c r="DOV51" s="1061"/>
      <c r="DOW51" s="1061"/>
      <c r="DOX51" s="1061"/>
      <c r="DOY51" s="1061"/>
      <c r="DOZ51" s="1061"/>
      <c r="DPA51" s="1061"/>
      <c r="DPB51" s="1062"/>
      <c r="DPC51" s="1059"/>
      <c r="DPD51" s="1059"/>
      <c r="DPE51" s="1059"/>
      <c r="DPF51" s="1059"/>
      <c r="DPG51" s="1059"/>
      <c r="DPH51" s="1059"/>
      <c r="DPI51" s="1059"/>
      <c r="DPJ51" s="1059"/>
      <c r="DPK51" s="1060"/>
      <c r="DPL51" s="1058"/>
      <c r="DPM51" s="1061"/>
      <c r="DPN51" s="1061"/>
      <c r="DPO51" s="1061"/>
      <c r="DPP51" s="1061"/>
      <c r="DPQ51" s="1061"/>
      <c r="DPR51" s="1061"/>
      <c r="DPS51" s="1061"/>
      <c r="DPT51" s="1061"/>
      <c r="DPU51" s="1061"/>
      <c r="DPV51" s="1061"/>
      <c r="DPW51" s="1061"/>
      <c r="DPX51" s="1061"/>
      <c r="DPY51" s="1061"/>
      <c r="DPZ51" s="1061"/>
      <c r="DQA51" s="1061"/>
      <c r="DQB51" s="1061"/>
      <c r="DQC51" s="1061"/>
      <c r="DQD51" s="1061"/>
      <c r="DQE51" s="1061"/>
      <c r="DQF51" s="1061"/>
      <c r="DQG51" s="1062"/>
      <c r="DQH51" s="1059"/>
      <c r="DQI51" s="1059"/>
      <c r="DQJ51" s="1059"/>
      <c r="DQK51" s="1059"/>
      <c r="DQL51" s="1059"/>
      <c r="DQM51" s="1059"/>
      <c r="DQN51" s="1059"/>
      <c r="DQO51" s="1059"/>
      <c r="DQP51" s="1060"/>
      <c r="DQQ51" s="1058"/>
      <c r="DQR51" s="1061"/>
      <c r="DQS51" s="1061"/>
      <c r="DQT51" s="1061"/>
      <c r="DQU51" s="1061"/>
      <c r="DQV51" s="1061"/>
      <c r="DQW51" s="1061"/>
      <c r="DQX51" s="1061"/>
      <c r="DQY51" s="1061"/>
      <c r="DQZ51" s="1061"/>
      <c r="DRA51" s="1061"/>
      <c r="DRB51" s="1061"/>
      <c r="DRC51" s="1061"/>
      <c r="DRD51" s="1061"/>
      <c r="DRE51" s="1061"/>
      <c r="DRF51" s="1061"/>
      <c r="DRG51" s="1061"/>
      <c r="DRH51" s="1061"/>
      <c r="DRI51" s="1061"/>
      <c r="DRJ51" s="1061"/>
      <c r="DRK51" s="1061"/>
      <c r="DRL51" s="1062"/>
      <c r="DRM51" s="1059"/>
      <c r="DRN51" s="1059"/>
      <c r="DRO51" s="1059"/>
      <c r="DRP51" s="1059"/>
      <c r="DRQ51" s="1059"/>
      <c r="DRR51" s="1059"/>
      <c r="DRS51" s="1059"/>
      <c r="DRT51" s="1059"/>
      <c r="DRU51" s="1060"/>
      <c r="DRV51" s="1058"/>
      <c r="DRW51" s="1061"/>
      <c r="DRX51" s="1061"/>
      <c r="DRY51" s="1061"/>
      <c r="DRZ51" s="1061"/>
      <c r="DSA51" s="1061"/>
      <c r="DSB51" s="1061"/>
      <c r="DSC51" s="1061"/>
      <c r="DSD51" s="1061"/>
      <c r="DSE51" s="1061"/>
      <c r="DSF51" s="1061"/>
      <c r="DSG51" s="1061"/>
      <c r="DSH51" s="1061"/>
      <c r="DSI51" s="1061"/>
      <c r="DSJ51" s="1061"/>
      <c r="DSK51" s="1061"/>
      <c r="DSL51" s="1061"/>
      <c r="DSM51" s="1061"/>
      <c r="DSN51" s="1061"/>
      <c r="DSO51" s="1061"/>
      <c r="DSP51" s="1061"/>
      <c r="DSQ51" s="1062"/>
      <c r="DSR51" s="1059"/>
      <c r="DSS51" s="1059"/>
      <c r="DST51" s="1059"/>
      <c r="DSU51" s="1059"/>
      <c r="DSV51" s="1059"/>
      <c r="DSW51" s="1059"/>
      <c r="DSX51" s="1059"/>
      <c r="DSY51" s="1059"/>
      <c r="DSZ51" s="1060"/>
      <c r="DTA51" s="1058"/>
      <c r="DTB51" s="1061"/>
      <c r="DTC51" s="1061"/>
      <c r="DTD51" s="1061"/>
      <c r="DTE51" s="1061"/>
      <c r="DTF51" s="1061"/>
      <c r="DTG51" s="1061"/>
      <c r="DTH51" s="1061"/>
      <c r="DTI51" s="1061"/>
      <c r="DTJ51" s="1061"/>
      <c r="DTK51" s="1061"/>
      <c r="DTL51" s="1061"/>
      <c r="DTM51" s="1061"/>
      <c r="DTN51" s="1061"/>
      <c r="DTO51" s="1061"/>
      <c r="DTP51" s="1061"/>
      <c r="DTQ51" s="1061"/>
      <c r="DTR51" s="1061"/>
      <c r="DTS51" s="1061"/>
      <c r="DTT51" s="1061"/>
      <c r="DTU51" s="1061"/>
      <c r="DTV51" s="1062"/>
      <c r="DTW51" s="1059"/>
      <c r="DTX51" s="1059"/>
      <c r="DTY51" s="1059"/>
      <c r="DTZ51" s="1059"/>
      <c r="DUA51" s="1059"/>
      <c r="DUB51" s="1059"/>
      <c r="DUC51" s="1059"/>
      <c r="DUD51" s="1059"/>
      <c r="DUE51" s="1060"/>
      <c r="DUF51" s="1058"/>
      <c r="DUG51" s="1061"/>
      <c r="DUH51" s="1061"/>
      <c r="DUI51" s="1061"/>
      <c r="DUJ51" s="1061"/>
      <c r="DUK51" s="1061"/>
      <c r="DUL51" s="1061"/>
      <c r="DUM51" s="1061"/>
      <c r="DUN51" s="1061"/>
      <c r="DUO51" s="1061"/>
      <c r="DUP51" s="1061"/>
      <c r="DUQ51" s="1061"/>
      <c r="DUR51" s="1061"/>
      <c r="DUS51" s="1061"/>
      <c r="DUT51" s="1061"/>
      <c r="DUU51" s="1061"/>
      <c r="DUV51" s="1061"/>
      <c r="DUW51" s="1061"/>
      <c r="DUX51" s="1061"/>
      <c r="DUY51" s="1061"/>
      <c r="DUZ51" s="1061"/>
      <c r="DVA51" s="1062"/>
      <c r="DVB51" s="1059"/>
      <c r="DVC51" s="1059"/>
      <c r="DVD51" s="1059"/>
      <c r="DVE51" s="1059"/>
      <c r="DVF51" s="1059"/>
      <c r="DVG51" s="1059"/>
      <c r="DVH51" s="1059"/>
      <c r="DVI51" s="1059"/>
      <c r="DVJ51" s="1060"/>
      <c r="DVK51" s="1058"/>
      <c r="DVL51" s="1061"/>
      <c r="DVM51" s="1061"/>
      <c r="DVN51" s="1061"/>
      <c r="DVO51" s="1061"/>
      <c r="DVP51" s="1061"/>
      <c r="DVQ51" s="1061"/>
      <c r="DVR51" s="1061"/>
      <c r="DVS51" s="1061"/>
      <c r="DVT51" s="1061"/>
      <c r="DVU51" s="1061"/>
      <c r="DVV51" s="1061"/>
      <c r="DVW51" s="1061"/>
      <c r="DVX51" s="1061"/>
      <c r="DVY51" s="1061"/>
      <c r="DVZ51" s="1061"/>
      <c r="DWA51" s="1061"/>
      <c r="DWB51" s="1061"/>
      <c r="DWC51" s="1061"/>
      <c r="DWD51" s="1061"/>
      <c r="DWE51" s="1061"/>
      <c r="DWF51" s="1062"/>
      <c r="DWG51" s="1059"/>
      <c r="DWH51" s="1059"/>
      <c r="DWI51" s="1059"/>
      <c r="DWJ51" s="1059"/>
      <c r="DWK51" s="1059"/>
      <c r="DWL51" s="1059"/>
      <c r="DWM51" s="1059"/>
      <c r="DWN51" s="1059"/>
      <c r="DWO51" s="1060"/>
      <c r="DWP51" s="1058"/>
      <c r="DWQ51" s="1061"/>
      <c r="DWR51" s="1061"/>
      <c r="DWS51" s="1061"/>
      <c r="DWT51" s="1061"/>
      <c r="DWU51" s="1061"/>
      <c r="DWV51" s="1061"/>
      <c r="DWW51" s="1061"/>
      <c r="DWX51" s="1061"/>
      <c r="DWY51" s="1061"/>
      <c r="DWZ51" s="1061"/>
      <c r="DXA51" s="1061"/>
      <c r="DXB51" s="1061"/>
      <c r="DXC51" s="1061"/>
      <c r="DXD51" s="1061"/>
      <c r="DXE51" s="1061"/>
      <c r="DXF51" s="1061"/>
      <c r="DXG51" s="1061"/>
      <c r="DXH51" s="1061"/>
      <c r="DXI51" s="1061"/>
      <c r="DXJ51" s="1061"/>
      <c r="DXK51" s="1062"/>
      <c r="DXL51" s="1059"/>
      <c r="DXM51" s="1059"/>
      <c r="DXN51" s="1059"/>
      <c r="DXO51" s="1059"/>
      <c r="DXP51" s="1059"/>
      <c r="DXQ51" s="1059"/>
      <c r="DXR51" s="1059"/>
      <c r="DXS51" s="1059"/>
      <c r="DXT51" s="1060"/>
      <c r="DXU51" s="1058"/>
      <c r="DXV51" s="1061"/>
      <c r="DXW51" s="1061"/>
      <c r="DXX51" s="1061"/>
      <c r="DXY51" s="1061"/>
      <c r="DXZ51" s="1061"/>
      <c r="DYA51" s="1061"/>
      <c r="DYB51" s="1061"/>
      <c r="DYC51" s="1061"/>
      <c r="DYD51" s="1061"/>
      <c r="DYE51" s="1061"/>
      <c r="DYF51" s="1061"/>
      <c r="DYG51" s="1061"/>
      <c r="DYH51" s="1061"/>
      <c r="DYI51" s="1061"/>
      <c r="DYJ51" s="1061"/>
      <c r="DYK51" s="1061"/>
      <c r="DYL51" s="1061"/>
      <c r="DYM51" s="1061"/>
      <c r="DYN51" s="1061"/>
      <c r="DYO51" s="1061"/>
      <c r="DYP51" s="1062"/>
      <c r="DYQ51" s="1059"/>
      <c r="DYR51" s="1059"/>
      <c r="DYS51" s="1059"/>
      <c r="DYT51" s="1059"/>
      <c r="DYU51" s="1059"/>
      <c r="DYV51" s="1059"/>
      <c r="DYW51" s="1059"/>
      <c r="DYX51" s="1059"/>
      <c r="DYY51" s="1060"/>
      <c r="DYZ51" s="1058"/>
      <c r="DZA51" s="1061"/>
      <c r="DZB51" s="1061"/>
      <c r="DZC51" s="1061"/>
      <c r="DZD51" s="1061"/>
      <c r="DZE51" s="1061"/>
      <c r="DZF51" s="1061"/>
      <c r="DZG51" s="1061"/>
      <c r="DZH51" s="1061"/>
      <c r="DZI51" s="1061"/>
      <c r="DZJ51" s="1061"/>
      <c r="DZK51" s="1061"/>
      <c r="DZL51" s="1061"/>
      <c r="DZM51" s="1061"/>
      <c r="DZN51" s="1061"/>
      <c r="DZO51" s="1061"/>
      <c r="DZP51" s="1061"/>
      <c r="DZQ51" s="1061"/>
      <c r="DZR51" s="1061"/>
      <c r="DZS51" s="1061"/>
      <c r="DZT51" s="1061"/>
      <c r="DZU51" s="1062"/>
      <c r="DZV51" s="1059"/>
      <c r="DZW51" s="1059"/>
      <c r="DZX51" s="1059"/>
      <c r="DZY51" s="1059"/>
      <c r="DZZ51" s="1059"/>
      <c r="EAA51" s="1059"/>
      <c r="EAB51" s="1059"/>
      <c r="EAC51" s="1059"/>
      <c r="EAD51" s="1060"/>
      <c r="EAE51" s="1058"/>
      <c r="EAF51" s="1061"/>
      <c r="EAG51" s="1061"/>
      <c r="EAH51" s="1061"/>
      <c r="EAI51" s="1061"/>
      <c r="EAJ51" s="1061"/>
      <c r="EAK51" s="1061"/>
      <c r="EAL51" s="1061"/>
      <c r="EAM51" s="1061"/>
      <c r="EAN51" s="1061"/>
      <c r="EAO51" s="1061"/>
      <c r="EAP51" s="1061"/>
      <c r="EAQ51" s="1061"/>
      <c r="EAR51" s="1061"/>
      <c r="EAS51" s="1061"/>
      <c r="EAT51" s="1061"/>
      <c r="EAU51" s="1061"/>
      <c r="EAV51" s="1061"/>
      <c r="EAW51" s="1061"/>
      <c r="EAX51" s="1061"/>
      <c r="EAY51" s="1061"/>
      <c r="EAZ51" s="1062"/>
      <c r="EBA51" s="1059"/>
      <c r="EBB51" s="1059"/>
      <c r="EBC51" s="1059"/>
      <c r="EBD51" s="1059"/>
      <c r="EBE51" s="1059"/>
      <c r="EBF51" s="1059"/>
      <c r="EBG51" s="1059"/>
      <c r="EBH51" s="1059"/>
      <c r="EBI51" s="1060"/>
      <c r="EBJ51" s="1058"/>
      <c r="EBK51" s="1061"/>
      <c r="EBL51" s="1061"/>
      <c r="EBM51" s="1061"/>
      <c r="EBN51" s="1061"/>
      <c r="EBO51" s="1061"/>
      <c r="EBP51" s="1061"/>
      <c r="EBQ51" s="1061"/>
      <c r="EBR51" s="1061"/>
      <c r="EBS51" s="1061"/>
      <c r="EBT51" s="1061"/>
      <c r="EBU51" s="1061"/>
      <c r="EBV51" s="1061"/>
      <c r="EBW51" s="1061"/>
      <c r="EBX51" s="1061"/>
      <c r="EBY51" s="1061"/>
      <c r="EBZ51" s="1061"/>
      <c r="ECA51" s="1061"/>
      <c r="ECB51" s="1061"/>
      <c r="ECC51" s="1061"/>
      <c r="ECD51" s="1061"/>
      <c r="ECE51" s="1062"/>
      <c r="ECF51" s="1059"/>
      <c r="ECG51" s="1059"/>
      <c r="ECH51" s="1059"/>
      <c r="ECI51" s="1059"/>
      <c r="ECJ51" s="1059"/>
      <c r="ECK51" s="1059"/>
      <c r="ECL51" s="1059"/>
      <c r="ECM51" s="1059"/>
      <c r="ECN51" s="1060"/>
      <c r="ECO51" s="1058"/>
      <c r="ECP51" s="1061"/>
      <c r="ECQ51" s="1061"/>
      <c r="ECR51" s="1061"/>
      <c r="ECS51" s="1061"/>
      <c r="ECT51" s="1061"/>
      <c r="ECU51" s="1061"/>
      <c r="ECV51" s="1061"/>
      <c r="ECW51" s="1061"/>
      <c r="ECX51" s="1061"/>
      <c r="ECY51" s="1061"/>
      <c r="ECZ51" s="1061"/>
      <c r="EDA51" s="1061"/>
      <c r="EDB51" s="1061"/>
      <c r="EDC51" s="1061"/>
      <c r="EDD51" s="1061"/>
      <c r="EDE51" s="1061"/>
      <c r="EDF51" s="1061"/>
      <c r="EDG51" s="1061"/>
      <c r="EDH51" s="1061"/>
      <c r="EDI51" s="1061"/>
      <c r="EDJ51" s="1062"/>
      <c r="EDK51" s="1059"/>
      <c r="EDL51" s="1059"/>
      <c r="EDM51" s="1059"/>
      <c r="EDN51" s="1059"/>
      <c r="EDO51" s="1059"/>
      <c r="EDP51" s="1059"/>
      <c r="EDQ51" s="1059"/>
      <c r="EDR51" s="1059"/>
      <c r="EDS51" s="1060"/>
      <c r="EDT51" s="1058"/>
      <c r="EDU51" s="1061"/>
      <c r="EDV51" s="1061"/>
      <c r="EDW51" s="1061"/>
      <c r="EDX51" s="1061"/>
      <c r="EDY51" s="1061"/>
      <c r="EDZ51" s="1061"/>
      <c r="EEA51" s="1061"/>
      <c r="EEB51" s="1061"/>
      <c r="EEC51" s="1061"/>
      <c r="EED51" s="1061"/>
      <c r="EEE51" s="1061"/>
      <c r="EEF51" s="1061"/>
      <c r="EEG51" s="1061"/>
      <c r="EEH51" s="1061"/>
      <c r="EEI51" s="1061"/>
      <c r="EEJ51" s="1061"/>
      <c r="EEK51" s="1061"/>
      <c r="EEL51" s="1061"/>
      <c r="EEM51" s="1061"/>
      <c r="EEN51" s="1061"/>
      <c r="EEO51" s="1062"/>
      <c r="EEP51" s="1059"/>
      <c r="EEQ51" s="1059"/>
      <c r="EER51" s="1059"/>
      <c r="EES51" s="1059"/>
      <c r="EET51" s="1059"/>
      <c r="EEU51" s="1059"/>
      <c r="EEV51" s="1059"/>
      <c r="EEW51" s="1059"/>
      <c r="EEX51" s="1060"/>
      <c r="EEY51" s="1058"/>
      <c r="EEZ51" s="1061"/>
      <c r="EFA51" s="1061"/>
      <c r="EFB51" s="1061"/>
      <c r="EFC51" s="1061"/>
      <c r="EFD51" s="1061"/>
      <c r="EFE51" s="1061"/>
      <c r="EFF51" s="1061"/>
      <c r="EFG51" s="1061"/>
      <c r="EFH51" s="1061"/>
      <c r="EFI51" s="1061"/>
      <c r="EFJ51" s="1061"/>
      <c r="EFK51" s="1061"/>
      <c r="EFL51" s="1061"/>
      <c r="EFM51" s="1061"/>
      <c r="EFN51" s="1061"/>
      <c r="EFO51" s="1061"/>
      <c r="EFP51" s="1061"/>
      <c r="EFQ51" s="1061"/>
      <c r="EFR51" s="1061"/>
      <c r="EFS51" s="1061"/>
      <c r="EFT51" s="1062"/>
      <c r="EFU51" s="1059"/>
      <c r="EFV51" s="1059"/>
      <c r="EFW51" s="1059"/>
      <c r="EFX51" s="1059"/>
      <c r="EFY51" s="1059"/>
      <c r="EFZ51" s="1059"/>
      <c r="EGA51" s="1059"/>
      <c r="EGB51" s="1059"/>
      <c r="EGC51" s="1060"/>
      <c r="EGD51" s="1058"/>
      <c r="EGE51" s="1061"/>
      <c r="EGF51" s="1061"/>
      <c r="EGG51" s="1061"/>
      <c r="EGH51" s="1061"/>
      <c r="EGI51" s="1061"/>
      <c r="EGJ51" s="1061"/>
      <c r="EGK51" s="1061"/>
      <c r="EGL51" s="1061"/>
      <c r="EGM51" s="1061"/>
      <c r="EGN51" s="1061"/>
      <c r="EGO51" s="1061"/>
      <c r="EGP51" s="1061"/>
      <c r="EGQ51" s="1061"/>
      <c r="EGR51" s="1061"/>
      <c r="EGS51" s="1061"/>
      <c r="EGT51" s="1061"/>
      <c r="EGU51" s="1061"/>
      <c r="EGV51" s="1061"/>
      <c r="EGW51" s="1061"/>
      <c r="EGX51" s="1061"/>
      <c r="EGY51" s="1062"/>
      <c r="EGZ51" s="1059"/>
      <c r="EHA51" s="1059"/>
      <c r="EHB51" s="1059"/>
      <c r="EHC51" s="1059"/>
      <c r="EHD51" s="1059"/>
      <c r="EHE51" s="1059"/>
      <c r="EHF51" s="1059"/>
      <c r="EHG51" s="1059"/>
      <c r="EHH51" s="1060"/>
      <c r="EHI51" s="1058"/>
      <c r="EHJ51" s="1061"/>
      <c r="EHK51" s="1061"/>
      <c r="EHL51" s="1061"/>
      <c r="EHM51" s="1061"/>
      <c r="EHN51" s="1061"/>
      <c r="EHO51" s="1061"/>
      <c r="EHP51" s="1061"/>
      <c r="EHQ51" s="1061"/>
      <c r="EHR51" s="1061"/>
      <c r="EHS51" s="1061"/>
      <c r="EHT51" s="1061"/>
      <c r="EHU51" s="1061"/>
      <c r="EHV51" s="1061"/>
      <c r="EHW51" s="1061"/>
      <c r="EHX51" s="1061"/>
      <c r="EHY51" s="1061"/>
      <c r="EHZ51" s="1061"/>
      <c r="EIA51" s="1061"/>
      <c r="EIB51" s="1061"/>
      <c r="EIC51" s="1061"/>
      <c r="EID51" s="1062"/>
      <c r="EIE51" s="1059"/>
      <c r="EIF51" s="1059"/>
      <c r="EIG51" s="1059"/>
      <c r="EIH51" s="1059"/>
      <c r="EII51" s="1059"/>
      <c r="EIJ51" s="1059"/>
      <c r="EIK51" s="1059"/>
      <c r="EIL51" s="1059"/>
      <c r="EIM51" s="1060"/>
      <c r="EIN51" s="1058"/>
      <c r="EIO51" s="1061"/>
      <c r="EIP51" s="1061"/>
      <c r="EIQ51" s="1061"/>
      <c r="EIR51" s="1061"/>
      <c r="EIS51" s="1061"/>
      <c r="EIT51" s="1061"/>
      <c r="EIU51" s="1061"/>
      <c r="EIV51" s="1061"/>
      <c r="EIW51" s="1061"/>
      <c r="EIX51" s="1061"/>
      <c r="EIY51" s="1061"/>
      <c r="EIZ51" s="1061"/>
      <c r="EJA51" s="1061"/>
      <c r="EJB51" s="1061"/>
      <c r="EJC51" s="1061"/>
      <c r="EJD51" s="1061"/>
      <c r="EJE51" s="1061"/>
      <c r="EJF51" s="1061"/>
      <c r="EJG51" s="1061"/>
      <c r="EJH51" s="1061"/>
      <c r="EJI51" s="1062"/>
      <c r="EJJ51" s="1059"/>
      <c r="EJK51" s="1059"/>
      <c r="EJL51" s="1059"/>
      <c r="EJM51" s="1059"/>
      <c r="EJN51" s="1059"/>
      <c r="EJO51" s="1059"/>
      <c r="EJP51" s="1059"/>
      <c r="EJQ51" s="1059"/>
      <c r="EJR51" s="1060"/>
      <c r="EJS51" s="1058"/>
      <c r="EJT51" s="1061"/>
      <c r="EJU51" s="1061"/>
      <c r="EJV51" s="1061"/>
      <c r="EJW51" s="1061"/>
      <c r="EJX51" s="1061"/>
      <c r="EJY51" s="1061"/>
      <c r="EJZ51" s="1061"/>
      <c r="EKA51" s="1061"/>
      <c r="EKB51" s="1061"/>
      <c r="EKC51" s="1061"/>
      <c r="EKD51" s="1061"/>
      <c r="EKE51" s="1061"/>
      <c r="EKF51" s="1061"/>
      <c r="EKG51" s="1061"/>
      <c r="EKH51" s="1061"/>
      <c r="EKI51" s="1061"/>
      <c r="EKJ51" s="1061"/>
      <c r="EKK51" s="1061"/>
      <c r="EKL51" s="1061"/>
      <c r="EKM51" s="1061"/>
      <c r="EKN51" s="1062"/>
      <c r="EKO51" s="1059"/>
      <c r="EKP51" s="1059"/>
      <c r="EKQ51" s="1059"/>
      <c r="EKR51" s="1059"/>
      <c r="EKS51" s="1059"/>
      <c r="EKT51" s="1059"/>
      <c r="EKU51" s="1059"/>
      <c r="EKV51" s="1059"/>
      <c r="EKW51" s="1060"/>
      <c r="EKX51" s="1058"/>
      <c r="EKY51" s="1061"/>
      <c r="EKZ51" s="1061"/>
      <c r="ELA51" s="1061"/>
      <c r="ELB51" s="1061"/>
      <c r="ELC51" s="1061"/>
      <c r="ELD51" s="1061"/>
      <c r="ELE51" s="1061"/>
      <c r="ELF51" s="1061"/>
      <c r="ELG51" s="1061"/>
      <c r="ELH51" s="1061"/>
      <c r="ELI51" s="1061"/>
      <c r="ELJ51" s="1061"/>
      <c r="ELK51" s="1061"/>
      <c r="ELL51" s="1061"/>
      <c r="ELM51" s="1061"/>
      <c r="ELN51" s="1061"/>
      <c r="ELO51" s="1061"/>
      <c r="ELP51" s="1061"/>
      <c r="ELQ51" s="1061"/>
      <c r="ELR51" s="1061"/>
      <c r="ELS51" s="1062"/>
      <c r="ELT51" s="1059"/>
      <c r="ELU51" s="1059"/>
      <c r="ELV51" s="1059"/>
      <c r="ELW51" s="1059"/>
      <c r="ELX51" s="1059"/>
      <c r="ELY51" s="1059"/>
      <c r="ELZ51" s="1059"/>
      <c r="EMA51" s="1059"/>
      <c r="EMB51" s="1060"/>
      <c r="EMC51" s="1058"/>
      <c r="EMD51" s="1061"/>
      <c r="EME51" s="1061"/>
      <c r="EMF51" s="1061"/>
      <c r="EMG51" s="1061"/>
      <c r="EMH51" s="1061"/>
      <c r="EMI51" s="1061"/>
      <c r="EMJ51" s="1061"/>
      <c r="EMK51" s="1061"/>
      <c r="EML51" s="1061"/>
      <c r="EMM51" s="1061"/>
      <c r="EMN51" s="1061"/>
      <c r="EMO51" s="1061"/>
      <c r="EMP51" s="1061"/>
      <c r="EMQ51" s="1061"/>
      <c r="EMR51" s="1061"/>
      <c r="EMS51" s="1061"/>
      <c r="EMT51" s="1061"/>
      <c r="EMU51" s="1061"/>
      <c r="EMV51" s="1061"/>
      <c r="EMW51" s="1061"/>
      <c r="EMX51" s="1062"/>
      <c r="EMY51" s="1059"/>
      <c r="EMZ51" s="1059"/>
      <c r="ENA51" s="1059"/>
      <c r="ENB51" s="1059"/>
      <c r="ENC51" s="1059"/>
      <c r="END51" s="1059"/>
      <c r="ENE51" s="1059"/>
      <c r="ENF51" s="1059"/>
      <c r="ENG51" s="1060"/>
      <c r="ENH51" s="1058"/>
      <c r="ENI51" s="1061"/>
      <c r="ENJ51" s="1061"/>
      <c r="ENK51" s="1061"/>
      <c r="ENL51" s="1061"/>
      <c r="ENM51" s="1061"/>
      <c r="ENN51" s="1061"/>
      <c r="ENO51" s="1061"/>
      <c r="ENP51" s="1061"/>
      <c r="ENQ51" s="1061"/>
      <c r="ENR51" s="1061"/>
      <c r="ENS51" s="1061"/>
      <c r="ENT51" s="1061"/>
      <c r="ENU51" s="1061"/>
      <c r="ENV51" s="1061"/>
      <c r="ENW51" s="1061"/>
      <c r="ENX51" s="1061"/>
      <c r="ENY51" s="1061"/>
      <c r="ENZ51" s="1061"/>
      <c r="EOA51" s="1061"/>
      <c r="EOB51" s="1061"/>
      <c r="EOC51" s="1062"/>
      <c r="EOD51" s="1059"/>
      <c r="EOE51" s="1059"/>
      <c r="EOF51" s="1059"/>
      <c r="EOG51" s="1059"/>
      <c r="EOH51" s="1059"/>
      <c r="EOI51" s="1059"/>
      <c r="EOJ51" s="1059"/>
      <c r="EOK51" s="1059"/>
      <c r="EOL51" s="1060"/>
      <c r="EOM51" s="1058"/>
      <c r="EON51" s="1061"/>
      <c r="EOO51" s="1061"/>
      <c r="EOP51" s="1061"/>
      <c r="EOQ51" s="1061"/>
      <c r="EOR51" s="1061"/>
      <c r="EOS51" s="1061"/>
      <c r="EOT51" s="1061"/>
      <c r="EOU51" s="1061"/>
      <c r="EOV51" s="1061"/>
      <c r="EOW51" s="1061"/>
      <c r="EOX51" s="1061"/>
      <c r="EOY51" s="1061"/>
      <c r="EOZ51" s="1061"/>
      <c r="EPA51" s="1061"/>
      <c r="EPB51" s="1061"/>
      <c r="EPC51" s="1061"/>
      <c r="EPD51" s="1061"/>
      <c r="EPE51" s="1061"/>
      <c r="EPF51" s="1061"/>
      <c r="EPG51" s="1061"/>
      <c r="EPH51" s="1062"/>
      <c r="EPI51" s="1059"/>
      <c r="EPJ51" s="1059"/>
      <c r="EPK51" s="1059"/>
      <c r="EPL51" s="1059"/>
      <c r="EPM51" s="1059"/>
      <c r="EPN51" s="1059"/>
      <c r="EPO51" s="1059"/>
      <c r="EPP51" s="1059"/>
      <c r="EPQ51" s="1060"/>
      <c r="EPR51" s="1058"/>
      <c r="EPS51" s="1061"/>
      <c r="EPT51" s="1061"/>
      <c r="EPU51" s="1061"/>
      <c r="EPV51" s="1061"/>
      <c r="EPW51" s="1061"/>
      <c r="EPX51" s="1061"/>
      <c r="EPY51" s="1061"/>
      <c r="EPZ51" s="1061"/>
      <c r="EQA51" s="1061"/>
      <c r="EQB51" s="1061"/>
      <c r="EQC51" s="1061"/>
      <c r="EQD51" s="1061"/>
      <c r="EQE51" s="1061"/>
      <c r="EQF51" s="1061"/>
      <c r="EQG51" s="1061"/>
      <c r="EQH51" s="1061"/>
      <c r="EQI51" s="1061"/>
      <c r="EQJ51" s="1061"/>
      <c r="EQK51" s="1061"/>
      <c r="EQL51" s="1061"/>
      <c r="EQM51" s="1062"/>
      <c r="EQN51" s="1059"/>
      <c r="EQO51" s="1059"/>
      <c r="EQP51" s="1059"/>
      <c r="EQQ51" s="1059"/>
      <c r="EQR51" s="1059"/>
      <c r="EQS51" s="1059"/>
      <c r="EQT51" s="1059"/>
      <c r="EQU51" s="1059"/>
      <c r="EQV51" s="1060"/>
      <c r="EQW51" s="1058"/>
      <c r="EQX51" s="1061"/>
      <c r="EQY51" s="1061"/>
      <c r="EQZ51" s="1061"/>
      <c r="ERA51" s="1061"/>
      <c r="ERB51" s="1061"/>
      <c r="ERC51" s="1061"/>
      <c r="ERD51" s="1061"/>
      <c r="ERE51" s="1061"/>
      <c r="ERF51" s="1061"/>
      <c r="ERG51" s="1061"/>
      <c r="ERH51" s="1061"/>
      <c r="ERI51" s="1061"/>
      <c r="ERJ51" s="1061"/>
      <c r="ERK51" s="1061"/>
      <c r="ERL51" s="1061"/>
      <c r="ERM51" s="1061"/>
      <c r="ERN51" s="1061"/>
      <c r="ERO51" s="1061"/>
      <c r="ERP51" s="1061"/>
      <c r="ERQ51" s="1061"/>
      <c r="ERR51" s="1062"/>
      <c r="ERS51" s="1059"/>
      <c r="ERT51" s="1059"/>
      <c r="ERU51" s="1059"/>
      <c r="ERV51" s="1059"/>
      <c r="ERW51" s="1059"/>
      <c r="ERX51" s="1059"/>
      <c r="ERY51" s="1059"/>
      <c r="ERZ51" s="1059"/>
      <c r="ESA51" s="1060"/>
      <c r="ESB51" s="1058"/>
      <c r="ESC51" s="1061"/>
      <c r="ESD51" s="1061"/>
      <c r="ESE51" s="1061"/>
      <c r="ESF51" s="1061"/>
      <c r="ESG51" s="1061"/>
      <c r="ESH51" s="1061"/>
      <c r="ESI51" s="1061"/>
      <c r="ESJ51" s="1061"/>
      <c r="ESK51" s="1061"/>
      <c r="ESL51" s="1061"/>
      <c r="ESM51" s="1061"/>
      <c r="ESN51" s="1061"/>
      <c r="ESO51" s="1061"/>
      <c r="ESP51" s="1061"/>
      <c r="ESQ51" s="1061"/>
      <c r="ESR51" s="1061"/>
      <c r="ESS51" s="1061"/>
      <c r="EST51" s="1061"/>
      <c r="ESU51" s="1061"/>
      <c r="ESV51" s="1061"/>
      <c r="ESW51" s="1062"/>
      <c r="ESX51" s="1059"/>
      <c r="ESY51" s="1059"/>
      <c r="ESZ51" s="1059"/>
      <c r="ETA51" s="1059"/>
      <c r="ETB51" s="1059"/>
      <c r="ETC51" s="1059"/>
      <c r="ETD51" s="1059"/>
      <c r="ETE51" s="1059"/>
      <c r="ETF51" s="1060"/>
      <c r="ETG51" s="1058"/>
      <c r="ETH51" s="1061"/>
      <c r="ETI51" s="1061"/>
      <c r="ETJ51" s="1061"/>
      <c r="ETK51" s="1061"/>
      <c r="ETL51" s="1061"/>
      <c r="ETM51" s="1061"/>
      <c r="ETN51" s="1061"/>
      <c r="ETO51" s="1061"/>
      <c r="ETP51" s="1061"/>
      <c r="ETQ51" s="1061"/>
      <c r="ETR51" s="1061"/>
      <c r="ETS51" s="1061"/>
      <c r="ETT51" s="1061"/>
      <c r="ETU51" s="1061"/>
      <c r="ETV51" s="1061"/>
      <c r="ETW51" s="1061"/>
      <c r="ETX51" s="1061"/>
      <c r="ETY51" s="1061"/>
      <c r="ETZ51" s="1061"/>
      <c r="EUA51" s="1061"/>
      <c r="EUB51" s="1062"/>
      <c r="EUC51" s="1059"/>
      <c r="EUD51" s="1059"/>
      <c r="EUE51" s="1059"/>
      <c r="EUF51" s="1059"/>
      <c r="EUG51" s="1059"/>
      <c r="EUH51" s="1059"/>
      <c r="EUI51" s="1059"/>
      <c r="EUJ51" s="1059"/>
      <c r="EUK51" s="1060"/>
      <c r="EUL51" s="1058"/>
      <c r="EUM51" s="1061"/>
      <c r="EUN51" s="1061"/>
      <c r="EUO51" s="1061"/>
      <c r="EUP51" s="1061"/>
      <c r="EUQ51" s="1061"/>
      <c r="EUR51" s="1061"/>
      <c r="EUS51" s="1061"/>
      <c r="EUT51" s="1061"/>
      <c r="EUU51" s="1061"/>
      <c r="EUV51" s="1061"/>
      <c r="EUW51" s="1061"/>
      <c r="EUX51" s="1061"/>
      <c r="EUY51" s="1061"/>
      <c r="EUZ51" s="1061"/>
      <c r="EVA51" s="1061"/>
      <c r="EVB51" s="1061"/>
      <c r="EVC51" s="1061"/>
      <c r="EVD51" s="1061"/>
      <c r="EVE51" s="1061"/>
      <c r="EVF51" s="1061"/>
      <c r="EVG51" s="1062"/>
      <c r="EVH51" s="1059"/>
      <c r="EVI51" s="1059"/>
      <c r="EVJ51" s="1059"/>
      <c r="EVK51" s="1059"/>
      <c r="EVL51" s="1059"/>
      <c r="EVM51" s="1059"/>
      <c r="EVN51" s="1059"/>
      <c r="EVO51" s="1059"/>
      <c r="EVP51" s="1060"/>
      <c r="EVQ51" s="1058"/>
      <c r="EVR51" s="1061"/>
      <c r="EVS51" s="1061"/>
      <c r="EVT51" s="1061"/>
      <c r="EVU51" s="1061"/>
      <c r="EVV51" s="1061"/>
      <c r="EVW51" s="1061"/>
      <c r="EVX51" s="1061"/>
      <c r="EVY51" s="1061"/>
      <c r="EVZ51" s="1061"/>
      <c r="EWA51" s="1061"/>
      <c r="EWB51" s="1061"/>
      <c r="EWC51" s="1061"/>
      <c r="EWD51" s="1061"/>
      <c r="EWE51" s="1061"/>
      <c r="EWF51" s="1061"/>
      <c r="EWG51" s="1061"/>
      <c r="EWH51" s="1061"/>
      <c r="EWI51" s="1061"/>
      <c r="EWJ51" s="1061"/>
      <c r="EWK51" s="1061"/>
      <c r="EWL51" s="1062"/>
      <c r="EWM51" s="1059"/>
      <c r="EWN51" s="1059"/>
      <c r="EWO51" s="1059"/>
      <c r="EWP51" s="1059"/>
      <c r="EWQ51" s="1059"/>
      <c r="EWR51" s="1059"/>
      <c r="EWS51" s="1059"/>
      <c r="EWT51" s="1059"/>
      <c r="EWU51" s="1060"/>
      <c r="EWV51" s="1058"/>
      <c r="EWW51" s="1061"/>
      <c r="EWX51" s="1061"/>
      <c r="EWY51" s="1061"/>
      <c r="EWZ51" s="1061"/>
      <c r="EXA51" s="1061"/>
      <c r="EXB51" s="1061"/>
      <c r="EXC51" s="1061"/>
      <c r="EXD51" s="1061"/>
      <c r="EXE51" s="1061"/>
      <c r="EXF51" s="1061"/>
      <c r="EXG51" s="1061"/>
      <c r="EXH51" s="1061"/>
      <c r="EXI51" s="1061"/>
      <c r="EXJ51" s="1061"/>
      <c r="EXK51" s="1061"/>
      <c r="EXL51" s="1061"/>
      <c r="EXM51" s="1061"/>
      <c r="EXN51" s="1061"/>
      <c r="EXO51" s="1061"/>
      <c r="EXP51" s="1061"/>
      <c r="EXQ51" s="1062"/>
      <c r="EXR51" s="1059"/>
      <c r="EXS51" s="1059"/>
      <c r="EXT51" s="1059"/>
      <c r="EXU51" s="1059"/>
      <c r="EXV51" s="1059"/>
      <c r="EXW51" s="1059"/>
      <c r="EXX51" s="1059"/>
      <c r="EXY51" s="1059"/>
      <c r="EXZ51" s="1060"/>
      <c r="EYA51" s="1058"/>
      <c r="EYB51" s="1061"/>
      <c r="EYC51" s="1061"/>
      <c r="EYD51" s="1061"/>
      <c r="EYE51" s="1061"/>
      <c r="EYF51" s="1061"/>
      <c r="EYG51" s="1061"/>
      <c r="EYH51" s="1061"/>
      <c r="EYI51" s="1061"/>
      <c r="EYJ51" s="1061"/>
      <c r="EYK51" s="1061"/>
      <c r="EYL51" s="1061"/>
      <c r="EYM51" s="1061"/>
      <c r="EYN51" s="1061"/>
      <c r="EYO51" s="1061"/>
      <c r="EYP51" s="1061"/>
      <c r="EYQ51" s="1061"/>
      <c r="EYR51" s="1061"/>
      <c r="EYS51" s="1061"/>
      <c r="EYT51" s="1061"/>
      <c r="EYU51" s="1061"/>
      <c r="EYV51" s="1062"/>
      <c r="EYW51" s="1059"/>
      <c r="EYX51" s="1059"/>
      <c r="EYY51" s="1059"/>
      <c r="EYZ51" s="1059"/>
      <c r="EZA51" s="1059"/>
      <c r="EZB51" s="1059"/>
      <c r="EZC51" s="1059"/>
      <c r="EZD51" s="1059"/>
      <c r="EZE51" s="1060"/>
      <c r="EZF51" s="1058"/>
      <c r="EZG51" s="1061"/>
      <c r="EZH51" s="1061"/>
      <c r="EZI51" s="1061"/>
      <c r="EZJ51" s="1061"/>
      <c r="EZK51" s="1061"/>
      <c r="EZL51" s="1061"/>
      <c r="EZM51" s="1061"/>
      <c r="EZN51" s="1061"/>
      <c r="EZO51" s="1061"/>
      <c r="EZP51" s="1061"/>
      <c r="EZQ51" s="1061"/>
      <c r="EZR51" s="1061"/>
      <c r="EZS51" s="1061"/>
      <c r="EZT51" s="1061"/>
      <c r="EZU51" s="1061"/>
      <c r="EZV51" s="1061"/>
      <c r="EZW51" s="1061"/>
      <c r="EZX51" s="1061"/>
      <c r="EZY51" s="1061"/>
      <c r="EZZ51" s="1061"/>
      <c r="FAA51" s="1062"/>
      <c r="FAB51" s="1059"/>
      <c r="FAC51" s="1059"/>
      <c r="FAD51" s="1059"/>
      <c r="FAE51" s="1059"/>
      <c r="FAF51" s="1059"/>
      <c r="FAG51" s="1059"/>
      <c r="FAH51" s="1059"/>
      <c r="FAI51" s="1059"/>
      <c r="FAJ51" s="1060"/>
      <c r="FAK51" s="1058"/>
      <c r="FAL51" s="1061"/>
      <c r="FAM51" s="1061"/>
      <c r="FAN51" s="1061"/>
      <c r="FAO51" s="1061"/>
      <c r="FAP51" s="1061"/>
      <c r="FAQ51" s="1061"/>
      <c r="FAR51" s="1061"/>
      <c r="FAS51" s="1061"/>
      <c r="FAT51" s="1061"/>
      <c r="FAU51" s="1061"/>
      <c r="FAV51" s="1061"/>
      <c r="FAW51" s="1061"/>
      <c r="FAX51" s="1061"/>
      <c r="FAY51" s="1061"/>
      <c r="FAZ51" s="1061"/>
      <c r="FBA51" s="1061"/>
      <c r="FBB51" s="1061"/>
      <c r="FBC51" s="1061"/>
      <c r="FBD51" s="1061"/>
      <c r="FBE51" s="1061"/>
      <c r="FBF51" s="1062"/>
      <c r="FBG51" s="1059"/>
      <c r="FBH51" s="1059"/>
      <c r="FBI51" s="1059"/>
      <c r="FBJ51" s="1059"/>
      <c r="FBK51" s="1059"/>
      <c r="FBL51" s="1059"/>
      <c r="FBM51" s="1059"/>
      <c r="FBN51" s="1059"/>
      <c r="FBO51" s="1060"/>
      <c r="FBP51" s="1058"/>
      <c r="FBQ51" s="1061"/>
      <c r="FBR51" s="1061"/>
      <c r="FBS51" s="1061"/>
      <c r="FBT51" s="1061"/>
      <c r="FBU51" s="1061"/>
      <c r="FBV51" s="1061"/>
      <c r="FBW51" s="1061"/>
      <c r="FBX51" s="1061"/>
      <c r="FBY51" s="1061"/>
      <c r="FBZ51" s="1061"/>
      <c r="FCA51" s="1061"/>
      <c r="FCB51" s="1061"/>
      <c r="FCC51" s="1061"/>
      <c r="FCD51" s="1061"/>
      <c r="FCE51" s="1061"/>
      <c r="FCF51" s="1061"/>
      <c r="FCG51" s="1061"/>
      <c r="FCH51" s="1061"/>
      <c r="FCI51" s="1061"/>
      <c r="FCJ51" s="1061"/>
      <c r="FCK51" s="1062"/>
      <c r="FCL51" s="1059"/>
      <c r="FCM51" s="1059"/>
      <c r="FCN51" s="1059"/>
      <c r="FCO51" s="1059"/>
      <c r="FCP51" s="1059"/>
      <c r="FCQ51" s="1059"/>
      <c r="FCR51" s="1059"/>
      <c r="FCS51" s="1059"/>
      <c r="FCT51" s="1060"/>
      <c r="FCU51" s="1058"/>
      <c r="FCV51" s="1061"/>
      <c r="FCW51" s="1061"/>
      <c r="FCX51" s="1061"/>
      <c r="FCY51" s="1061"/>
      <c r="FCZ51" s="1061"/>
      <c r="FDA51" s="1061"/>
      <c r="FDB51" s="1061"/>
      <c r="FDC51" s="1061"/>
      <c r="FDD51" s="1061"/>
      <c r="FDE51" s="1061"/>
      <c r="FDF51" s="1061"/>
      <c r="FDG51" s="1061"/>
      <c r="FDH51" s="1061"/>
      <c r="FDI51" s="1061"/>
      <c r="FDJ51" s="1061"/>
      <c r="FDK51" s="1061"/>
      <c r="FDL51" s="1061"/>
      <c r="FDM51" s="1061"/>
      <c r="FDN51" s="1061"/>
      <c r="FDO51" s="1061"/>
      <c r="FDP51" s="1062"/>
      <c r="FDQ51" s="1059"/>
      <c r="FDR51" s="1059"/>
      <c r="FDS51" s="1059"/>
      <c r="FDT51" s="1059"/>
      <c r="FDU51" s="1059"/>
      <c r="FDV51" s="1059"/>
      <c r="FDW51" s="1059"/>
      <c r="FDX51" s="1059"/>
      <c r="FDY51" s="1060"/>
      <c r="FDZ51" s="1058"/>
      <c r="FEA51" s="1061"/>
      <c r="FEB51" s="1061"/>
      <c r="FEC51" s="1061"/>
      <c r="FED51" s="1061"/>
      <c r="FEE51" s="1061"/>
      <c r="FEF51" s="1061"/>
      <c r="FEG51" s="1061"/>
      <c r="FEH51" s="1061"/>
      <c r="FEI51" s="1061"/>
      <c r="FEJ51" s="1061"/>
      <c r="FEK51" s="1061"/>
      <c r="FEL51" s="1061"/>
      <c r="FEM51" s="1061"/>
      <c r="FEN51" s="1061"/>
      <c r="FEO51" s="1061"/>
      <c r="FEP51" s="1061"/>
      <c r="FEQ51" s="1061"/>
      <c r="FER51" s="1061"/>
      <c r="FES51" s="1061"/>
      <c r="FET51" s="1061"/>
      <c r="FEU51" s="1062"/>
      <c r="FEV51" s="1059"/>
      <c r="FEW51" s="1059"/>
      <c r="FEX51" s="1059"/>
      <c r="FEY51" s="1059"/>
      <c r="FEZ51" s="1059"/>
      <c r="FFA51" s="1059"/>
      <c r="FFB51" s="1059"/>
      <c r="FFC51" s="1059"/>
      <c r="FFD51" s="1060"/>
      <c r="FFE51" s="1058"/>
      <c r="FFF51" s="1061"/>
      <c r="FFG51" s="1061"/>
      <c r="FFH51" s="1061"/>
      <c r="FFI51" s="1061"/>
      <c r="FFJ51" s="1061"/>
      <c r="FFK51" s="1061"/>
      <c r="FFL51" s="1061"/>
      <c r="FFM51" s="1061"/>
      <c r="FFN51" s="1061"/>
      <c r="FFO51" s="1061"/>
      <c r="FFP51" s="1061"/>
      <c r="FFQ51" s="1061"/>
      <c r="FFR51" s="1061"/>
      <c r="FFS51" s="1061"/>
      <c r="FFT51" s="1061"/>
      <c r="FFU51" s="1061"/>
      <c r="FFV51" s="1061"/>
      <c r="FFW51" s="1061"/>
      <c r="FFX51" s="1061"/>
      <c r="FFY51" s="1061"/>
      <c r="FFZ51" s="1062"/>
      <c r="FGA51" s="1059"/>
      <c r="FGB51" s="1059"/>
      <c r="FGC51" s="1059"/>
      <c r="FGD51" s="1059"/>
      <c r="FGE51" s="1059"/>
      <c r="FGF51" s="1059"/>
      <c r="FGG51" s="1059"/>
      <c r="FGH51" s="1059"/>
      <c r="FGI51" s="1060"/>
      <c r="FGJ51" s="1058"/>
      <c r="FGK51" s="1061"/>
      <c r="FGL51" s="1061"/>
      <c r="FGM51" s="1061"/>
      <c r="FGN51" s="1061"/>
      <c r="FGO51" s="1061"/>
      <c r="FGP51" s="1061"/>
      <c r="FGQ51" s="1061"/>
      <c r="FGR51" s="1061"/>
      <c r="FGS51" s="1061"/>
      <c r="FGT51" s="1061"/>
      <c r="FGU51" s="1061"/>
      <c r="FGV51" s="1061"/>
      <c r="FGW51" s="1061"/>
      <c r="FGX51" s="1061"/>
      <c r="FGY51" s="1061"/>
      <c r="FGZ51" s="1061"/>
      <c r="FHA51" s="1061"/>
      <c r="FHB51" s="1061"/>
      <c r="FHC51" s="1061"/>
      <c r="FHD51" s="1061"/>
      <c r="FHE51" s="1062"/>
      <c r="FHF51" s="1059"/>
      <c r="FHG51" s="1059"/>
      <c r="FHH51" s="1059"/>
      <c r="FHI51" s="1059"/>
      <c r="FHJ51" s="1059"/>
      <c r="FHK51" s="1059"/>
      <c r="FHL51" s="1059"/>
      <c r="FHM51" s="1059"/>
      <c r="FHN51" s="1060"/>
      <c r="FHO51" s="1058"/>
      <c r="FHP51" s="1061"/>
      <c r="FHQ51" s="1061"/>
      <c r="FHR51" s="1061"/>
      <c r="FHS51" s="1061"/>
      <c r="FHT51" s="1061"/>
      <c r="FHU51" s="1061"/>
      <c r="FHV51" s="1061"/>
      <c r="FHW51" s="1061"/>
      <c r="FHX51" s="1061"/>
      <c r="FHY51" s="1061"/>
      <c r="FHZ51" s="1061"/>
      <c r="FIA51" s="1061"/>
      <c r="FIB51" s="1061"/>
      <c r="FIC51" s="1061"/>
      <c r="FID51" s="1061"/>
      <c r="FIE51" s="1061"/>
      <c r="FIF51" s="1061"/>
      <c r="FIG51" s="1061"/>
      <c r="FIH51" s="1061"/>
      <c r="FII51" s="1061"/>
      <c r="FIJ51" s="1062"/>
      <c r="FIK51" s="1059"/>
      <c r="FIL51" s="1059"/>
      <c r="FIM51" s="1059"/>
      <c r="FIN51" s="1059"/>
      <c r="FIO51" s="1059"/>
      <c r="FIP51" s="1059"/>
      <c r="FIQ51" s="1059"/>
      <c r="FIR51" s="1059"/>
      <c r="FIS51" s="1060"/>
      <c r="FIT51" s="1058"/>
      <c r="FIU51" s="1061"/>
      <c r="FIV51" s="1061"/>
      <c r="FIW51" s="1061"/>
      <c r="FIX51" s="1061"/>
      <c r="FIY51" s="1061"/>
      <c r="FIZ51" s="1061"/>
      <c r="FJA51" s="1061"/>
      <c r="FJB51" s="1061"/>
      <c r="FJC51" s="1061"/>
      <c r="FJD51" s="1061"/>
      <c r="FJE51" s="1061"/>
      <c r="FJF51" s="1061"/>
      <c r="FJG51" s="1061"/>
      <c r="FJH51" s="1061"/>
      <c r="FJI51" s="1061"/>
      <c r="FJJ51" s="1061"/>
      <c r="FJK51" s="1061"/>
      <c r="FJL51" s="1061"/>
      <c r="FJM51" s="1061"/>
      <c r="FJN51" s="1061"/>
      <c r="FJO51" s="1062"/>
      <c r="FJP51" s="1059"/>
      <c r="FJQ51" s="1059"/>
      <c r="FJR51" s="1059"/>
      <c r="FJS51" s="1059"/>
      <c r="FJT51" s="1059"/>
      <c r="FJU51" s="1059"/>
      <c r="FJV51" s="1059"/>
      <c r="FJW51" s="1059"/>
      <c r="FJX51" s="1060"/>
      <c r="FJY51" s="1058"/>
      <c r="FJZ51" s="1061"/>
      <c r="FKA51" s="1061"/>
      <c r="FKB51" s="1061"/>
      <c r="FKC51" s="1061"/>
      <c r="FKD51" s="1061"/>
      <c r="FKE51" s="1061"/>
      <c r="FKF51" s="1061"/>
      <c r="FKG51" s="1061"/>
      <c r="FKH51" s="1061"/>
      <c r="FKI51" s="1061"/>
      <c r="FKJ51" s="1061"/>
      <c r="FKK51" s="1061"/>
      <c r="FKL51" s="1061"/>
      <c r="FKM51" s="1061"/>
      <c r="FKN51" s="1061"/>
      <c r="FKO51" s="1061"/>
      <c r="FKP51" s="1061"/>
      <c r="FKQ51" s="1061"/>
      <c r="FKR51" s="1061"/>
      <c r="FKS51" s="1061"/>
      <c r="FKT51" s="1062"/>
      <c r="FKU51" s="1059"/>
      <c r="FKV51" s="1059"/>
      <c r="FKW51" s="1059"/>
      <c r="FKX51" s="1059"/>
      <c r="FKY51" s="1059"/>
      <c r="FKZ51" s="1059"/>
      <c r="FLA51" s="1059"/>
      <c r="FLB51" s="1059"/>
      <c r="FLC51" s="1060"/>
      <c r="FLD51" s="1058"/>
      <c r="FLE51" s="1061"/>
      <c r="FLF51" s="1061"/>
      <c r="FLG51" s="1061"/>
      <c r="FLH51" s="1061"/>
      <c r="FLI51" s="1061"/>
      <c r="FLJ51" s="1061"/>
      <c r="FLK51" s="1061"/>
      <c r="FLL51" s="1061"/>
      <c r="FLM51" s="1061"/>
      <c r="FLN51" s="1061"/>
      <c r="FLO51" s="1061"/>
      <c r="FLP51" s="1061"/>
      <c r="FLQ51" s="1061"/>
      <c r="FLR51" s="1061"/>
      <c r="FLS51" s="1061"/>
      <c r="FLT51" s="1061"/>
      <c r="FLU51" s="1061"/>
      <c r="FLV51" s="1061"/>
      <c r="FLW51" s="1061"/>
      <c r="FLX51" s="1061"/>
      <c r="FLY51" s="1062"/>
      <c r="FLZ51" s="1059"/>
      <c r="FMA51" s="1059"/>
      <c r="FMB51" s="1059"/>
      <c r="FMC51" s="1059"/>
      <c r="FMD51" s="1059"/>
      <c r="FME51" s="1059"/>
      <c r="FMF51" s="1059"/>
      <c r="FMG51" s="1059"/>
      <c r="FMH51" s="1060"/>
      <c r="FMI51" s="1058"/>
      <c r="FMJ51" s="1061"/>
      <c r="FMK51" s="1061"/>
      <c r="FML51" s="1061"/>
      <c r="FMM51" s="1061"/>
      <c r="FMN51" s="1061"/>
      <c r="FMO51" s="1061"/>
      <c r="FMP51" s="1061"/>
      <c r="FMQ51" s="1061"/>
      <c r="FMR51" s="1061"/>
      <c r="FMS51" s="1061"/>
      <c r="FMT51" s="1061"/>
      <c r="FMU51" s="1061"/>
      <c r="FMV51" s="1061"/>
      <c r="FMW51" s="1061"/>
      <c r="FMX51" s="1061"/>
      <c r="FMY51" s="1061"/>
      <c r="FMZ51" s="1061"/>
      <c r="FNA51" s="1061"/>
      <c r="FNB51" s="1061"/>
      <c r="FNC51" s="1061"/>
      <c r="FND51" s="1062"/>
      <c r="FNE51" s="1059"/>
      <c r="FNF51" s="1059"/>
      <c r="FNG51" s="1059"/>
      <c r="FNH51" s="1059"/>
      <c r="FNI51" s="1059"/>
      <c r="FNJ51" s="1059"/>
      <c r="FNK51" s="1059"/>
      <c r="FNL51" s="1059"/>
      <c r="FNM51" s="1060"/>
      <c r="FNN51" s="1058"/>
      <c r="FNO51" s="1061"/>
      <c r="FNP51" s="1061"/>
      <c r="FNQ51" s="1061"/>
      <c r="FNR51" s="1061"/>
      <c r="FNS51" s="1061"/>
      <c r="FNT51" s="1061"/>
      <c r="FNU51" s="1061"/>
      <c r="FNV51" s="1061"/>
      <c r="FNW51" s="1061"/>
      <c r="FNX51" s="1061"/>
      <c r="FNY51" s="1061"/>
      <c r="FNZ51" s="1061"/>
      <c r="FOA51" s="1061"/>
      <c r="FOB51" s="1061"/>
      <c r="FOC51" s="1061"/>
      <c r="FOD51" s="1061"/>
      <c r="FOE51" s="1061"/>
      <c r="FOF51" s="1061"/>
      <c r="FOG51" s="1061"/>
      <c r="FOH51" s="1061"/>
      <c r="FOI51" s="1062"/>
      <c r="FOJ51" s="1059"/>
      <c r="FOK51" s="1059"/>
      <c r="FOL51" s="1059"/>
      <c r="FOM51" s="1059"/>
      <c r="FON51" s="1059"/>
      <c r="FOO51" s="1059"/>
      <c r="FOP51" s="1059"/>
      <c r="FOQ51" s="1059"/>
      <c r="FOR51" s="1060"/>
      <c r="FOS51" s="1058"/>
      <c r="FOT51" s="1061"/>
      <c r="FOU51" s="1061"/>
      <c r="FOV51" s="1061"/>
      <c r="FOW51" s="1061"/>
      <c r="FOX51" s="1061"/>
      <c r="FOY51" s="1061"/>
      <c r="FOZ51" s="1061"/>
      <c r="FPA51" s="1061"/>
      <c r="FPB51" s="1061"/>
      <c r="FPC51" s="1061"/>
      <c r="FPD51" s="1061"/>
      <c r="FPE51" s="1061"/>
      <c r="FPF51" s="1061"/>
      <c r="FPG51" s="1061"/>
      <c r="FPH51" s="1061"/>
      <c r="FPI51" s="1061"/>
      <c r="FPJ51" s="1061"/>
      <c r="FPK51" s="1061"/>
      <c r="FPL51" s="1061"/>
      <c r="FPM51" s="1061"/>
      <c r="FPN51" s="1062"/>
      <c r="FPO51" s="1059"/>
      <c r="FPP51" s="1059"/>
      <c r="FPQ51" s="1059"/>
      <c r="FPR51" s="1059"/>
      <c r="FPS51" s="1059"/>
      <c r="FPT51" s="1059"/>
      <c r="FPU51" s="1059"/>
      <c r="FPV51" s="1059"/>
      <c r="FPW51" s="1060"/>
      <c r="FPX51" s="1058"/>
      <c r="FPY51" s="1061"/>
      <c r="FPZ51" s="1061"/>
      <c r="FQA51" s="1061"/>
      <c r="FQB51" s="1061"/>
      <c r="FQC51" s="1061"/>
      <c r="FQD51" s="1061"/>
      <c r="FQE51" s="1061"/>
      <c r="FQF51" s="1061"/>
      <c r="FQG51" s="1061"/>
      <c r="FQH51" s="1061"/>
      <c r="FQI51" s="1061"/>
      <c r="FQJ51" s="1061"/>
      <c r="FQK51" s="1061"/>
      <c r="FQL51" s="1061"/>
      <c r="FQM51" s="1061"/>
      <c r="FQN51" s="1061"/>
      <c r="FQO51" s="1061"/>
      <c r="FQP51" s="1061"/>
      <c r="FQQ51" s="1061"/>
      <c r="FQR51" s="1061"/>
      <c r="FQS51" s="1062"/>
      <c r="FQT51" s="1059"/>
      <c r="FQU51" s="1059"/>
      <c r="FQV51" s="1059"/>
      <c r="FQW51" s="1059"/>
      <c r="FQX51" s="1059"/>
      <c r="FQY51" s="1059"/>
      <c r="FQZ51" s="1059"/>
      <c r="FRA51" s="1059"/>
      <c r="FRB51" s="1060"/>
      <c r="FRC51" s="1058"/>
      <c r="FRD51" s="1061"/>
      <c r="FRE51" s="1061"/>
      <c r="FRF51" s="1061"/>
      <c r="FRG51" s="1061"/>
      <c r="FRH51" s="1061"/>
      <c r="FRI51" s="1061"/>
      <c r="FRJ51" s="1061"/>
      <c r="FRK51" s="1061"/>
      <c r="FRL51" s="1061"/>
      <c r="FRM51" s="1061"/>
      <c r="FRN51" s="1061"/>
      <c r="FRO51" s="1061"/>
      <c r="FRP51" s="1061"/>
      <c r="FRQ51" s="1061"/>
      <c r="FRR51" s="1061"/>
      <c r="FRS51" s="1061"/>
      <c r="FRT51" s="1061"/>
      <c r="FRU51" s="1061"/>
      <c r="FRV51" s="1061"/>
      <c r="FRW51" s="1061"/>
      <c r="FRX51" s="1062"/>
      <c r="FRY51" s="1059"/>
      <c r="FRZ51" s="1059"/>
      <c r="FSA51" s="1059"/>
      <c r="FSB51" s="1059"/>
      <c r="FSC51" s="1059"/>
      <c r="FSD51" s="1059"/>
      <c r="FSE51" s="1059"/>
      <c r="FSF51" s="1059"/>
      <c r="FSG51" s="1060"/>
      <c r="FSH51" s="1058"/>
      <c r="FSI51" s="1061"/>
      <c r="FSJ51" s="1061"/>
      <c r="FSK51" s="1061"/>
      <c r="FSL51" s="1061"/>
      <c r="FSM51" s="1061"/>
      <c r="FSN51" s="1061"/>
      <c r="FSO51" s="1061"/>
      <c r="FSP51" s="1061"/>
      <c r="FSQ51" s="1061"/>
      <c r="FSR51" s="1061"/>
      <c r="FSS51" s="1061"/>
      <c r="FST51" s="1061"/>
      <c r="FSU51" s="1061"/>
      <c r="FSV51" s="1061"/>
      <c r="FSW51" s="1061"/>
      <c r="FSX51" s="1061"/>
      <c r="FSY51" s="1061"/>
      <c r="FSZ51" s="1061"/>
      <c r="FTA51" s="1061"/>
      <c r="FTB51" s="1061"/>
      <c r="FTC51" s="1062"/>
      <c r="FTD51" s="1059"/>
      <c r="FTE51" s="1059"/>
      <c r="FTF51" s="1059"/>
      <c r="FTG51" s="1059"/>
      <c r="FTH51" s="1059"/>
      <c r="FTI51" s="1059"/>
      <c r="FTJ51" s="1059"/>
      <c r="FTK51" s="1059"/>
      <c r="FTL51" s="1060"/>
      <c r="FTM51" s="1058"/>
      <c r="FTN51" s="1061"/>
      <c r="FTO51" s="1061"/>
      <c r="FTP51" s="1061"/>
      <c r="FTQ51" s="1061"/>
      <c r="FTR51" s="1061"/>
      <c r="FTS51" s="1061"/>
      <c r="FTT51" s="1061"/>
      <c r="FTU51" s="1061"/>
      <c r="FTV51" s="1061"/>
      <c r="FTW51" s="1061"/>
      <c r="FTX51" s="1061"/>
      <c r="FTY51" s="1061"/>
      <c r="FTZ51" s="1061"/>
      <c r="FUA51" s="1061"/>
      <c r="FUB51" s="1061"/>
      <c r="FUC51" s="1061"/>
      <c r="FUD51" s="1061"/>
      <c r="FUE51" s="1061"/>
      <c r="FUF51" s="1061"/>
      <c r="FUG51" s="1061"/>
      <c r="FUH51" s="1062"/>
      <c r="FUI51" s="1059"/>
      <c r="FUJ51" s="1059"/>
      <c r="FUK51" s="1059"/>
      <c r="FUL51" s="1059"/>
      <c r="FUM51" s="1059"/>
      <c r="FUN51" s="1059"/>
      <c r="FUO51" s="1059"/>
      <c r="FUP51" s="1059"/>
      <c r="FUQ51" s="1060"/>
      <c r="FUR51" s="1058"/>
      <c r="FUS51" s="1061"/>
      <c r="FUT51" s="1061"/>
      <c r="FUU51" s="1061"/>
      <c r="FUV51" s="1061"/>
      <c r="FUW51" s="1061"/>
      <c r="FUX51" s="1061"/>
      <c r="FUY51" s="1061"/>
      <c r="FUZ51" s="1061"/>
      <c r="FVA51" s="1061"/>
      <c r="FVB51" s="1061"/>
      <c r="FVC51" s="1061"/>
      <c r="FVD51" s="1061"/>
      <c r="FVE51" s="1061"/>
      <c r="FVF51" s="1061"/>
      <c r="FVG51" s="1061"/>
      <c r="FVH51" s="1061"/>
      <c r="FVI51" s="1061"/>
      <c r="FVJ51" s="1061"/>
      <c r="FVK51" s="1061"/>
      <c r="FVL51" s="1061"/>
      <c r="FVM51" s="1062"/>
      <c r="FVN51" s="1059"/>
      <c r="FVO51" s="1059"/>
      <c r="FVP51" s="1059"/>
      <c r="FVQ51" s="1059"/>
      <c r="FVR51" s="1059"/>
      <c r="FVS51" s="1059"/>
      <c r="FVT51" s="1059"/>
      <c r="FVU51" s="1059"/>
      <c r="FVV51" s="1060"/>
      <c r="FVW51" s="1058"/>
      <c r="FVX51" s="1061"/>
      <c r="FVY51" s="1061"/>
      <c r="FVZ51" s="1061"/>
      <c r="FWA51" s="1061"/>
      <c r="FWB51" s="1061"/>
      <c r="FWC51" s="1061"/>
      <c r="FWD51" s="1061"/>
      <c r="FWE51" s="1061"/>
      <c r="FWF51" s="1061"/>
      <c r="FWG51" s="1061"/>
      <c r="FWH51" s="1061"/>
      <c r="FWI51" s="1061"/>
      <c r="FWJ51" s="1061"/>
      <c r="FWK51" s="1061"/>
      <c r="FWL51" s="1061"/>
      <c r="FWM51" s="1061"/>
      <c r="FWN51" s="1061"/>
      <c r="FWO51" s="1061"/>
      <c r="FWP51" s="1061"/>
      <c r="FWQ51" s="1061"/>
      <c r="FWR51" s="1062"/>
      <c r="FWS51" s="1059"/>
      <c r="FWT51" s="1059"/>
      <c r="FWU51" s="1059"/>
      <c r="FWV51" s="1059"/>
      <c r="FWW51" s="1059"/>
      <c r="FWX51" s="1059"/>
      <c r="FWY51" s="1059"/>
      <c r="FWZ51" s="1059"/>
      <c r="FXA51" s="1060"/>
      <c r="FXB51" s="1058"/>
      <c r="FXC51" s="1061"/>
      <c r="FXD51" s="1061"/>
      <c r="FXE51" s="1061"/>
      <c r="FXF51" s="1061"/>
      <c r="FXG51" s="1061"/>
      <c r="FXH51" s="1061"/>
      <c r="FXI51" s="1061"/>
      <c r="FXJ51" s="1061"/>
      <c r="FXK51" s="1061"/>
      <c r="FXL51" s="1061"/>
      <c r="FXM51" s="1061"/>
      <c r="FXN51" s="1061"/>
      <c r="FXO51" s="1061"/>
      <c r="FXP51" s="1061"/>
      <c r="FXQ51" s="1061"/>
      <c r="FXR51" s="1061"/>
      <c r="FXS51" s="1061"/>
      <c r="FXT51" s="1061"/>
      <c r="FXU51" s="1061"/>
      <c r="FXV51" s="1061"/>
      <c r="FXW51" s="1062"/>
      <c r="FXX51" s="1059"/>
      <c r="FXY51" s="1059"/>
      <c r="FXZ51" s="1059"/>
      <c r="FYA51" s="1059"/>
      <c r="FYB51" s="1059"/>
      <c r="FYC51" s="1059"/>
      <c r="FYD51" s="1059"/>
      <c r="FYE51" s="1059"/>
      <c r="FYF51" s="1060"/>
      <c r="FYG51" s="1058"/>
      <c r="FYH51" s="1061"/>
      <c r="FYI51" s="1061"/>
      <c r="FYJ51" s="1061"/>
      <c r="FYK51" s="1061"/>
      <c r="FYL51" s="1061"/>
      <c r="FYM51" s="1061"/>
      <c r="FYN51" s="1061"/>
      <c r="FYO51" s="1061"/>
      <c r="FYP51" s="1061"/>
      <c r="FYQ51" s="1061"/>
      <c r="FYR51" s="1061"/>
      <c r="FYS51" s="1061"/>
      <c r="FYT51" s="1061"/>
      <c r="FYU51" s="1061"/>
      <c r="FYV51" s="1061"/>
      <c r="FYW51" s="1061"/>
      <c r="FYX51" s="1061"/>
      <c r="FYY51" s="1061"/>
      <c r="FYZ51" s="1061"/>
      <c r="FZA51" s="1061"/>
      <c r="FZB51" s="1062"/>
      <c r="FZC51" s="1059"/>
      <c r="FZD51" s="1059"/>
      <c r="FZE51" s="1059"/>
      <c r="FZF51" s="1059"/>
      <c r="FZG51" s="1059"/>
      <c r="FZH51" s="1059"/>
      <c r="FZI51" s="1059"/>
      <c r="FZJ51" s="1059"/>
      <c r="FZK51" s="1060"/>
      <c r="FZL51" s="1058"/>
      <c r="FZM51" s="1061"/>
      <c r="FZN51" s="1061"/>
      <c r="FZO51" s="1061"/>
      <c r="FZP51" s="1061"/>
      <c r="FZQ51" s="1061"/>
      <c r="FZR51" s="1061"/>
      <c r="FZS51" s="1061"/>
      <c r="FZT51" s="1061"/>
      <c r="FZU51" s="1061"/>
      <c r="FZV51" s="1061"/>
      <c r="FZW51" s="1061"/>
      <c r="FZX51" s="1061"/>
      <c r="FZY51" s="1061"/>
      <c r="FZZ51" s="1061"/>
      <c r="GAA51" s="1061"/>
      <c r="GAB51" s="1061"/>
      <c r="GAC51" s="1061"/>
      <c r="GAD51" s="1061"/>
      <c r="GAE51" s="1061"/>
      <c r="GAF51" s="1061"/>
      <c r="GAG51" s="1062"/>
      <c r="GAH51" s="1059"/>
      <c r="GAI51" s="1059"/>
      <c r="GAJ51" s="1059"/>
      <c r="GAK51" s="1059"/>
      <c r="GAL51" s="1059"/>
      <c r="GAM51" s="1059"/>
      <c r="GAN51" s="1059"/>
      <c r="GAO51" s="1059"/>
      <c r="GAP51" s="1060"/>
      <c r="GAQ51" s="1058"/>
      <c r="GAR51" s="1061"/>
      <c r="GAS51" s="1061"/>
      <c r="GAT51" s="1061"/>
      <c r="GAU51" s="1061"/>
      <c r="GAV51" s="1061"/>
      <c r="GAW51" s="1061"/>
      <c r="GAX51" s="1061"/>
      <c r="GAY51" s="1061"/>
      <c r="GAZ51" s="1061"/>
      <c r="GBA51" s="1061"/>
      <c r="GBB51" s="1061"/>
      <c r="GBC51" s="1061"/>
      <c r="GBD51" s="1061"/>
      <c r="GBE51" s="1061"/>
      <c r="GBF51" s="1061"/>
      <c r="GBG51" s="1061"/>
      <c r="GBH51" s="1061"/>
      <c r="GBI51" s="1061"/>
      <c r="GBJ51" s="1061"/>
      <c r="GBK51" s="1061"/>
      <c r="GBL51" s="1062"/>
      <c r="GBM51" s="1059"/>
      <c r="GBN51" s="1059"/>
      <c r="GBO51" s="1059"/>
      <c r="GBP51" s="1059"/>
      <c r="GBQ51" s="1059"/>
      <c r="GBR51" s="1059"/>
      <c r="GBS51" s="1059"/>
      <c r="GBT51" s="1059"/>
      <c r="GBU51" s="1060"/>
      <c r="GBV51" s="1058"/>
      <c r="GBW51" s="1061"/>
      <c r="GBX51" s="1061"/>
      <c r="GBY51" s="1061"/>
      <c r="GBZ51" s="1061"/>
      <c r="GCA51" s="1061"/>
      <c r="GCB51" s="1061"/>
      <c r="GCC51" s="1061"/>
      <c r="GCD51" s="1061"/>
      <c r="GCE51" s="1061"/>
      <c r="GCF51" s="1061"/>
      <c r="GCG51" s="1061"/>
      <c r="GCH51" s="1061"/>
      <c r="GCI51" s="1061"/>
      <c r="GCJ51" s="1061"/>
      <c r="GCK51" s="1061"/>
      <c r="GCL51" s="1061"/>
      <c r="GCM51" s="1061"/>
      <c r="GCN51" s="1061"/>
      <c r="GCO51" s="1061"/>
      <c r="GCP51" s="1061"/>
      <c r="GCQ51" s="1062"/>
      <c r="GCR51" s="1059"/>
      <c r="GCS51" s="1059"/>
      <c r="GCT51" s="1059"/>
      <c r="GCU51" s="1059"/>
      <c r="GCV51" s="1059"/>
      <c r="GCW51" s="1059"/>
      <c r="GCX51" s="1059"/>
      <c r="GCY51" s="1059"/>
      <c r="GCZ51" s="1060"/>
      <c r="GDA51" s="1058"/>
      <c r="GDB51" s="1061"/>
      <c r="GDC51" s="1061"/>
      <c r="GDD51" s="1061"/>
      <c r="GDE51" s="1061"/>
      <c r="GDF51" s="1061"/>
      <c r="GDG51" s="1061"/>
      <c r="GDH51" s="1061"/>
      <c r="GDI51" s="1061"/>
      <c r="GDJ51" s="1061"/>
      <c r="GDK51" s="1061"/>
      <c r="GDL51" s="1061"/>
      <c r="GDM51" s="1061"/>
      <c r="GDN51" s="1061"/>
      <c r="GDO51" s="1061"/>
      <c r="GDP51" s="1061"/>
      <c r="GDQ51" s="1061"/>
      <c r="GDR51" s="1061"/>
      <c r="GDS51" s="1061"/>
      <c r="GDT51" s="1061"/>
      <c r="GDU51" s="1061"/>
      <c r="GDV51" s="1062"/>
      <c r="GDW51" s="1059"/>
      <c r="GDX51" s="1059"/>
      <c r="GDY51" s="1059"/>
      <c r="GDZ51" s="1059"/>
      <c r="GEA51" s="1059"/>
      <c r="GEB51" s="1059"/>
      <c r="GEC51" s="1059"/>
      <c r="GED51" s="1059"/>
      <c r="GEE51" s="1060"/>
      <c r="GEF51" s="1058"/>
      <c r="GEG51" s="1061"/>
      <c r="GEH51" s="1061"/>
      <c r="GEI51" s="1061"/>
      <c r="GEJ51" s="1061"/>
      <c r="GEK51" s="1061"/>
      <c r="GEL51" s="1061"/>
      <c r="GEM51" s="1061"/>
      <c r="GEN51" s="1061"/>
      <c r="GEO51" s="1061"/>
      <c r="GEP51" s="1061"/>
      <c r="GEQ51" s="1061"/>
      <c r="GER51" s="1061"/>
      <c r="GES51" s="1061"/>
      <c r="GET51" s="1061"/>
      <c r="GEU51" s="1061"/>
      <c r="GEV51" s="1061"/>
      <c r="GEW51" s="1061"/>
      <c r="GEX51" s="1061"/>
      <c r="GEY51" s="1061"/>
      <c r="GEZ51" s="1061"/>
      <c r="GFA51" s="1062"/>
      <c r="GFB51" s="1059"/>
      <c r="GFC51" s="1059"/>
      <c r="GFD51" s="1059"/>
      <c r="GFE51" s="1059"/>
      <c r="GFF51" s="1059"/>
      <c r="GFG51" s="1059"/>
      <c r="GFH51" s="1059"/>
      <c r="GFI51" s="1059"/>
      <c r="GFJ51" s="1060"/>
      <c r="GFK51" s="1058"/>
      <c r="GFL51" s="1061"/>
      <c r="GFM51" s="1061"/>
      <c r="GFN51" s="1061"/>
      <c r="GFO51" s="1061"/>
      <c r="GFP51" s="1061"/>
      <c r="GFQ51" s="1061"/>
      <c r="GFR51" s="1061"/>
      <c r="GFS51" s="1061"/>
      <c r="GFT51" s="1061"/>
      <c r="GFU51" s="1061"/>
      <c r="GFV51" s="1061"/>
      <c r="GFW51" s="1061"/>
      <c r="GFX51" s="1061"/>
      <c r="GFY51" s="1061"/>
      <c r="GFZ51" s="1061"/>
      <c r="GGA51" s="1061"/>
      <c r="GGB51" s="1061"/>
      <c r="GGC51" s="1061"/>
      <c r="GGD51" s="1061"/>
      <c r="GGE51" s="1061"/>
      <c r="GGF51" s="1062"/>
      <c r="GGG51" s="1059"/>
      <c r="GGH51" s="1059"/>
      <c r="GGI51" s="1059"/>
      <c r="GGJ51" s="1059"/>
      <c r="GGK51" s="1059"/>
      <c r="GGL51" s="1059"/>
      <c r="GGM51" s="1059"/>
      <c r="GGN51" s="1059"/>
      <c r="GGO51" s="1060"/>
      <c r="GGP51" s="1058"/>
      <c r="GGQ51" s="1061"/>
      <c r="GGR51" s="1061"/>
      <c r="GGS51" s="1061"/>
      <c r="GGT51" s="1061"/>
      <c r="GGU51" s="1061"/>
      <c r="GGV51" s="1061"/>
      <c r="GGW51" s="1061"/>
      <c r="GGX51" s="1061"/>
      <c r="GGY51" s="1061"/>
      <c r="GGZ51" s="1061"/>
      <c r="GHA51" s="1061"/>
      <c r="GHB51" s="1061"/>
      <c r="GHC51" s="1061"/>
      <c r="GHD51" s="1061"/>
      <c r="GHE51" s="1061"/>
      <c r="GHF51" s="1061"/>
      <c r="GHG51" s="1061"/>
      <c r="GHH51" s="1061"/>
      <c r="GHI51" s="1061"/>
      <c r="GHJ51" s="1061"/>
      <c r="GHK51" s="1062"/>
      <c r="GHL51" s="1059"/>
      <c r="GHM51" s="1059"/>
      <c r="GHN51" s="1059"/>
      <c r="GHO51" s="1059"/>
      <c r="GHP51" s="1059"/>
      <c r="GHQ51" s="1059"/>
      <c r="GHR51" s="1059"/>
      <c r="GHS51" s="1059"/>
      <c r="GHT51" s="1060"/>
      <c r="GHU51" s="1058"/>
      <c r="GHV51" s="1061"/>
      <c r="GHW51" s="1061"/>
      <c r="GHX51" s="1061"/>
      <c r="GHY51" s="1061"/>
      <c r="GHZ51" s="1061"/>
      <c r="GIA51" s="1061"/>
      <c r="GIB51" s="1061"/>
      <c r="GIC51" s="1061"/>
      <c r="GID51" s="1061"/>
      <c r="GIE51" s="1061"/>
      <c r="GIF51" s="1061"/>
      <c r="GIG51" s="1061"/>
      <c r="GIH51" s="1061"/>
      <c r="GII51" s="1061"/>
      <c r="GIJ51" s="1061"/>
      <c r="GIK51" s="1061"/>
      <c r="GIL51" s="1061"/>
      <c r="GIM51" s="1061"/>
      <c r="GIN51" s="1061"/>
      <c r="GIO51" s="1061"/>
      <c r="GIP51" s="1062"/>
      <c r="GIQ51" s="1059"/>
      <c r="GIR51" s="1059"/>
      <c r="GIS51" s="1059"/>
      <c r="GIT51" s="1059"/>
      <c r="GIU51" s="1059"/>
      <c r="GIV51" s="1059"/>
      <c r="GIW51" s="1059"/>
      <c r="GIX51" s="1059"/>
      <c r="GIY51" s="1060"/>
      <c r="GIZ51" s="1058"/>
      <c r="GJA51" s="1061"/>
      <c r="GJB51" s="1061"/>
      <c r="GJC51" s="1061"/>
      <c r="GJD51" s="1061"/>
      <c r="GJE51" s="1061"/>
      <c r="GJF51" s="1061"/>
      <c r="GJG51" s="1061"/>
      <c r="GJH51" s="1061"/>
      <c r="GJI51" s="1061"/>
      <c r="GJJ51" s="1061"/>
      <c r="GJK51" s="1061"/>
      <c r="GJL51" s="1061"/>
      <c r="GJM51" s="1061"/>
      <c r="GJN51" s="1061"/>
      <c r="GJO51" s="1061"/>
      <c r="GJP51" s="1061"/>
      <c r="GJQ51" s="1061"/>
      <c r="GJR51" s="1061"/>
      <c r="GJS51" s="1061"/>
      <c r="GJT51" s="1061"/>
      <c r="GJU51" s="1062"/>
      <c r="GJV51" s="1059"/>
      <c r="GJW51" s="1059"/>
      <c r="GJX51" s="1059"/>
      <c r="GJY51" s="1059"/>
      <c r="GJZ51" s="1059"/>
      <c r="GKA51" s="1059"/>
      <c r="GKB51" s="1059"/>
      <c r="GKC51" s="1059"/>
      <c r="GKD51" s="1060"/>
      <c r="GKE51" s="1058"/>
      <c r="GKF51" s="1061"/>
      <c r="GKG51" s="1061"/>
      <c r="GKH51" s="1061"/>
      <c r="GKI51" s="1061"/>
      <c r="GKJ51" s="1061"/>
      <c r="GKK51" s="1061"/>
      <c r="GKL51" s="1061"/>
      <c r="GKM51" s="1061"/>
      <c r="GKN51" s="1061"/>
      <c r="GKO51" s="1061"/>
      <c r="GKP51" s="1061"/>
      <c r="GKQ51" s="1061"/>
      <c r="GKR51" s="1061"/>
      <c r="GKS51" s="1061"/>
      <c r="GKT51" s="1061"/>
      <c r="GKU51" s="1061"/>
      <c r="GKV51" s="1061"/>
      <c r="GKW51" s="1061"/>
      <c r="GKX51" s="1061"/>
      <c r="GKY51" s="1061"/>
      <c r="GKZ51" s="1062"/>
      <c r="GLA51" s="1059"/>
      <c r="GLB51" s="1059"/>
      <c r="GLC51" s="1059"/>
      <c r="GLD51" s="1059"/>
      <c r="GLE51" s="1059"/>
      <c r="GLF51" s="1059"/>
      <c r="GLG51" s="1059"/>
      <c r="GLH51" s="1059"/>
      <c r="GLI51" s="1060"/>
      <c r="GLJ51" s="1058"/>
      <c r="GLK51" s="1061"/>
      <c r="GLL51" s="1061"/>
      <c r="GLM51" s="1061"/>
      <c r="GLN51" s="1061"/>
      <c r="GLO51" s="1061"/>
      <c r="GLP51" s="1061"/>
      <c r="GLQ51" s="1061"/>
      <c r="GLR51" s="1061"/>
      <c r="GLS51" s="1061"/>
      <c r="GLT51" s="1061"/>
      <c r="GLU51" s="1061"/>
      <c r="GLV51" s="1061"/>
      <c r="GLW51" s="1061"/>
      <c r="GLX51" s="1061"/>
      <c r="GLY51" s="1061"/>
      <c r="GLZ51" s="1061"/>
      <c r="GMA51" s="1061"/>
      <c r="GMB51" s="1061"/>
      <c r="GMC51" s="1061"/>
      <c r="GMD51" s="1061"/>
      <c r="GME51" s="1062"/>
      <c r="GMF51" s="1059"/>
      <c r="GMG51" s="1059"/>
      <c r="GMH51" s="1059"/>
      <c r="GMI51" s="1059"/>
      <c r="GMJ51" s="1059"/>
      <c r="GMK51" s="1059"/>
      <c r="GML51" s="1059"/>
      <c r="GMM51" s="1059"/>
      <c r="GMN51" s="1060"/>
      <c r="GMO51" s="1058"/>
      <c r="GMP51" s="1061"/>
      <c r="GMQ51" s="1061"/>
      <c r="GMR51" s="1061"/>
      <c r="GMS51" s="1061"/>
      <c r="GMT51" s="1061"/>
      <c r="GMU51" s="1061"/>
      <c r="GMV51" s="1061"/>
      <c r="GMW51" s="1061"/>
      <c r="GMX51" s="1061"/>
      <c r="GMY51" s="1061"/>
      <c r="GMZ51" s="1061"/>
      <c r="GNA51" s="1061"/>
      <c r="GNB51" s="1061"/>
      <c r="GNC51" s="1061"/>
      <c r="GND51" s="1061"/>
      <c r="GNE51" s="1061"/>
      <c r="GNF51" s="1061"/>
      <c r="GNG51" s="1061"/>
      <c r="GNH51" s="1061"/>
      <c r="GNI51" s="1061"/>
      <c r="GNJ51" s="1062"/>
      <c r="GNK51" s="1059"/>
      <c r="GNL51" s="1059"/>
      <c r="GNM51" s="1059"/>
      <c r="GNN51" s="1059"/>
      <c r="GNO51" s="1059"/>
      <c r="GNP51" s="1059"/>
      <c r="GNQ51" s="1059"/>
      <c r="GNR51" s="1059"/>
      <c r="GNS51" s="1060"/>
      <c r="GNT51" s="1058"/>
      <c r="GNU51" s="1061"/>
      <c r="GNV51" s="1061"/>
      <c r="GNW51" s="1061"/>
      <c r="GNX51" s="1061"/>
      <c r="GNY51" s="1061"/>
      <c r="GNZ51" s="1061"/>
      <c r="GOA51" s="1061"/>
      <c r="GOB51" s="1061"/>
      <c r="GOC51" s="1061"/>
      <c r="GOD51" s="1061"/>
      <c r="GOE51" s="1061"/>
      <c r="GOF51" s="1061"/>
      <c r="GOG51" s="1061"/>
      <c r="GOH51" s="1061"/>
      <c r="GOI51" s="1061"/>
      <c r="GOJ51" s="1061"/>
      <c r="GOK51" s="1061"/>
      <c r="GOL51" s="1061"/>
      <c r="GOM51" s="1061"/>
      <c r="GON51" s="1061"/>
      <c r="GOO51" s="1062"/>
      <c r="GOP51" s="1059"/>
      <c r="GOQ51" s="1059"/>
      <c r="GOR51" s="1059"/>
      <c r="GOS51" s="1059"/>
      <c r="GOT51" s="1059"/>
      <c r="GOU51" s="1059"/>
      <c r="GOV51" s="1059"/>
      <c r="GOW51" s="1059"/>
      <c r="GOX51" s="1060"/>
      <c r="GOY51" s="1058"/>
      <c r="GOZ51" s="1061"/>
      <c r="GPA51" s="1061"/>
      <c r="GPB51" s="1061"/>
      <c r="GPC51" s="1061"/>
      <c r="GPD51" s="1061"/>
      <c r="GPE51" s="1061"/>
      <c r="GPF51" s="1061"/>
      <c r="GPG51" s="1061"/>
      <c r="GPH51" s="1061"/>
      <c r="GPI51" s="1061"/>
      <c r="GPJ51" s="1061"/>
      <c r="GPK51" s="1061"/>
      <c r="GPL51" s="1061"/>
      <c r="GPM51" s="1061"/>
      <c r="GPN51" s="1061"/>
      <c r="GPO51" s="1061"/>
      <c r="GPP51" s="1061"/>
      <c r="GPQ51" s="1061"/>
      <c r="GPR51" s="1061"/>
      <c r="GPS51" s="1061"/>
      <c r="GPT51" s="1062"/>
      <c r="GPU51" s="1059"/>
      <c r="GPV51" s="1059"/>
      <c r="GPW51" s="1059"/>
      <c r="GPX51" s="1059"/>
      <c r="GPY51" s="1059"/>
      <c r="GPZ51" s="1059"/>
      <c r="GQA51" s="1059"/>
      <c r="GQB51" s="1059"/>
      <c r="GQC51" s="1060"/>
      <c r="GQD51" s="1058"/>
      <c r="GQE51" s="1061"/>
      <c r="GQF51" s="1061"/>
      <c r="GQG51" s="1061"/>
      <c r="GQH51" s="1061"/>
      <c r="GQI51" s="1061"/>
      <c r="GQJ51" s="1061"/>
      <c r="GQK51" s="1061"/>
      <c r="GQL51" s="1061"/>
      <c r="GQM51" s="1061"/>
      <c r="GQN51" s="1061"/>
      <c r="GQO51" s="1061"/>
      <c r="GQP51" s="1061"/>
      <c r="GQQ51" s="1061"/>
      <c r="GQR51" s="1061"/>
      <c r="GQS51" s="1061"/>
      <c r="GQT51" s="1061"/>
      <c r="GQU51" s="1061"/>
      <c r="GQV51" s="1061"/>
      <c r="GQW51" s="1061"/>
      <c r="GQX51" s="1061"/>
      <c r="GQY51" s="1062"/>
      <c r="GQZ51" s="1059"/>
      <c r="GRA51" s="1059"/>
      <c r="GRB51" s="1059"/>
      <c r="GRC51" s="1059"/>
      <c r="GRD51" s="1059"/>
      <c r="GRE51" s="1059"/>
      <c r="GRF51" s="1059"/>
      <c r="GRG51" s="1059"/>
      <c r="GRH51" s="1060"/>
      <c r="GRI51" s="1058"/>
      <c r="GRJ51" s="1061"/>
      <c r="GRK51" s="1061"/>
      <c r="GRL51" s="1061"/>
      <c r="GRM51" s="1061"/>
      <c r="GRN51" s="1061"/>
      <c r="GRO51" s="1061"/>
      <c r="GRP51" s="1061"/>
      <c r="GRQ51" s="1061"/>
      <c r="GRR51" s="1061"/>
      <c r="GRS51" s="1061"/>
      <c r="GRT51" s="1061"/>
      <c r="GRU51" s="1061"/>
      <c r="GRV51" s="1061"/>
      <c r="GRW51" s="1061"/>
      <c r="GRX51" s="1061"/>
      <c r="GRY51" s="1061"/>
      <c r="GRZ51" s="1061"/>
      <c r="GSA51" s="1061"/>
      <c r="GSB51" s="1061"/>
      <c r="GSC51" s="1061"/>
      <c r="GSD51" s="1062"/>
      <c r="GSE51" s="1059"/>
      <c r="GSF51" s="1059"/>
      <c r="GSG51" s="1059"/>
      <c r="GSH51" s="1059"/>
      <c r="GSI51" s="1059"/>
      <c r="GSJ51" s="1059"/>
      <c r="GSK51" s="1059"/>
      <c r="GSL51" s="1059"/>
      <c r="GSM51" s="1060"/>
      <c r="GSN51" s="1058"/>
      <c r="GSO51" s="1061"/>
      <c r="GSP51" s="1061"/>
      <c r="GSQ51" s="1061"/>
      <c r="GSR51" s="1061"/>
      <c r="GSS51" s="1061"/>
      <c r="GST51" s="1061"/>
      <c r="GSU51" s="1061"/>
      <c r="GSV51" s="1061"/>
      <c r="GSW51" s="1061"/>
      <c r="GSX51" s="1061"/>
      <c r="GSY51" s="1061"/>
      <c r="GSZ51" s="1061"/>
      <c r="GTA51" s="1061"/>
      <c r="GTB51" s="1061"/>
      <c r="GTC51" s="1061"/>
      <c r="GTD51" s="1061"/>
      <c r="GTE51" s="1061"/>
      <c r="GTF51" s="1061"/>
      <c r="GTG51" s="1061"/>
      <c r="GTH51" s="1061"/>
      <c r="GTI51" s="1062"/>
      <c r="GTJ51" s="1059"/>
      <c r="GTK51" s="1059"/>
      <c r="GTL51" s="1059"/>
      <c r="GTM51" s="1059"/>
      <c r="GTN51" s="1059"/>
      <c r="GTO51" s="1059"/>
      <c r="GTP51" s="1059"/>
      <c r="GTQ51" s="1059"/>
      <c r="GTR51" s="1060"/>
      <c r="GTS51" s="1058"/>
      <c r="GTT51" s="1061"/>
      <c r="GTU51" s="1061"/>
      <c r="GTV51" s="1061"/>
      <c r="GTW51" s="1061"/>
      <c r="GTX51" s="1061"/>
      <c r="GTY51" s="1061"/>
      <c r="GTZ51" s="1061"/>
      <c r="GUA51" s="1061"/>
      <c r="GUB51" s="1061"/>
      <c r="GUC51" s="1061"/>
      <c r="GUD51" s="1061"/>
      <c r="GUE51" s="1061"/>
      <c r="GUF51" s="1061"/>
      <c r="GUG51" s="1061"/>
      <c r="GUH51" s="1061"/>
      <c r="GUI51" s="1061"/>
      <c r="GUJ51" s="1061"/>
      <c r="GUK51" s="1061"/>
      <c r="GUL51" s="1061"/>
      <c r="GUM51" s="1061"/>
      <c r="GUN51" s="1062"/>
      <c r="GUO51" s="1059"/>
      <c r="GUP51" s="1059"/>
      <c r="GUQ51" s="1059"/>
      <c r="GUR51" s="1059"/>
      <c r="GUS51" s="1059"/>
      <c r="GUT51" s="1059"/>
      <c r="GUU51" s="1059"/>
      <c r="GUV51" s="1059"/>
      <c r="GUW51" s="1060"/>
      <c r="GUX51" s="1058"/>
      <c r="GUY51" s="1061"/>
      <c r="GUZ51" s="1061"/>
      <c r="GVA51" s="1061"/>
      <c r="GVB51" s="1061"/>
      <c r="GVC51" s="1061"/>
      <c r="GVD51" s="1061"/>
      <c r="GVE51" s="1061"/>
      <c r="GVF51" s="1061"/>
      <c r="GVG51" s="1061"/>
      <c r="GVH51" s="1061"/>
      <c r="GVI51" s="1061"/>
      <c r="GVJ51" s="1061"/>
      <c r="GVK51" s="1061"/>
      <c r="GVL51" s="1061"/>
      <c r="GVM51" s="1061"/>
      <c r="GVN51" s="1061"/>
      <c r="GVO51" s="1061"/>
      <c r="GVP51" s="1061"/>
      <c r="GVQ51" s="1061"/>
      <c r="GVR51" s="1061"/>
      <c r="GVS51" s="1062"/>
      <c r="GVT51" s="1059"/>
      <c r="GVU51" s="1059"/>
      <c r="GVV51" s="1059"/>
      <c r="GVW51" s="1059"/>
      <c r="GVX51" s="1059"/>
      <c r="GVY51" s="1059"/>
      <c r="GVZ51" s="1059"/>
      <c r="GWA51" s="1059"/>
      <c r="GWB51" s="1060"/>
      <c r="GWC51" s="1058"/>
      <c r="GWD51" s="1061"/>
      <c r="GWE51" s="1061"/>
      <c r="GWF51" s="1061"/>
      <c r="GWG51" s="1061"/>
      <c r="GWH51" s="1061"/>
      <c r="GWI51" s="1061"/>
      <c r="GWJ51" s="1061"/>
      <c r="GWK51" s="1061"/>
      <c r="GWL51" s="1061"/>
      <c r="GWM51" s="1061"/>
      <c r="GWN51" s="1061"/>
      <c r="GWO51" s="1061"/>
      <c r="GWP51" s="1061"/>
      <c r="GWQ51" s="1061"/>
      <c r="GWR51" s="1061"/>
      <c r="GWS51" s="1061"/>
      <c r="GWT51" s="1061"/>
      <c r="GWU51" s="1061"/>
      <c r="GWV51" s="1061"/>
      <c r="GWW51" s="1061"/>
      <c r="GWX51" s="1062"/>
      <c r="GWY51" s="1059"/>
      <c r="GWZ51" s="1059"/>
      <c r="GXA51" s="1059"/>
      <c r="GXB51" s="1059"/>
      <c r="GXC51" s="1059"/>
      <c r="GXD51" s="1059"/>
      <c r="GXE51" s="1059"/>
      <c r="GXF51" s="1059"/>
      <c r="GXG51" s="1060"/>
      <c r="GXH51" s="1058"/>
      <c r="GXI51" s="1061"/>
      <c r="GXJ51" s="1061"/>
      <c r="GXK51" s="1061"/>
      <c r="GXL51" s="1061"/>
      <c r="GXM51" s="1061"/>
      <c r="GXN51" s="1061"/>
      <c r="GXO51" s="1061"/>
      <c r="GXP51" s="1061"/>
      <c r="GXQ51" s="1061"/>
      <c r="GXR51" s="1061"/>
      <c r="GXS51" s="1061"/>
      <c r="GXT51" s="1061"/>
      <c r="GXU51" s="1061"/>
      <c r="GXV51" s="1061"/>
      <c r="GXW51" s="1061"/>
      <c r="GXX51" s="1061"/>
      <c r="GXY51" s="1061"/>
      <c r="GXZ51" s="1061"/>
      <c r="GYA51" s="1061"/>
      <c r="GYB51" s="1061"/>
      <c r="GYC51" s="1062"/>
      <c r="GYD51" s="1059"/>
      <c r="GYE51" s="1059"/>
      <c r="GYF51" s="1059"/>
      <c r="GYG51" s="1059"/>
      <c r="GYH51" s="1059"/>
      <c r="GYI51" s="1059"/>
      <c r="GYJ51" s="1059"/>
      <c r="GYK51" s="1059"/>
      <c r="GYL51" s="1060"/>
      <c r="GYM51" s="1058"/>
      <c r="GYN51" s="1061"/>
      <c r="GYO51" s="1061"/>
      <c r="GYP51" s="1061"/>
      <c r="GYQ51" s="1061"/>
      <c r="GYR51" s="1061"/>
      <c r="GYS51" s="1061"/>
      <c r="GYT51" s="1061"/>
      <c r="GYU51" s="1061"/>
      <c r="GYV51" s="1061"/>
      <c r="GYW51" s="1061"/>
      <c r="GYX51" s="1061"/>
      <c r="GYY51" s="1061"/>
      <c r="GYZ51" s="1061"/>
      <c r="GZA51" s="1061"/>
      <c r="GZB51" s="1061"/>
      <c r="GZC51" s="1061"/>
      <c r="GZD51" s="1061"/>
      <c r="GZE51" s="1061"/>
      <c r="GZF51" s="1061"/>
      <c r="GZG51" s="1061"/>
      <c r="GZH51" s="1062"/>
      <c r="GZI51" s="1059"/>
      <c r="GZJ51" s="1059"/>
      <c r="GZK51" s="1059"/>
      <c r="GZL51" s="1059"/>
      <c r="GZM51" s="1059"/>
      <c r="GZN51" s="1059"/>
      <c r="GZO51" s="1059"/>
      <c r="GZP51" s="1059"/>
      <c r="GZQ51" s="1060"/>
      <c r="GZR51" s="1058"/>
      <c r="GZS51" s="1061"/>
      <c r="GZT51" s="1061"/>
      <c r="GZU51" s="1061"/>
      <c r="GZV51" s="1061"/>
      <c r="GZW51" s="1061"/>
      <c r="GZX51" s="1061"/>
      <c r="GZY51" s="1061"/>
      <c r="GZZ51" s="1061"/>
      <c r="HAA51" s="1061"/>
      <c r="HAB51" s="1061"/>
      <c r="HAC51" s="1061"/>
      <c r="HAD51" s="1061"/>
      <c r="HAE51" s="1061"/>
      <c r="HAF51" s="1061"/>
      <c r="HAG51" s="1061"/>
      <c r="HAH51" s="1061"/>
      <c r="HAI51" s="1061"/>
      <c r="HAJ51" s="1061"/>
      <c r="HAK51" s="1061"/>
      <c r="HAL51" s="1061"/>
      <c r="HAM51" s="1062"/>
      <c r="HAN51" s="1059"/>
      <c r="HAO51" s="1059"/>
      <c r="HAP51" s="1059"/>
      <c r="HAQ51" s="1059"/>
      <c r="HAR51" s="1059"/>
      <c r="HAS51" s="1059"/>
      <c r="HAT51" s="1059"/>
      <c r="HAU51" s="1059"/>
      <c r="HAV51" s="1060"/>
      <c r="HAW51" s="1058"/>
      <c r="HAX51" s="1061"/>
      <c r="HAY51" s="1061"/>
      <c r="HAZ51" s="1061"/>
      <c r="HBA51" s="1061"/>
      <c r="HBB51" s="1061"/>
      <c r="HBC51" s="1061"/>
      <c r="HBD51" s="1061"/>
      <c r="HBE51" s="1061"/>
      <c r="HBF51" s="1061"/>
      <c r="HBG51" s="1061"/>
      <c r="HBH51" s="1061"/>
      <c r="HBI51" s="1061"/>
      <c r="HBJ51" s="1061"/>
      <c r="HBK51" s="1061"/>
      <c r="HBL51" s="1061"/>
      <c r="HBM51" s="1061"/>
      <c r="HBN51" s="1061"/>
      <c r="HBO51" s="1061"/>
      <c r="HBP51" s="1061"/>
      <c r="HBQ51" s="1061"/>
      <c r="HBR51" s="1062"/>
      <c r="HBS51" s="1059"/>
      <c r="HBT51" s="1059"/>
      <c r="HBU51" s="1059"/>
      <c r="HBV51" s="1059"/>
      <c r="HBW51" s="1059"/>
      <c r="HBX51" s="1059"/>
      <c r="HBY51" s="1059"/>
      <c r="HBZ51" s="1059"/>
      <c r="HCA51" s="1060"/>
      <c r="HCB51" s="1058"/>
      <c r="HCC51" s="1061"/>
      <c r="HCD51" s="1061"/>
      <c r="HCE51" s="1061"/>
      <c r="HCF51" s="1061"/>
      <c r="HCG51" s="1061"/>
      <c r="HCH51" s="1061"/>
      <c r="HCI51" s="1061"/>
      <c r="HCJ51" s="1061"/>
      <c r="HCK51" s="1061"/>
      <c r="HCL51" s="1061"/>
      <c r="HCM51" s="1061"/>
      <c r="HCN51" s="1061"/>
      <c r="HCO51" s="1061"/>
      <c r="HCP51" s="1061"/>
      <c r="HCQ51" s="1061"/>
      <c r="HCR51" s="1061"/>
      <c r="HCS51" s="1061"/>
      <c r="HCT51" s="1061"/>
      <c r="HCU51" s="1061"/>
      <c r="HCV51" s="1061"/>
      <c r="HCW51" s="1062"/>
      <c r="HCX51" s="1059"/>
      <c r="HCY51" s="1059"/>
      <c r="HCZ51" s="1059"/>
      <c r="HDA51" s="1059"/>
      <c r="HDB51" s="1059"/>
      <c r="HDC51" s="1059"/>
      <c r="HDD51" s="1059"/>
      <c r="HDE51" s="1059"/>
      <c r="HDF51" s="1060"/>
      <c r="HDG51" s="1058"/>
      <c r="HDH51" s="1061"/>
      <c r="HDI51" s="1061"/>
      <c r="HDJ51" s="1061"/>
      <c r="HDK51" s="1061"/>
      <c r="HDL51" s="1061"/>
      <c r="HDM51" s="1061"/>
      <c r="HDN51" s="1061"/>
      <c r="HDO51" s="1061"/>
      <c r="HDP51" s="1061"/>
      <c r="HDQ51" s="1061"/>
      <c r="HDR51" s="1061"/>
      <c r="HDS51" s="1061"/>
      <c r="HDT51" s="1061"/>
      <c r="HDU51" s="1061"/>
      <c r="HDV51" s="1061"/>
      <c r="HDW51" s="1061"/>
      <c r="HDX51" s="1061"/>
      <c r="HDY51" s="1061"/>
      <c r="HDZ51" s="1061"/>
      <c r="HEA51" s="1061"/>
      <c r="HEB51" s="1062"/>
      <c r="HEC51" s="1059"/>
      <c r="HED51" s="1059"/>
      <c r="HEE51" s="1059"/>
      <c r="HEF51" s="1059"/>
      <c r="HEG51" s="1059"/>
      <c r="HEH51" s="1059"/>
      <c r="HEI51" s="1059"/>
      <c r="HEJ51" s="1059"/>
      <c r="HEK51" s="1060"/>
      <c r="HEL51" s="1058"/>
      <c r="HEM51" s="1061"/>
      <c r="HEN51" s="1061"/>
      <c r="HEO51" s="1061"/>
      <c r="HEP51" s="1061"/>
      <c r="HEQ51" s="1061"/>
      <c r="HER51" s="1061"/>
      <c r="HES51" s="1061"/>
      <c r="HET51" s="1061"/>
      <c r="HEU51" s="1061"/>
      <c r="HEV51" s="1061"/>
      <c r="HEW51" s="1061"/>
      <c r="HEX51" s="1061"/>
      <c r="HEY51" s="1061"/>
      <c r="HEZ51" s="1061"/>
      <c r="HFA51" s="1061"/>
      <c r="HFB51" s="1061"/>
      <c r="HFC51" s="1061"/>
      <c r="HFD51" s="1061"/>
      <c r="HFE51" s="1061"/>
      <c r="HFF51" s="1061"/>
      <c r="HFG51" s="1062"/>
      <c r="HFH51" s="1059"/>
      <c r="HFI51" s="1059"/>
      <c r="HFJ51" s="1059"/>
      <c r="HFK51" s="1059"/>
      <c r="HFL51" s="1059"/>
      <c r="HFM51" s="1059"/>
      <c r="HFN51" s="1059"/>
      <c r="HFO51" s="1059"/>
      <c r="HFP51" s="1060"/>
      <c r="HFQ51" s="1058"/>
      <c r="HFR51" s="1061"/>
      <c r="HFS51" s="1061"/>
      <c r="HFT51" s="1061"/>
      <c r="HFU51" s="1061"/>
      <c r="HFV51" s="1061"/>
      <c r="HFW51" s="1061"/>
      <c r="HFX51" s="1061"/>
      <c r="HFY51" s="1061"/>
      <c r="HFZ51" s="1061"/>
      <c r="HGA51" s="1061"/>
      <c r="HGB51" s="1061"/>
      <c r="HGC51" s="1061"/>
      <c r="HGD51" s="1061"/>
      <c r="HGE51" s="1061"/>
      <c r="HGF51" s="1061"/>
      <c r="HGG51" s="1061"/>
      <c r="HGH51" s="1061"/>
      <c r="HGI51" s="1061"/>
      <c r="HGJ51" s="1061"/>
      <c r="HGK51" s="1061"/>
      <c r="HGL51" s="1062"/>
      <c r="HGM51" s="1059"/>
      <c r="HGN51" s="1059"/>
      <c r="HGO51" s="1059"/>
      <c r="HGP51" s="1059"/>
      <c r="HGQ51" s="1059"/>
      <c r="HGR51" s="1059"/>
      <c r="HGS51" s="1059"/>
      <c r="HGT51" s="1059"/>
      <c r="HGU51" s="1060"/>
      <c r="HGV51" s="1058"/>
      <c r="HGW51" s="1061"/>
      <c r="HGX51" s="1061"/>
      <c r="HGY51" s="1061"/>
      <c r="HGZ51" s="1061"/>
      <c r="HHA51" s="1061"/>
      <c r="HHB51" s="1061"/>
      <c r="HHC51" s="1061"/>
      <c r="HHD51" s="1061"/>
      <c r="HHE51" s="1061"/>
      <c r="HHF51" s="1061"/>
      <c r="HHG51" s="1061"/>
      <c r="HHH51" s="1061"/>
      <c r="HHI51" s="1061"/>
      <c r="HHJ51" s="1061"/>
      <c r="HHK51" s="1061"/>
      <c r="HHL51" s="1061"/>
      <c r="HHM51" s="1061"/>
      <c r="HHN51" s="1061"/>
      <c r="HHO51" s="1061"/>
      <c r="HHP51" s="1061"/>
      <c r="HHQ51" s="1062"/>
      <c r="HHR51" s="1059"/>
      <c r="HHS51" s="1059"/>
      <c r="HHT51" s="1059"/>
      <c r="HHU51" s="1059"/>
      <c r="HHV51" s="1059"/>
      <c r="HHW51" s="1059"/>
      <c r="HHX51" s="1059"/>
      <c r="HHY51" s="1059"/>
      <c r="HHZ51" s="1060"/>
      <c r="HIA51" s="1058"/>
      <c r="HIB51" s="1061"/>
      <c r="HIC51" s="1061"/>
      <c r="HID51" s="1061"/>
      <c r="HIE51" s="1061"/>
      <c r="HIF51" s="1061"/>
      <c r="HIG51" s="1061"/>
      <c r="HIH51" s="1061"/>
      <c r="HII51" s="1061"/>
      <c r="HIJ51" s="1061"/>
      <c r="HIK51" s="1061"/>
      <c r="HIL51" s="1061"/>
      <c r="HIM51" s="1061"/>
      <c r="HIN51" s="1061"/>
      <c r="HIO51" s="1061"/>
      <c r="HIP51" s="1061"/>
      <c r="HIQ51" s="1061"/>
      <c r="HIR51" s="1061"/>
      <c r="HIS51" s="1061"/>
      <c r="HIT51" s="1061"/>
      <c r="HIU51" s="1061"/>
      <c r="HIV51" s="1062"/>
      <c r="HIW51" s="1059"/>
      <c r="HIX51" s="1059"/>
      <c r="HIY51" s="1059"/>
      <c r="HIZ51" s="1059"/>
      <c r="HJA51" s="1059"/>
      <c r="HJB51" s="1059"/>
      <c r="HJC51" s="1059"/>
      <c r="HJD51" s="1059"/>
      <c r="HJE51" s="1060"/>
      <c r="HJF51" s="1058"/>
      <c r="HJG51" s="1061"/>
      <c r="HJH51" s="1061"/>
      <c r="HJI51" s="1061"/>
      <c r="HJJ51" s="1061"/>
      <c r="HJK51" s="1061"/>
      <c r="HJL51" s="1061"/>
      <c r="HJM51" s="1061"/>
      <c r="HJN51" s="1061"/>
      <c r="HJO51" s="1061"/>
      <c r="HJP51" s="1061"/>
      <c r="HJQ51" s="1061"/>
      <c r="HJR51" s="1061"/>
      <c r="HJS51" s="1061"/>
      <c r="HJT51" s="1061"/>
      <c r="HJU51" s="1061"/>
      <c r="HJV51" s="1061"/>
      <c r="HJW51" s="1061"/>
      <c r="HJX51" s="1061"/>
      <c r="HJY51" s="1061"/>
      <c r="HJZ51" s="1061"/>
      <c r="HKA51" s="1062"/>
      <c r="HKB51" s="1059"/>
      <c r="HKC51" s="1059"/>
      <c r="HKD51" s="1059"/>
      <c r="HKE51" s="1059"/>
      <c r="HKF51" s="1059"/>
      <c r="HKG51" s="1059"/>
      <c r="HKH51" s="1059"/>
      <c r="HKI51" s="1059"/>
      <c r="HKJ51" s="1060"/>
      <c r="HKK51" s="1058"/>
      <c r="HKL51" s="1061"/>
      <c r="HKM51" s="1061"/>
      <c r="HKN51" s="1061"/>
      <c r="HKO51" s="1061"/>
      <c r="HKP51" s="1061"/>
      <c r="HKQ51" s="1061"/>
      <c r="HKR51" s="1061"/>
      <c r="HKS51" s="1061"/>
      <c r="HKT51" s="1061"/>
      <c r="HKU51" s="1061"/>
      <c r="HKV51" s="1061"/>
      <c r="HKW51" s="1061"/>
      <c r="HKX51" s="1061"/>
      <c r="HKY51" s="1061"/>
      <c r="HKZ51" s="1061"/>
      <c r="HLA51" s="1061"/>
      <c r="HLB51" s="1061"/>
      <c r="HLC51" s="1061"/>
      <c r="HLD51" s="1061"/>
      <c r="HLE51" s="1061"/>
      <c r="HLF51" s="1062"/>
      <c r="HLG51" s="1059"/>
      <c r="HLH51" s="1059"/>
      <c r="HLI51" s="1059"/>
      <c r="HLJ51" s="1059"/>
      <c r="HLK51" s="1059"/>
      <c r="HLL51" s="1059"/>
      <c r="HLM51" s="1059"/>
      <c r="HLN51" s="1059"/>
      <c r="HLO51" s="1060"/>
      <c r="HLP51" s="1058"/>
      <c r="HLQ51" s="1061"/>
      <c r="HLR51" s="1061"/>
      <c r="HLS51" s="1061"/>
      <c r="HLT51" s="1061"/>
      <c r="HLU51" s="1061"/>
      <c r="HLV51" s="1061"/>
      <c r="HLW51" s="1061"/>
      <c r="HLX51" s="1061"/>
      <c r="HLY51" s="1061"/>
      <c r="HLZ51" s="1061"/>
      <c r="HMA51" s="1061"/>
      <c r="HMB51" s="1061"/>
      <c r="HMC51" s="1061"/>
      <c r="HMD51" s="1061"/>
      <c r="HME51" s="1061"/>
      <c r="HMF51" s="1061"/>
      <c r="HMG51" s="1061"/>
      <c r="HMH51" s="1061"/>
      <c r="HMI51" s="1061"/>
      <c r="HMJ51" s="1061"/>
      <c r="HMK51" s="1062"/>
      <c r="HML51" s="1059"/>
      <c r="HMM51" s="1059"/>
      <c r="HMN51" s="1059"/>
      <c r="HMO51" s="1059"/>
      <c r="HMP51" s="1059"/>
      <c r="HMQ51" s="1059"/>
      <c r="HMR51" s="1059"/>
      <c r="HMS51" s="1059"/>
      <c r="HMT51" s="1060"/>
      <c r="HMU51" s="1058"/>
      <c r="HMV51" s="1061"/>
      <c r="HMW51" s="1061"/>
      <c r="HMX51" s="1061"/>
      <c r="HMY51" s="1061"/>
      <c r="HMZ51" s="1061"/>
      <c r="HNA51" s="1061"/>
      <c r="HNB51" s="1061"/>
      <c r="HNC51" s="1061"/>
      <c r="HND51" s="1061"/>
      <c r="HNE51" s="1061"/>
      <c r="HNF51" s="1061"/>
      <c r="HNG51" s="1061"/>
      <c r="HNH51" s="1061"/>
      <c r="HNI51" s="1061"/>
      <c r="HNJ51" s="1061"/>
      <c r="HNK51" s="1061"/>
      <c r="HNL51" s="1061"/>
      <c r="HNM51" s="1061"/>
      <c r="HNN51" s="1061"/>
      <c r="HNO51" s="1061"/>
      <c r="HNP51" s="1062"/>
      <c r="HNQ51" s="1059"/>
      <c r="HNR51" s="1059"/>
      <c r="HNS51" s="1059"/>
      <c r="HNT51" s="1059"/>
      <c r="HNU51" s="1059"/>
      <c r="HNV51" s="1059"/>
      <c r="HNW51" s="1059"/>
      <c r="HNX51" s="1059"/>
      <c r="HNY51" s="1060"/>
      <c r="HNZ51" s="1058"/>
      <c r="HOA51" s="1061"/>
      <c r="HOB51" s="1061"/>
      <c r="HOC51" s="1061"/>
      <c r="HOD51" s="1061"/>
      <c r="HOE51" s="1061"/>
      <c r="HOF51" s="1061"/>
      <c r="HOG51" s="1061"/>
      <c r="HOH51" s="1061"/>
      <c r="HOI51" s="1061"/>
      <c r="HOJ51" s="1061"/>
      <c r="HOK51" s="1061"/>
      <c r="HOL51" s="1061"/>
      <c r="HOM51" s="1061"/>
      <c r="HON51" s="1061"/>
      <c r="HOO51" s="1061"/>
      <c r="HOP51" s="1061"/>
      <c r="HOQ51" s="1061"/>
      <c r="HOR51" s="1061"/>
      <c r="HOS51" s="1061"/>
      <c r="HOT51" s="1061"/>
      <c r="HOU51" s="1062"/>
      <c r="HOV51" s="1059"/>
      <c r="HOW51" s="1059"/>
      <c r="HOX51" s="1059"/>
      <c r="HOY51" s="1059"/>
      <c r="HOZ51" s="1059"/>
      <c r="HPA51" s="1059"/>
      <c r="HPB51" s="1059"/>
      <c r="HPC51" s="1059"/>
      <c r="HPD51" s="1060"/>
      <c r="HPE51" s="1058"/>
      <c r="HPF51" s="1061"/>
      <c r="HPG51" s="1061"/>
      <c r="HPH51" s="1061"/>
      <c r="HPI51" s="1061"/>
      <c r="HPJ51" s="1061"/>
      <c r="HPK51" s="1061"/>
      <c r="HPL51" s="1061"/>
      <c r="HPM51" s="1061"/>
      <c r="HPN51" s="1061"/>
      <c r="HPO51" s="1061"/>
      <c r="HPP51" s="1061"/>
      <c r="HPQ51" s="1061"/>
      <c r="HPR51" s="1061"/>
      <c r="HPS51" s="1061"/>
      <c r="HPT51" s="1061"/>
      <c r="HPU51" s="1061"/>
      <c r="HPV51" s="1061"/>
      <c r="HPW51" s="1061"/>
      <c r="HPX51" s="1061"/>
      <c r="HPY51" s="1061"/>
      <c r="HPZ51" s="1062"/>
      <c r="HQA51" s="1059"/>
      <c r="HQB51" s="1059"/>
      <c r="HQC51" s="1059"/>
      <c r="HQD51" s="1059"/>
      <c r="HQE51" s="1059"/>
      <c r="HQF51" s="1059"/>
      <c r="HQG51" s="1059"/>
      <c r="HQH51" s="1059"/>
      <c r="HQI51" s="1060"/>
      <c r="HQJ51" s="1058"/>
      <c r="HQK51" s="1061"/>
      <c r="HQL51" s="1061"/>
      <c r="HQM51" s="1061"/>
      <c r="HQN51" s="1061"/>
      <c r="HQO51" s="1061"/>
      <c r="HQP51" s="1061"/>
      <c r="HQQ51" s="1061"/>
      <c r="HQR51" s="1061"/>
      <c r="HQS51" s="1061"/>
      <c r="HQT51" s="1061"/>
      <c r="HQU51" s="1061"/>
      <c r="HQV51" s="1061"/>
      <c r="HQW51" s="1061"/>
      <c r="HQX51" s="1061"/>
      <c r="HQY51" s="1061"/>
      <c r="HQZ51" s="1061"/>
      <c r="HRA51" s="1061"/>
      <c r="HRB51" s="1061"/>
      <c r="HRC51" s="1061"/>
      <c r="HRD51" s="1061"/>
      <c r="HRE51" s="1062"/>
      <c r="HRF51" s="1059"/>
      <c r="HRG51" s="1059"/>
      <c r="HRH51" s="1059"/>
      <c r="HRI51" s="1059"/>
      <c r="HRJ51" s="1059"/>
      <c r="HRK51" s="1059"/>
      <c r="HRL51" s="1059"/>
      <c r="HRM51" s="1059"/>
      <c r="HRN51" s="1060"/>
      <c r="HRO51" s="1058"/>
      <c r="HRP51" s="1061"/>
      <c r="HRQ51" s="1061"/>
      <c r="HRR51" s="1061"/>
      <c r="HRS51" s="1061"/>
      <c r="HRT51" s="1061"/>
      <c r="HRU51" s="1061"/>
      <c r="HRV51" s="1061"/>
      <c r="HRW51" s="1061"/>
      <c r="HRX51" s="1061"/>
      <c r="HRY51" s="1061"/>
      <c r="HRZ51" s="1061"/>
      <c r="HSA51" s="1061"/>
      <c r="HSB51" s="1061"/>
      <c r="HSC51" s="1061"/>
      <c r="HSD51" s="1061"/>
      <c r="HSE51" s="1061"/>
      <c r="HSF51" s="1061"/>
      <c r="HSG51" s="1061"/>
      <c r="HSH51" s="1061"/>
      <c r="HSI51" s="1061"/>
      <c r="HSJ51" s="1062"/>
      <c r="HSK51" s="1059"/>
      <c r="HSL51" s="1059"/>
      <c r="HSM51" s="1059"/>
      <c r="HSN51" s="1059"/>
      <c r="HSO51" s="1059"/>
      <c r="HSP51" s="1059"/>
      <c r="HSQ51" s="1059"/>
      <c r="HSR51" s="1059"/>
      <c r="HSS51" s="1060"/>
      <c r="HST51" s="1058"/>
      <c r="HSU51" s="1061"/>
      <c r="HSV51" s="1061"/>
      <c r="HSW51" s="1061"/>
      <c r="HSX51" s="1061"/>
      <c r="HSY51" s="1061"/>
      <c r="HSZ51" s="1061"/>
      <c r="HTA51" s="1061"/>
      <c r="HTB51" s="1061"/>
      <c r="HTC51" s="1061"/>
      <c r="HTD51" s="1061"/>
      <c r="HTE51" s="1061"/>
      <c r="HTF51" s="1061"/>
      <c r="HTG51" s="1061"/>
      <c r="HTH51" s="1061"/>
      <c r="HTI51" s="1061"/>
      <c r="HTJ51" s="1061"/>
      <c r="HTK51" s="1061"/>
      <c r="HTL51" s="1061"/>
      <c r="HTM51" s="1061"/>
      <c r="HTN51" s="1061"/>
      <c r="HTO51" s="1062"/>
      <c r="HTP51" s="1059"/>
      <c r="HTQ51" s="1059"/>
      <c r="HTR51" s="1059"/>
      <c r="HTS51" s="1059"/>
      <c r="HTT51" s="1059"/>
      <c r="HTU51" s="1059"/>
      <c r="HTV51" s="1059"/>
      <c r="HTW51" s="1059"/>
      <c r="HTX51" s="1060"/>
      <c r="HTY51" s="1058"/>
      <c r="HTZ51" s="1061"/>
      <c r="HUA51" s="1061"/>
      <c r="HUB51" s="1061"/>
      <c r="HUC51" s="1061"/>
      <c r="HUD51" s="1061"/>
      <c r="HUE51" s="1061"/>
      <c r="HUF51" s="1061"/>
      <c r="HUG51" s="1061"/>
      <c r="HUH51" s="1061"/>
      <c r="HUI51" s="1061"/>
      <c r="HUJ51" s="1061"/>
      <c r="HUK51" s="1061"/>
      <c r="HUL51" s="1061"/>
      <c r="HUM51" s="1061"/>
      <c r="HUN51" s="1061"/>
      <c r="HUO51" s="1061"/>
      <c r="HUP51" s="1061"/>
      <c r="HUQ51" s="1061"/>
      <c r="HUR51" s="1061"/>
      <c r="HUS51" s="1061"/>
      <c r="HUT51" s="1062"/>
      <c r="HUU51" s="1059"/>
      <c r="HUV51" s="1059"/>
      <c r="HUW51" s="1059"/>
      <c r="HUX51" s="1059"/>
      <c r="HUY51" s="1059"/>
      <c r="HUZ51" s="1059"/>
      <c r="HVA51" s="1059"/>
      <c r="HVB51" s="1059"/>
      <c r="HVC51" s="1060"/>
      <c r="HVD51" s="1058"/>
      <c r="HVE51" s="1061"/>
      <c r="HVF51" s="1061"/>
      <c r="HVG51" s="1061"/>
      <c r="HVH51" s="1061"/>
      <c r="HVI51" s="1061"/>
      <c r="HVJ51" s="1061"/>
      <c r="HVK51" s="1061"/>
      <c r="HVL51" s="1061"/>
      <c r="HVM51" s="1061"/>
      <c r="HVN51" s="1061"/>
      <c r="HVO51" s="1061"/>
      <c r="HVP51" s="1061"/>
      <c r="HVQ51" s="1061"/>
      <c r="HVR51" s="1061"/>
      <c r="HVS51" s="1061"/>
      <c r="HVT51" s="1061"/>
      <c r="HVU51" s="1061"/>
      <c r="HVV51" s="1061"/>
      <c r="HVW51" s="1061"/>
      <c r="HVX51" s="1061"/>
      <c r="HVY51" s="1062"/>
      <c r="HVZ51" s="1059"/>
      <c r="HWA51" s="1059"/>
      <c r="HWB51" s="1059"/>
      <c r="HWC51" s="1059"/>
      <c r="HWD51" s="1059"/>
      <c r="HWE51" s="1059"/>
      <c r="HWF51" s="1059"/>
      <c r="HWG51" s="1059"/>
      <c r="HWH51" s="1060"/>
      <c r="HWI51" s="1058"/>
      <c r="HWJ51" s="1061"/>
      <c r="HWK51" s="1061"/>
      <c r="HWL51" s="1061"/>
      <c r="HWM51" s="1061"/>
      <c r="HWN51" s="1061"/>
      <c r="HWO51" s="1061"/>
      <c r="HWP51" s="1061"/>
      <c r="HWQ51" s="1061"/>
      <c r="HWR51" s="1061"/>
      <c r="HWS51" s="1061"/>
      <c r="HWT51" s="1061"/>
      <c r="HWU51" s="1061"/>
      <c r="HWV51" s="1061"/>
      <c r="HWW51" s="1061"/>
      <c r="HWX51" s="1061"/>
      <c r="HWY51" s="1061"/>
      <c r="HWZ51" s="1061"/>
      <c r="HXA51" s="1061"/>
      <c r="HXB51" s="1061"/>
      <c r="HXC51" s="1061"/>
      <c r="HXD51" s="1062"/>
      <c r="HXE51" s="1059"/>
      <c r="HXF51" s="1059"/>
      <c r="HXG51" s="1059"/>
      <c r="HXH51" s="1059"/>
      <c r="HXI51" s="1059"/>
      <c r="HXJ51" s="1059"/>
      <c r="HXK51" s="1059"/>
      <c r="HXL51" s="1059"/>
      <c r="HXM51" s="1060"/>
      <c r="HXN51" s="1058"/>
      <c r="HXO51" s="1061"/>
      <c r="HXP51" s="1061"/>
      <c r="HXQ51" s="1061"/>
      <c r="HXR51" s="1061"/>
      <c r="HXS51" s="1061"/>
      <c r="HXT51" s="1061"/>
      <c r="HXU51" s="1061"/>
      <c r="HXV51" s="1061"/>
      <c r="HXW51" s="1061"/>
      <c r="HXX51" s="1061"/>
      <c r="HXY51" s="1061"/>
      <c r="HXZ51" s="1061"/>
      <c r="HYA51" s="1061"/>
      <c r="HYB51" s="1061"/>
      <c r="HYC51" s="1061"/>
      <c r="HYD51" s="1061"/>
      <c r="HYE51" s="1061"/>
      <c r="HYF51" s="1061"/>
      <c r="HYG51" s="1061"/>
      <c r="HYH51" s="1061"/>
      <c r="HYI51" s="1062"/>
      <c r="HYJ51" s="1059"/>
      <c r="HYK51" s="1059"/>
      <c r="HYL51" s="1059"/>
      <c r="HYM51" s="1059"/>
      <c r="HYN51" s="1059"/>
      <c r="HYO51" s="1059"/>
      <c r="HYP51" s="1059"/>
      <c r="HYQ51" s="1059"/>
      <c r="HYR51" s="1060"/>
      <c r="HYS51" s="1058"/>
      <c r="HYT51" s="1061"/>
      <c r="HYU51" s="1061"/>
      <c r="HYV51" s="1061"/>
      <c r="HYW51" s="1061"/>
      <c r="HYX51" s="1061"/>
      <c r="HYY51" s="1061"/>
      <c r="HYZ51" s="1061"/>
      <c r="HZA51" s="1061"/>
      <c r="HZB51" s="1061"/>
      <c r="HZC51" s="1061"/>
      <c r="HZD51" s="1061"/>
      <c r="HZE51" s="1061"/>
      <c r="HZF51" s="1061"/>
      <c r="HZG51" s="1061"/>
      <c r="HZH51" s="1061"/>
      <c r="HZI51" s="1061"/>
      <c r="HZJ51" s="1061"/>
      <c r="HZK51" s="1061"/>
      <c r="HZL51" s="1061"/>
      <c r="HZM51" s="1061"/>
      <c r="HZN51" s="1062"/>
      <c r="HZO51" s="1059"/>
      <c r="HZP51" s="1059"/>
      <c r="HZQ51" s="1059"/>
      <c r="HZR51" s="1059"/>
      <c r="HZS51" s="1059"/>
      <c r="HZT51" s="1059"/>
      <c r="HZU51" s="1059"/>
      <c r="HZV51" s="1059"/>
      <c r="HZW51" s="1060"/>
      <c r="HZX51" s="1058"/>
      <c r="HZY51" s="1061"/>
      <c r="HZZ51" s="1061"/>
      <c r="IAA51" s="1061"/>
      <c r="IAB51" s="1061"/>
      <c r="IAC51" s="1061"/>
      <c r="IAD51" s="1061"/>
      <c r="IAE51" s="1061"/>
      <c r="IAF51" s="1061"/>
      <c r="IAG51" s="1061"/>
      <c r="IAH51" s="1061"/>
      <c r="IAI51" s="1061"/>
      <c r="IAJ51" s="1061"/>
      <c r="IAK51" s="1061"/>
      <c r="IAL51" s="1061"/>
      <c r="IAM51" s="1061"/>
      <c r="IAN51" s="1061"/>
      <c r="IAO51" s="1061"/>
      <c r="IAP51" s="1061"/>
      <c r="IAQ51" s="1061"/>
      <c r="IAR51" s="1061"/>
      <c r="IAS51" s="1062"/>
      <c r="IAT51" s="1059"/>
      <c r="IAU51" s="1059"/>
      <c r="IAV51" s="1059"/>
      <c r="IAW51" s="1059"/>
      <c r="IAX51" s="1059"/>
      <c r="IAY51" s="1059"/>
      <c r="IAZ51" s="1059"/>
      <c r="IBA51" s="1059"/>
      <c r="IBB51" s="1060"/>
      <c r="IBC51" s="1058"/>
      <c r="IBD51" s="1061"/>
      <c r="IBE51" s="1061"/>
      <c r="IBF51" s="1061"/>
      <c r="IBG51" s="1061"/>
      <c r="IBH51" s="1061"/>
      <c r="IBI51" s="1061"/>
      <c r="IBJ51" s="1061"/>
      <c r="IBK51" s="1061"/>
      <c r="IBL51" s="1061"/>
      <c r="IBM51" s="1061"/>
      <c r="IBN51" s="1061"/>
      <c r="IBO51" s="1061"/>
      <c r="IBP51" s="1061"/>
      <c r="IBQ51" s="1061"/>
      <c r="IBR51" s="1061"/>
      <c r="IBS51" s="1061"/>
      <c r="IBT51" s="1061"/>
      <c r="IBU51" s="1061"/>
      <c r="IBV51" s="1061"/>
      <c r="IBW51" s="1061"/>
      <c r="IBX51" s="1062"/>
      <c r="IBY51" s="1059"/>
      <c r="IBZ51" s="1059"/>
      <c r="ICA51" s="1059"/>
      <c r="ICB51" s="1059"/>
      <c r="ICC51" s="1059"/>
      <c r="ICD51" s="1059"/>
      <c r="ICE51" s="1059"/>
      <c r="ICF51" s="1059"/>
      <c r="ICG51" s="1060"/>
      <c r="ICH51" s="1058"/>
      <c r="ICI51" s="1061"/>
      <c r="ICJ51" s="1061"/>
      <c r="ICK51" s="1061"/>
      <c r="ICL51" s="1061"/>
      <c r="ICM51" s="1061"/>
      <c r="ICN51" s="1061"/>
      <c r="ICO51" s="1061"/>
      <c r="ICP51" s="1061"/>
      <c r="ICQ51" s="1061"/>
      <c r="ICR51" s="1061"/>
      <c r="ICS51" s="1061"/>
      <c r="ICT51" s="1061"/>
      <c r="ICU51" s="1061"/>
      <c r="ICV51" s="1061"/>
      <c r="ICW51" s="1061"/>
      <c r="ICX51" s="1061"/>
      <c r="ICY51" s="1061"/>
      <c r="ICZ51" s="1061"/>
      <c r="IDA51" s="1061"/>
      <c r="IDB51" s="1061"/>
      <c r="IDC51" s="1062"/>
      <c r="IDD51" s="1059"/>
      <c r="IDE51" s="1059"/>
      <c r="IDF51" s="1059"/>
      <c r="IDG51" s="1059"/>
      <c r="IDH51" s="1059"/>
      <c r="IDI51" s="1059"/>
      <c r="IDJ51" s="1059"/>
      <c r="IDK51" s="1059"/>
      <c r="IDL51" s="1060"/>
      <c r="IDM51" s="1058"/>
      <c r="IDN51" s="1061"/>
      <c r="IDO51" s="1061"/>
      <c r="IDP51" s="1061"/>
      <c r="IDQ51" s="1061"/>
      <c r="IDR51" s="1061"/>
      <c r="IDS51" s="1061"/>
      <c r="IDT51" s="1061"/>
      <c r="IDU51" s="1061"/>
      <c r="IDV51" s="1061"/>
      <c r="IDW51" s="1061"/>
      <c r="IDX51" s="1061"/>
      <c r="IDY51" s="1061"/>
      <c r="IDZ51" s="1061"/>
      <c r="IEA51" s="1061"/>
      <c r="IEB51" s="1061"/>
      <c r="IEC51" s="1061"/>
      <c r="IED51" s="1061"/>
      <c r="IEE51" s="1061"/>
      <c r="IEF51" s="1061"/>
      <c r="IEG51" s="1061"/>
      <c r="IEH51" s="1062"/>
      <c r="IEI51" s="1059"/>
      <c r="IEJ51" s="1059"/>
      <c r="IEK51" s="1059"/>
      <c r="IEL51" s="1059"/>
      <c r="IEM51" s="1059"/>
      <c r="IEN51" s="1059"/>
      <c r="IEO51" s="1059"/>
      <c r="IEP51" s="1059"/>
      <c r="IEQ51" s="1060"/>
      <c r="IER51" s="1058"/>
      <c r="IES51" s="1061"/>
      <c r="IET51" s="1061"/>
      <c r="IEU51" s="1061"/>
      <c r="IEV51" s="1061"/>
      <c r="IEW51" s="1061"/>
      <c r="IEX51" s="1061"/>
      <c r="IEY51" s="1061"/>
      <c r="IEZ51" s="1061"/>
      <c r="IFA51" s="1061"/>
      <c r="IFB51" s="1061"/>
      <c r="IFC51" s="1061"/>
      <c r="IFD51" s="1061"/>
      <c r="IFE51" s="1061"/>
      <c r="IFF51" s="1061"/>
      <c r="IFG51" s="1061"/>
      <c r="IFH51" s="1061"/>
      <c r="IFI51" s="1061"/>
      <c r="IFJ51" s="1061"/>
      <c r="IFK51" s="1061"/>
      <c r="IFL51" s="1061"/>
      <c r="IFM51" s="1062"/>
      <c r="IFN51" s="1059"/>
      <c r="IFO51" s="1059"/>
      <c r="IFP51" s="1059"/>
      <c r="IFQ51" s="1059"/>
      <c r="IFR51" s="1059"/>
      <c r="IFS51" s="1059"/>
      <c r="IFT51" s="1059"/>
      <c r="IFU51" s="1059"/>
      <c r="IFV51" s="1060"/>
      <c r="IFW51" s="1058"/>
      <c r="IFX51" s="1061"/>
      <c r="IFY51" s="1061"/>
      <c r="IFZ51" s="1061"/>
      <c r="IGA51" s="1061"/>
      <c r="IGB51" s="1061"/>
      <c r="IGC51" s="1061"/>
      <c r="IGD51" s="1061"/>
      <c r="IGE51" s="1061"/>
      <c r="IGF51" s="1061"/>
      <c r="IGG51" s="1061"/>
      <c r="IGH51" s="1061"/>
      <c r="IGI51" s="1061"/>
      <c r="IGJ51" s="1061"/>
      <c r="IGK51" s="1061"/>
      <c r="IGL51" s="1061"/>
      <c r="IGM51" s="1061"/>
      <c r="IGN51" s="1061"/>
      <c r="IGO51" s="1061"/>
      <c r="IGP51" s="1061"/>
      <c r="IGQ51" s="1061"/>
      <c r="IGR51" s="1062"/>
      <c r="IGS51" s="1059"/>
      <c r="IGT51" s="1059"/>
      <c r="IGU51" s="1059"/>
      <c r="IGV51" s="1059"/>
      <c r="IGW51" s="1059"/>
      <c r="IGX51" s="1059"/>
      <c r="IGY51" s="1059"/>
      <c r="IGZ51" s="1059"/>
      <c r="IHA51" s="1060"/>
      <c r="IHB51" s="1058"/>
      <c r="IHC51" s="1061"/>
      <c r="IHD51" s="1061"/>
      <c r="IHE51" s="1061"/>
      <c r="IHF51" s="1061"/>
      <c r="IHG51" s="1061"/>
      <c r="IHH51" s="1061"/>
      <c r="IHI51" s="1061"/>
      <c r="IHJ51" s="1061"/>
      <c r="IHK51" s="1061"/>
      <c r="IHL51" s="1061"/>
      <c r="IHM51" s="1061"/>
      <c r="IHN51" s="1061"/>
      <c r="IHO51" s="1061"/>
      <c r="IHP51" s="1061"/>
      <c r="IHQ51" s="1061"/>
      <c r="IHR51" s="1061"/>
      <c r="IHS51" s="1061"/>
      <c r="IHT51" s="1061"/>
      <c r="IHU51" s="1061"/>
      <c r="IHV51" s="1061"/>
      <c r="IHW51" s="1062"/>
      <c r="IHX51" s="1059"/>
      <c r="IHY51" s="1059"/>
      <c r="IHZ51" s="1059"/>
      <c r="IIA51" s="1059"/>
      <c r="IIB51" s="1059"/>
      <c r="IIC51" s="1059"/>
      <c r="IID51" s="1059"/>
      <c r="IIE51" s="1059"/>
      <c r="IIF51" s="1060"/>
      <c r="IIG51" s="1058"/>
      <c r="IIH51" s="1061"/>
      <c r="III51" s="1061"/>
      <c r="IIJ51" s="1061"/>
      <c r="IIK51" s="1061"/>
      <c r="IIL51" s="1061"/>
      <c r="IIM51" s="1061"/>
      <c r="IIN51" s="1061"/>
      <c r="IIO51" s="1061"/>
      <c r="IIP51" s="1061"/>
      <c r="IIQ51" s="1061"/>
      <c r="IIR51" s="1061"/>
      <c r="IIS51" s="1061"/>
      <c r="IIT51" s="1061"/>
      <c r="IIU51" s="1061"/>
      <c r="IIV51" s="1061"/>
      <c r="IIW51" s="1061"/>
      <c r="IIX51" s="1061"/>
      <c r="IIY51" s="1061"/>
      <c r="IIZ51" s="1061"/>
      <c r="IJA51" s="1061"/>
      <c r="IJB51" s="1062"/>
      <c r="IJC51" s="1059"/>
      <c r="IJD51" s="1059"/>
      <c r="IJE51" s="1059"/>
      <c r="IJF51" s="1059"/>
      <c r="IJG51" s="1059"/>
      <c r="IJH51" s="1059"/>
      <c r="IJI51" s="1059"/>
      <c r="IJJ51" s="1059"/>
      <c r="IJK51" s="1060"/>
      <c r="IJL51" s="1058"/>
      <c r="IJM51" s="1061"/>
      <c r="IJN51" s="1061"/>
      <c r="IJO51" s="1061"/>
      <c r="IJP51" s="1061"/>
      <c r="IJQ51" s="1061"/>
      <c r="IJR51" s="1061"/>
      <c r="IJS51" s="1061"/>
      <c r="IJT51" s="1061"/>
      <c r="IJU51" s="1061"/>
      <c r="IJV51" s="1061"/>
      <c r="IJW51" s="1061"/>
      <c r="IJX51" s="1061"/>
      <c r="IJY51" s="1061"/>
      <c r="IJZ51" s="1061"/>
      <c r="IKA51" s="1061"/>
      <c r="IKB51" s="1061"/>
      <c r="IKC51" s="1061"/>
      <c r="IKD51" s="1061"/>
      <c r="IKE51" s="1061"/>
      <c r="IKF51" s="1061"/>
      <c r="IKG51" s="1062"/>
      <c r="IKH51" s="1059"/>
      <c r="IKI51" s="1059"/>
      <c r="IKJ51" s="1059"/>
      <c r="IKK51" s="1059"/>
      <c r="IKL51" s="1059"/>
      <c r="IKM51" s="1059"/>
      <c r="IKN51" s="1059"/>
      <c r="IKO51" s="1059"/>
      <c r="IKP51" s="1060"/>
      <c r="IKQ51" s="1058"/>
      <c r="IKR51" s="1061"/>
      <c r="IKS51" s="1061"/>
      <c r="IKT51" s="1061"/>
      <c r="IKU51" s="1061"/>
      <c r="IKV51" s="1061"/>
      <c r="IKW51" s="1061"/>
      <c r="IKX51" s="1061"/>
      <c r="IKY51" s="1061"/>
      <c r="IKZ51" s="1061"/>
      <c r="ILA51" s="1061"/>
      <c r="ILB51" s="1061"/>
      <c r="ILC51" s="1061"/>
      <c r="ILD51" s="1061"/>
      <c r="ILE51" s="1061"/>
      <c r="ILF51" s="1061"/>
      <c r="ILG51" s="1061"/>
      <c r="ILH51" s="1061"/>
      <c r="ILI51" s="1061"/>
      <c r="ILJ51" s="1061"/>
      <c r="ILK51" s="1061"/>
      <c r="ILL51" s="1062"/>
      <c r="ILM51" s="1059"/>
      <c r="ILN51" s="1059"/>
      <c r="ILO51" s="1059"/>
      <c r="ILP51" s="1059"/>
      <c r="ILQ51" s="1059"/>
      <c r="ILR51" s="1059"/>
      <c r="ILS51" s="1059"/>
      <c r="ILT51" s="1059"/>
      <c r="ILU51" s="1060"/>
      <c r="ILV51" s="1058"/>
      <c r="ILW51" s="1061"/>
      <c r="ILX51" s="1061"/>
      <c r="ILY51" s="1061"/>
      <c r="ILZ51" s="1061"/>
      <c r="IMA51" s="1061"/>
      <c r="IMB51" s="1061"/>
      <c r="IMC51" s="1061"/>
      <c r="IMD51" s="1061"/>
      <c r="IME51" s="1061"/>
      <c r="IMF51" s="1061"/>
      <c r="IMG51" s="1061"/>
      <c r="IMH51" s="1061"/>
      <c r="IMI51" s="1061"/>
      <c r="IMJ51" s="1061"/>
      <c r="IMK51" s="1061"/>
      <c r="IML51" s="1061"/>
      <c r="IMM51" s="1061"/>
      <c r="IMN51" s="1061"/>
      <c r="IMO51" s="1061"/>
      <c r="IMP51" s="1061"/>
      <c r="IMQ51" s="1062"/>
      <c r="IMR51" s="1059"/>
      <c r="IMS51" s="1059"/>
      <c r="IMT51" s="1059"/>
      <c r="IMU51" s="1059"/>
      <c r="IMV51" s="1059"/>
      <c r="IMW51" s="1059"/>
      <c r="IMX51" s="1059"/>
      <c r="IMY51" s="1059"/>
      <c r="IMZ51" s="1060"/>
      <c r="INA51" s="1058"/>
      <c r="INB51" s="1061"/>
      <c r="INC51" s="1061"/>
      <c r="IND51" s="1061"/>
      <c r="INE51" s="1061"/>
      <c r="INF51" s="1061"/>
      <c r="ING51" s="1061"/>
      <c r="INH51" s="1061"/>
      <c r="INI51" s="1061"/>
      <c r="INJ51" s="1061"/>
      <c r="INK51" s="1061"/>
      <c r="INL51" s="1061"/>
      <c r="INM51" s="1061"/>
      <c r="INN51" s="1061"/>
      <c r="INO51" s="1061"/>
      <c r="INP51" s="1061"/>
      <c r="INQ51" s="1061"/>
      <c r="INR51" s="1061"/>
      <c r="INS51" s="1061"/>
      <c r="INT51" s="1061"/>
      <c r="INU51" s="1061"/>
      <c r="INV51" s="1062"/>
      <c r="INW51" s="1059"/>
      <c r="INX51" s="1059"/>
      <c r="INY51" s="1059"/>
      <c r="INZ51" s="1059"/>
      <c r="IOA51" s="1059"/>
      <c r="IOB51" s="1059"/>
      <c r="IOC51" s="1059"/>
      <c r="IOD51" s="1059"/>
      <c r="IOE51" s="1060"/>
      <c r="IOF51" s="1058"/>
      <c r="IOG51" s="1061"/>
      <c r="IOH51" s="1061"/>
      <c r="IOI51" s="1061"/>
      <c r="IOJ51" s="1061"/>
      <c r="IOK51" s="1061"/>
      <c r="IOL51" s="1061"/>
      <c r="IOM51" s="1061"/>
      <c r="ION51" s="1061"/>
      <c r="IOO51" s="1061"/>
      <c r="IOP51" s="1061"/>
      <c r="IOQ51" s="1061"/>
      <c r="IOR51" s="1061"/>
      <c r="IOS51" s="1061"/>
      <c r="IOT51" s="1061"/>
      <c r="IOU51" s="1061"/>
      <c r="IOV51" s="1061"/>
      <c r="IOW51" s="1061"/>
      <c r="IOX51" s="1061"/>
      <c r="IOY51" s="1061"/>
      <c r="IOZ51" s="1061"/>
      <c r="IPA51" s="1062"/>
      <c r="IPB51" s="1059"/>
      <c r="IPC51" s="1059"/>
      <c r="IPD51" s="1059"/>
      <c r="IPE51" s="1059"/>
      <c r="IPF51" s="1059"/>
      <c r="IPG51" s="1059"/>
      <c r="IPH51" s="1059"/>
      <c r="IPI51" s="1059"/>
      <c r="IPJ51" s="1060"/>
      <c r="IPK51" s="1058"/>
      <c r="IPL51" s="1061"/>
      <c r="IPM51" s="1061"/>
      <c r="IPN51" s="1061"/>
      <c r="IPO51" s="1061"/>
      <c r="IPP51" s="1061"/>
      <c r="IPQ51" s="1061"/>
      <c r="IPR51" s="1061"/>
      <c r="IPS51" s="1061"/>
      <c r="IPT51" s="1061"/>
      <c r="IPU51" s="1061"/>
      <c r="IPV51" s="1061"/>
      <c r="IPW51" s="1061"/>
      <c r="IPX51" s="1061"/>
      <c r="IPY51" s="1061"/>
      <c r="IPZ51" s="1061"/>
      <c r="IQA51" s="1061"/>
      <c r="IQB51" s="1061"/>
      <c r="IQC51" s="1061"/>
      <c r="IQD51" s="1061"/>
      <c r="IQE51" s="1061"/>
      <c r="IQF51" s="1062"/>
      <c r="IQG51" s="1059"/>
      <c r="IQH51" s="1059"/>
      <c r="IQI51" s="1059"/>
      <c r="IQJ51" s="1059"/>
      <c r="IQK51" s="1059"/>
      <c r="IQL51" s="1059"/>
      <c r="IQM51" s="1059"/>
      <c r="IQN51" s="1059"/>
      <c r="IQO51" s="1060"/>
      <c r="IQP51" s="1058"/>
      <c r="IQQ51" s="1061"/>
      <c r="IQR51" s="1061"/>
      <c r="IQS51" s="1061"/>
      <c r="IQT51" s="1061"/>
      <c r="IQU51" s="1061"/>
      <c r="IQV51" s="1061"/>
      <c r="IQW51" s="1061"/>
      <c r="IQX51" s="1061"/>
      <c r="IQY51" s="1061"/>
      <c r="IQZ51" s="1061"/>
      <c r="IRA51" s="1061"/>
      <c r="IRB51" s="1061"/>
      <c r="IRC51" s="1061"/>
      <c r="IRD51" s="1061"/>
      <c r="IRE51" s="1061"/>
      <c r="IRF51" s="1061"/>
      <c r="IRG51" s="1061"/>
      <c r="IRH51" s="1061"/>
      <c r="IRI51" s="1061"/>
      <c r="IRJ51" s="1061"/>
      <c r="IRK51" s="1062"/>
      <c r="IRL51" s="1059"/>
      <c r="IRM51" s="1059"/>
      <c r="IRN51" s="1059"/>
      <c r="IRO51" s="1059"/>
      <c r="IRP51" s="1059"/>
      <c r="IRQ51" s="1059"/>
      <c r="IRR51" s="1059"/>
      <c r="IRS51" s="1059"/>
      <c r="IRT51" s="1060"/>
      <c r="IRU51" s="1058"/>
      <c r="IRV51" s="1061"/>
      <c r="IRW51" s="1061"/>
      <c r="IRX51" s="1061"/>
      <c r="IRY51" s="1061"/>
      <c r="IRZ51" s="1061"/>
      <c r="ISA51" s="1061"/>
      <c r="ISB51" s="1061"/>
      <c r="ISC51" s="1061"/>
      <c r="ISD51" s="1061"/>
      <c r="ISE51" s="1061"/>
      <c r="ISF51" s="1061"/>
      <c r="ISG51" s="1061"/>
      <c r="ISH51" s="1061"/>
      <c r="ISI51" s="1061"/>
      <c r="ISJ51" s="1061"/>
      <c r="ISK51" s="1061"/>
      <c r="ISL51" s="1061"/>
      <c r="ISM51" s="1061"/>
      <c r="ISN51" s="1061"/>
      <c r="ISO51" s="1061"/>
      <c r="ISP51" s="1062"/>
      <c r="ISQ51" s="1059"/>
      <c r="ISR51" s="1059"/>
      <c r="ISS51" s="1059"/>
      <c r="IST51" s="1059"/>
      <c r="ISU51" s="1059"/>
      <c r="ISV51" s="1059"/>
      <c r="ISW51" s="1059"/>
      <c r="ISX51" s="1059"/>
      <c r="ISY51" s="1060"/>
      <c r="ISZ51" s="1058"/>
      <c r="ITA51" s="1061"/>
      <c r="ITB51" s="1061"/>
      <c r="ITC51" s="1061"/>
      <c r="ITD51" s="1061"/>
      <c r="ITE51" s="1061"/>
      <c r="ITF51" s="1061"/>
      <c r="ITG51" s="1061"/>
      <c r="ITH51" s="1061"/>
      <c r="ITI51" s="1061"/>
      <c r="ITJ51" s="1061"/>
      <c r="ITK51" s="1061"/>
      <c r="ITL51" s="1061"/>
      <c r="ITM51" s="1061"/>
      <c r="ITN51" s="1061"/>
      <c r="ITO51" s="1061"/>
      <c r="ITP51" s="1061"/>
      <c r="ITQ51" s="1061"/>
      <c r="ITR51" s="1061"/>
      <c r="ITS51" s="1061"/>
      <c r="ITT51" s="1061"/>
      <c r="ITU51" s="1062"/>
      <c r="ITV51" s="1059"/>
      <c r="ITW51" s="1059"/>
      <c r="ITX51" s="1059"/>
      <c r="ITY51" s="1059"/>
      <c r="ITZ51" s="1059"/>
      <c r="IUA51" s="1059"/>
      <c r="IUB51" s="1059"/>
      <c r="IUC51" s="1059"/>
      <c r="IUD51" s="1060"/>
      <c r="IUE51" s="1058"/>
      <c r="IUF51" s="1061"/>
      <c r="IUG51" s="1061"/>
      <c r="IUH51" s="1061"/>
      <c r="IUI51" s="1061"/>
      <c r="IUJ51" s="1061"/>
      <c r="IUK51" s="1061"/>
      <c r="IUL51" s="1061"/>
      <c r="IUM51" s="1061"/>
      <c r="IUN51" s="1061"/>
      <c r="IUO51" s="1061"/>
      <c r="IUP51" s="1061"/>
      <c r="IUQ51" s="1061"/>
      <c r="IUR51" s="1061"/>
      <c r="IUS51" s="1061"/>
      <c r="IUT51" s="1061"/>
      <c r="IUU51" s="1061"/>
      <c r="IUV51" s="1061"/>
      <c r="IUW51" s="1061"/>
      <c r="IUX51" s="1061"/>
      <c r="IUY51" s="1061"/>
      <c r="IUZ51" s="1062"/>
      <c r="IVA51" s="1059"/>
      <c r="IVB51" s="1059"/>
      <c r="IVC51" s="1059"/>
      <c r="IVD51" s="1059"/>
      <c r="IVE51" s="1059"/>
      <c r="IVF51" s="1059"/>
      <c r="IVG51" s="1059"/>
      <c r="IVH51" s="1059"/>
      <c r="IVI51" s="1060"/>
      <c r="IVJ51" s="1058"/>
      <c r="IVK51" s="1061"/>
      <c r="IVL51" s="1061"/>
      <c r="IVM51" s="1061"/>
      <c r="IVN51" s="1061"/>
      <c r="IVO51" s="1061"/>
      <c r="IVP51" s="1061"/>
      <c r="IVQ51" s="1061"/>
      <c r="IVR51" s="1061"/>
      <c r="IVS51" s="1061"/>
      <c r="IVT51" s="1061"/>
      <c r="IVU51" s="1061"/>
      <c r="IVV51" s="1061"/>
      <c r="IVW51" s="1061"/>
      <c r="IVX51" s="1061"/>
      <c r="IVY51" s="1061"/>
      <c r="IVZ51" s="1061"/>
      <c r="IWA51" s="1061"/>
      <c r="IWB51" s="1061"/>
      <c r="IWC51" s="1061"/>
      <c r="IWD51" s="1061"/>
      <c r="IWE51" s="1062"/>
      <c r="IWF51" s="1059"/>
      <c r="IWG51" s="1059"/>
      <c r="IWH51" s="1059"/>
      <c r="IWI51" s="1059"/>
      <c r="IWJ51" s="1059"/>
      <c r="IWK51" s="1059"/>
      <c r="IWL51" s="1059"/>
      <c r="IWM51" s="1059"/>
      <c r="IWN51" s="1060"/>
      <c r="IWO51" s="1058"/>
      <c r="IWP51" s="1061"/>
      <c r="IWQ51" s="1061"/>
      <c r="IWR51" s="1061"/>
      <c r="IWS51" s="1061"/>
      <c r="IWT51" s="1061"/>
      <c r="IWU51" s="1061"/>
      <c r="IWV51" s="1061"/>
      <c r="IWW51" s="1061"/>
      <c r="IWX51" s="1061"/>
      <c r="IWY51" s="1061"/>
      <c r="IWZ51" s="1061"/>
      <c r="IXA51" s="1061"/>
      <c r="IXB51" s="1061"/>
      <c r="IXC51" s="1061"/>
      <c r="IXD51" s="1061"/>
      <c r="IXE51" s="1061"/>
      <c r="IXF51" s="1061"/>
      <c r="IXG51" s="1061"/>
      <c r="IXH51" s="1061"/>
      <c r="IXI51" s="1061"/>
      <c r="IXJ51" s="1062"/>
      <c r="IXK51" s="1059"/>
      <c r="IXL51" s="1059"/>
      <c r="IXM51" s="1059"/>
      <c r="IXN51" s="1059"/>
      <c r="IXO51" s="1059"/>
      <c r="IXP51" s="1059"/>
      <c r="IXQ51" s="1059"/>
      <c r="IXR51" s="1059"/>
      <c r="IXS51" s="1060"/>
      <c r="IXT51" s="1058"/>
      <c r="IXU51" s="1061"/>
      <c r="IXV51" s="1061"/>
      <c r="IXW51" s="1061"/>
      <c r="IXX51" s="1061"/>
      <c r="IXY51" s="1061"/>
      <c r="IXZ51" s="1061"/>
      <c r="IYA51" s="1061"/>
      <c r="IYB51" s="1061"/>
      <c r="IYC51" s="1061"/>
      <c r="IYD51" s="1061"/>
      <c r="IYE51" s="1061"/>
      <c r="IYF51" s="1061"/>
      <c r="IYG51" s="1061"/>
      <c r="IYH51" s="1061"/>
      <c r="IYI51" s="1061"/>
      <c r="IYJ51" s="1061"/>
      <c r="IYK51" s="1061"/>
      <c r="IYL51" s="1061"/>
      <c r="IYM51" s="1061"/>
      <c r="IYN51" s="1061"/>
      <c r="IYO51" s="1062"/>
      <c r="IYP51" s="1059"/>
      <c r="IYQ51" s="1059"/>
      <c r="IYR51" s="1059"/>
      <c r="IYS51" s="1059"/>
      <c r="IYT51" s="1059"/>
      <c r="IYU51" s="1059"/>
      <c r="IYV51" s="1059"/>
      <c r="IYW51" s="1059"/>
      <c r="IYX51" s="1060"/>
      <c r="IYY51" s="1058"/>
      <c r="IYZ51" s="1061"/>
      <c r="IZA51" s="1061"/>
      <c r="IZB51" s="1061"/>
      <c r="IZC51" s="1061"/>
      <c r="IZD51" s="1061"/>
      <c r="IZE51" s="1061"/>
      <c r="IZF51" s="1061"/>
      <c r="IZG51" s="1061"/>
      <c r="IZH51" s="1061"/>
      <c r="IZI51" s="1061"/>
      <c r="IZJ51" s="1061"/>
      <c r="IZK51" s="1061"/>
      <c r="IZL51" s="1061"/>
      <c r="IZM51" s="1061"/>
      <c r="IZN51" s="1061"/>
      <c r="IZO51" s="1061"/>
      <c r="IZP51" s="1061"/>
      <c r="IZQ51" s="1061"/>
      <c r="IZR51" s="1061"/>
      <c r="IZS51" s="1061"/>
      <c r="IZT51" s="1062"/>
      <c r="IZU51" s="1059"/>
      <c r="IZV51" s="1059"/>
      <c r="IZW51" s="1059"/>
      <c r="IZX51" s="1059"/>
      <c r="IZY51" s="1059"/>
      <c r="IZZ51" s="1059"/>
      <c r="JAA51" s="1059"/>
      <c r="JAB51" s="1059"/>
      <c r="JAC51" s="1060"/>
      <c r="JAD51" s="1058"/>
      <c r="JAE51" s="1061"/>
      <c r="JAF51" s="1061"/>
      <c r="JAG51" s="1061"/>
      <c r="JAH51" s="1061"/>
      <c r="JAI51" s="1061"/>
      <c r="JAJ51" s="1061"/>
      <c r="JAK51" s="1061"/>
      <c r="JAL51" s="1061"/>
      <c r="JAM51" s="1061"/>
      <c r="JAN51" s="1061"/>
      <c r="JAO51" s="1061"/>
      <c r="JAP51" s="1061"/>
      <c r="JAQ51" s="1061"/>
      <c r="JAR51" s="1061"/>
      <c r="JAS51" s="1061"/>
      <c r="JAT51" s="1061"/>
      <c r="JAU51" s="1061"/>
      <c r="JAV51" s="1061"/>
      <c r="JAW51" s="1061"/>
      <c r="JAX51" s="1061"/>
      <c r="JAY51" s="1062"/>
      <c r="JAZ51" s="1059"/>
      <c r="JBA51" s="1059"/>
      <c r="JBB51" s="1059"/>
      <c r="JBC51" s="1059"/>
      <c r="JBD51" s="1059"/>
      <c r="JBE51" s="1059"/>
      <c r="JBF51" s="1059"/>
      <c r="JBG51" s="1059"/>
      <c r="JBH51" s="1060"/>
      <c r="JBI51" s="1058"/>
      <c r="JBJ51" s="1061"/>
      <c r="JBK51" s="1061"/>
      <c r="JBL51" s="1061"/>
      <c r="JBM51" s="1061"/>
      <c r="JBN51" s="1061"/>
      <c r="JBO51" s="1061"/>
      <c r="JBP51" s="1061"/>
      <c r="JBQ51" s="1061"/>
      <c r="JBR51" s="1061"/>
      <c r="JBS51" s="1061"/>
      <c r="JBT51" s="1061"/>
      <c r="JBU51" s="1061"/>
      <c r="JBV51" s="1061"/>
      <c r="JBW51" s="1061"/>
      <c r="JBX51" s="1061"/>
      <c r="JBY51" s="1061"/>
      <c r="JBZ51" s="1061"/>
      <c r="JCA51" s="1061"/>
      <c r="JCB51" s="1061"/>
      <c r="JCC51" s="1061"/>
      <c r="JCD51" s="1062"/>
      <c r="JCE51" s="1059"/>
      <c r="JCF51" s="1059"/>
      <c r="JCG51" s="1059"/>
      <c r="JCH51" s="1059"/>
      <c r="JCI51" s="1059"/>
      <c r="JCJ51" s="1059"/>
      <c r="JCK51" s="1059"/>
      <c r="JCL51" s="1059"/>
      <c r="JCM51" s="1060"/>
      <c r="JCN51" s="1058"/>
      <c r="JCO51" s="1061"/>
      <c r="JCP51" s="1061"/>
      <c r="JCQ51" s="1061"/>
      <c r="JCR51" s="1061"/>
      <c r="JCS51" s="1061"/>
      <c r="JCT51" s="1061"/>
      <c r="JCU51" s="1061"/>
      <c r="JCV51" s="1061"/>
      <c r="JCW51" s="1061"/>
      <c r="JCX51" s="1061"/>
      <c r="JCY51" s="1061"/>
      <c r="JCZ51" s="1061"/>
      <c r="JDA51" s="1061"/>
      <c r="JDB51" s="1061"/>
      <c r="JDC51" s="1061"/>
      <c r="JDD51" s="1061"/>
      <c r="JDE51" s="1061"/>
      <c r="JDF51" s="1061"/>
      <c r="JDG51" s="1061"/>
      <c r="JDH51" s="1061"/>
      <c r="JDI51" s="1062"/>
      <c r="JDJ51" s="1059"/>
      <c r="JDK51" s="1059"/>
      <c r="JDL51" s="1059"/>
      <c r="JDM51" s="1059"/>
      <c r="JDN51" s="1059"/>
      <c r="JDO51" s="1059"/>
      <c r="JDP51" s="1059"/>
      <c r="JDQ51" s="1059"/>
      <c r="JDR51" s="1060"/>
      <c r="JDS51" s="1058"/>
      <c r="JDT51" s="1061"/>
      <c r="JDU51" s="1061"/>
      <c r="JDV51" s="1061"/>
      <c r="JDW51" s="1061"/>
      <c r="JDX51" s="1061"/>
      <c r="JDY51" s="1061"/>
      <c r="JDZ51" s="1061"/>
      <c r="JEA51" s="1061"/>
      <c r="JEB51" s="1061"/>
      <c r="JEC51" s="1061"/>
      <c r="JED51" s="1061"/>
      <c r="JEE51" s="1061"/>
      <c r="JEF51" s="1061"/>
      <c r="JEG51" s="1061"/>
      <c r="JEH51" s="1061"/>
      <c r="JEI51" s="1061"/>
      <c r="JEJ51" s="1061"/>
      <c r="JEK51" s="1061"/>
      <c r="JEL51" s="1061"/>
      <c r="JEM51" s="1061"/>
      <c r="JEN51" s="1062"/>
      <c r="JEO51" s="1059"/>
      <c r="JEP51" s="1059"/>
      <c r="JEQ51" s="1059"/>
      <c r="JER51" s="1059"/>
      <c r="JES51" s="1059"/>
      <c r="JET51" s="1059"/>
      <c r="JEU51" s="1059"/>
      <c r="JEV51" s="1059"/>
      <c r="JEW51" s="1060"/>
      <c r="JEX51" s="1058"/>
      <c r="JEY51" s="1061"/>
      <c r="JEZ51" s="1061"/>
      <c r="JFA51" s="1061"/>
      <c r="JFB51" s="1061"/>
      <c r="JFC51" s="1061"/>
      <c r="JFD51" s="1061"/>
      <c r="JFE51" s="1061"/>
      <c r="JFF51" s="1061"/>
      <c r="JFG51" s="1061"/>
      <c r="JFH51" s="1061"/>
      <c r="JFI51" s="1061"/>
      <c r="JFJ51" s="1061"/>
      <c r="JFK51" s="1061"/>
      <c r="JFL51" s="1061"/>
      <c r="JFM51" s="1061"/>
      <c r="JFN51" s="1061"/>
      <c r="JFO51" s="1061"/>
      <c r="JFP51" s="1061"/>
      <c r="JFQ51" s="1061"/>
      <c r="JFR51" s="1061"/>
      <c r="JFS51" s="1062"/>
      <c r="JFT51" s="1059"/>
      <c r="JFU51" s="1059"/>
      <c r="JFV51" s="1059"/>
      <c r="JFW51" s="1059"/>
      <c r="JFX51" s="1059"/>
      <c r="JFY51" s="1059"/>
      <c r="JFZ51" s="1059"/>
      <c r="JGA51" s="1059"/>
      <c r="JGB51" s="1060"/>
      <c r="JGC51" s="1058"/>
      <c r="JGD51" s="1061"/>
      <c r="JGE51" s="1061"/>
      <c r="JGF51" s="1061"/>
      <c r="JGG51" s="1061"/>
      <c r="JGH51" s="1061"/>
      <c r="JGI51" s="1061"/>
      <c r="JGJ51" s="1061"/>
      <c r="JGK51" s="1061"/>
      <c r="JGL51" s="1061"/>
      <c r="JGM51" s="1061"/>
      <c r="JGN51" s="1061"/>
      <c r="JGO51" s="1061"/>
      <c r="JGP51" s="1061"/>
      <c r="JGQ51" s="1061"/>
      <c r="JGR51" s="1061"/>
      <c r="JGS51" s="1061"/>
      <c r="JGT51" s="1061"/>
      <c r="JGU51" s="1061"/>
      <c r="JGV51" s="1061"/>
      <c r="JGW51" s="1061"/>
      <c r="JGX51" s="1062"/>
      <c r="JGY51" s="1059"/>
      <c r="JGZ51" s="1059"/>
      <c r="JHA51" s="1059"/>
      <c r="JHB51" s="1059"/>
      <c r="JHC51" s="1059"/>
      <c r="JHD51" s="1059"/>
      <c r="JHE51" s="1059"/>
      <c r="JHF51" s="1059"/>
      <c r="JHG51" s="1060"/>
      <c r="JHH51" s="1058"/>
      <c r="JHI51" s="1061"/>
      <c r="JHJ51" s="1061"/>
      <c r="JHK51" s="1061"/>
      <c r="JHL51" s="1061"/>
      <c r="JHM51" s="1061"/>
      <c r="JHN51" s="1061"/>
      <c r="JHO51" s="1061"/>
      <c r="JHP51" s="1061"/>
      <c r="JHQ51" s="1061"/>
      <c r="JHR51" s="1061"/>
      <c r="JHS51" s="1061"/>
      <c r="JHT51" s="1061"/>
      <c r="JHU51" s="1061"/>
      <c r="JHV51" s="1061"/>
      <c r="JHW51" s="1061"/>
      <c r="JHX51" s="1061"/>
      <c r="JHY51" s="1061"/>
      <c r="JHZ51" s="1061"/>
      <c r="JIA51" s="1061"/>
      <c r="JIB51" s="1061"/>
      <c r="JIC51" s="1062"/>
      <c r="JID51" s="1059"/>
      <c r="JIE51" s="1059"/>
      <c r="JIF51" s="1059"/>
      <c r="JIG51" s="1059"/>
      <c r="JIH51" s="1059"/>
      <c r="JII51" s="1059"/>
      <c r="JIJ51" s="1059"/>
      <c r="JIK51" s="1059"/>
      <c r="JIL51" s="1060"/>
      <c r="JIM51" s="1058"/>
      <c r="JIN51" s="1061"/>
      <c r="JIO51" s="1061"/>
      <c r="JIP51" s="1061"/>
      <c r="JIQ51" s="1061"/>
      <c r="JIR51" s="1061"/>
      <c r="JIS51" s="1061"/>
      <c r="JIT51" s="1061"/>
      <c r="JIU51" s="1061"/>
      <c r="JIV51" s="1061"/>
      <c r="JIW51" s="1061"/>
      <c r="JIX51" s="1061"/>
      <c r="JIY51" s="1061"/>
      <c r="JIZ51" s="1061"/>
      <c r="JJA51" s="1061"/>
      <c r="JJB51" s="1061"/>
      <c r="JJC51" s="1061"/>
      <c r="JJD51" s="1061"/>
      <c r="JJE51" s="1061"/>
      <c r="JJF51" s="1061"/>
      <c r="JJG51" s="1061"/>
      <c r="JJH51" s="1062"/>
      <c r="JJI51" s="1059"/>
      <c r="JJJ51" s="1059"/>
      <c r="JJK51" s="1059"/>
      <c r="JJL51" s="1059"/>
      <c r="JJM51" s="1059"/>
      <c r="JJN51" s="1059"/>
      <c r="JJO51" s="1059"/>
      <c r="JJP51" s="1059"/>
      <c r="JJQ51" s="1060"/>
      <c r="JJR51" s="1058"/>
      <c r="JJS51" s="1061"/>
      <c r="JJT51" s="1061"/>
      <c r="JJU51" s="1061"/>
      <c r="JJV51" s="1061"/>
      <c r="JJW51" s="1061"/>
      <c r="JJX51" s="1061"/>
      <c r="JJY51" s="1061"/>
      <c r="JJZ51" s="1061"/>
      <c r="JKA51" s="1061"/>
      <c r="JKB51" s="1061"/>
      <c r="JKC51" s="1061"/>
      <c r="JKD51" s="1061"/>
      <c r="JKE51" s="1061"/>
      <c r="JKF51" s="1061"/>
      <c r="JKG51" s="1061"/>
      <c r="JKH51" s="1061"/>
      <c r="JKI51" s="1061"/>
      <c r="JKJ51" s="1061"/>
      <c r="JKK51" s="1061"/>
      <c r="JKL51" s="1061"/>
      <c r="JKM51" s="1062"/>
      <c r="JKN51" s="1059"/>
      <c r="JKO51" s="1059"/>
      <c r="JKP51" s="1059"/>
      <c r="JKQ51" s="1059"/>
      <c r="JKR51" s="1059"/>
      <c r="JKS51" s="1059"/>
      <c r="JKT51" s="1059"/>
      <c r="JKU51" s="1059"/>
      <c r="JKV51" s="1060"/>
      <c r="JKW51" s="1058"/>
      <c r="JKX51" s="1061"/>
      <c r="JKY51" s="1061"/>
      <c r="JKZ51" s="1061"/>
      <c r="JLA51" s="1061"/>
      <c r="JLB51" s="1061"/>
      <c r="JLC51" s="1061"/>
      <c r="JLD51" s="1061"/>
      <c r="JLE51" s="1061"/>
      <c r="JLF51" s="1061"/>
      <c r="JLG51" s="1061"/>
      <c r="JLH51" s="1061"/>
      <c r="JLI51" s="1061"/>
      <c r="JLJ51" s="1061"/>
      <c r="JLK51" s="1061"/>
      <c r="JLL51" s="1061"/>
      <c r="JLM51" s="1061"/>
      <c r="JLN51" s="1061"/>
      <c r="JLO51" s="1061"/>
      <c r="JLP51" s="1061"/>
      <c r="JLQ51" s="1061"/>
      <c r="JLR51" s="1062"/>
      <c r="JLS51" s="1059"/>
      <c r="JLT51" s="1059"/>
      <c r="JLU51" s="1059"/>
      <c r="JLV51" s="1059"/>
      <c r="JLW51" s="1059"/>
      <c r="JLX51" s="1059"/>
      <c r="JLY51" s="1059"/>
      <c r="JLZ51" s="1059"/>
      <c r="JMA51" s="1060"/>
      <c r="JMB51" s="1058"/>
      <c r="JMC51" s="1061"/>
      <c r="JMD51" s="1061"/>
      <c r="JME51" s="1061"/>
      <c r="JMF51" s="1061"/>
      <c r="JMG51" s="1061"/>
      <c r="JMH51" s="1061"/>
      <c r="JMI51" s="1061"/>
      <c r="JMJ51" s="1061"/>
      <c r="JMK51" s="1061"/>
      <c r="JML51" s="1061"/>
      <c r="JMM51" s="1061"/>
      <c r="JMN51" s="1061"/>
      <c r="JMO51" s="1061"/>
      <c r="JMP51" s="1061"/>
      <c r="JMQ51" s="1061"/>
      <c r="JMR51" s="1061"/>
      <c r="JMS51" s="1061"/>
      <c r="JMT51" s="1061"/>
      <c r="JMU51" s="1061"/>
      <c r="JMV51" s="1061"/>
      <c r="JMW51" s="1062"/>
      <c r="JMX51" s="1059"/>
      <c r="JMY51" s="1059"/>
      <c r="JMZ51" s="1059"/>
      <c r="JNA51" s="1059"/>
      <c r="JNB51" s="1059"/>
      <c r="JNC51" s="1059"/>
      <c r="JND51" s="1059"/>
      <c r="JNE51" s="1059"/>
      <c r="JNF51" s="1060"/>
      <c r="JNG51" s="1058"/>
      <c r="JNH51" s="1061"/>
      <c r="JNI51" s="1061"/>
      <c r="JNJ51" s="1061"/>
      <c r="JNK51" s="1061"/>
      <c r="JNL51" s="1061"/>
      <c r="JNM51" s="1061"/>
      <c r="JNN51" s="1061"/>
      <c r="JNO51" s="1061"/>
      <c r="JNP51" s="1061"/>
      <c r="JNQ51" s="1061"/>
      <c r="JNR51" s="1061"/>
      <c r="JNS51" s="1061"/>
      <c r="JNT51" s="1061"/>
      <c r="JNU51" s="1061"/>
      <c r="JNV51" s="1061"/>
      <c r="JNW51" s="1061"/>
      <c r="JNX51" s="1061"/>
      <c r="JNY51" s="1061"/>
      <c r="JNZ51" s="1061"/>
      <c r="JOA51" s="1061"/>
      <c r="JOB51" s="1062"/>
      <c r="JOC51" s="1059"/>
      <c r="JOD51" s="1059"/>
      <c r="JOE51" s="1059"/>
      <c r="JOF51" s="1059"/>
      <c r="JOG51" s="1059"/>
      <c r="JOH51" s="1059"/>
      <c r="JOI51" s="1059"/>
      <c r="JOJ51" s="1059"/>
      <c r="JOK51" s="1060"/>
      <c r="JOL51" s="1058"/>
      <c r="JOM51" s="1061"/>
      <c r="JON51" s="1061"/>
      <c r="JOO51" s="1061"/>
      <c r="JOP51" s="1061"/>
      <c r="JOQ51" s="1061"/>
      <c r="JOR51" s="1061"/>
      <c r="JOS51" s="1061"/>
      <c r="JOT51" s="1061"/>
      <c r="JOU51" s="1061"/>
      <c r="JOV51" s="1061"/>
      <c r="JOW51" s="1061"/>
      <c r="JOX51" s="1061"/>
      <c r="JOY51" s="1061"/>
      <c r="JOZ51" s="1061"/>
      <c r="JPA51" s="1061"/>
      <c r="JPB51" s="1061"/>
      <c r="JPC51" s="1061"/>
      <c r="JPD51" s="1061"/>
      <c r="JPE51" s="1061"/>
      <c r="JPF51" s="1061"/>
      <c r="JPG51" s="1062"/>
      <c r="JPH51" s="1059"/>
      <c r="JPI51" s="1059"/>
      <c r="JPJ51" s="1059"/>
      <c r="JPK51" s="1059"/>
      <c r="JPL51" s="1059"/>
      <c r="JPM51" s="1059"/>
      <c r="JPN51" s="1059"/>
      <c r="JPO51" s="1059"/>
      <c r="JPP51" s="1060"/>
      <c r="JPQ51" s="1058"/>
      <c r="JPR51" s="1061"/>
      <c r="JPS51" s="1061"/>
      <c r="JPT51" s="1061"/>
      <c r="JPU51" s="1061"/>
      <c r="JPV51" s="1061"/>
      <c r="JPW51" s="1061"/>
      <c r="JPX51" s="1061"/>
      <c r="JPY51" s="1061"/>
      <c r="JPZ51" s="1061"/>
      <c r="JQA51" s="1061"/>
      <c r="JQB51" s="1061"/>
      <c r="JQC51" s="1061"/>
      <c r="JQD51" s="1061"/>
      <c r="JQE51" s="1061"/>
      <c r="JQF51" s="1061"/>
      <c r="JQG51" s="1061"/>
      <c r="JQH51" s="1061"/>
      <c r="JQI51" s="1061"/>
      <c r="JQJ51" s="1061"/>
      <c r="JQK51" s="1061"/>
      <c r="JQL51" s="1062"/>
      <c r="JQM51" s="1059"/>
      <c r="JQN51" s="1059"/>
      <c r="JQO51" s="1059"/>
      <c r="JQP51" s="1059"/>
      <c r="JQQ51" s="1059"/>
      <c r="JQR51" s="1059"/>
      <c r="JQS51" s="1059"/>
      <c r="JQT51" s="1059"/>
      <c r="JQU51" s="1060"/>
      <c r="JQV51" s="1058"/>
      <c r="JQW51" s="1061"/>
      <c r="JQX51" s="1061"/>
      <c r="JQY51" s="1061"/>
      <c r="JQZ51" s="1061"/>
      <c r="JRA51" s="1061"/>
      <c r="JRB51" s="1061"/>
      <c r="JRC51" s="1061"/>
      <c r="JRD51" s="1061"/>
      <c r="JRE51" s="1061"/>
      <c r="JRF51" s="1061"/>
      <c r="JRG51" s="1061"/>
      <c r="JRH51" s="1061"/>
      <c r="JRI51" s="1061"/>
      <c r="JRJ51" s="1061"/>
      <c r="JRK51" s="1061"/>
      <c r="JRL51" s="1061"/>
      <c r="JRM51" s="1061"/>
      <c r="JRN51" s="1061"/>
      <c r="JRO51" s="1061"/>
      <c r="JRP51" s="1061"/>
      <c r="JRQ51" s="1062"/>
      <c r="JRR51" s="1059"/>
      <c r="JRS51" s="1059"/>
      <c r="JRT51" s="1059"/>
      <c r="JRU51" s="1059"/>
      <c r="JRV51" s="1059"/>
      <c r="JRW51" s="1059"/>
      <c r="JRX51" s="1059"/>
      <c r="JRY51" s="1059"/>
      <c r="JRZ51" s="1060"/>
      <c r="JSA51" s="1058"/>
      <c r="JSB51" s="1061"/>
      <c r="JSC51" s="1061"/>
      <c r="JSD51" s="1061"/>
      <c r="JSE51" s="1061"/>
      <c r="JSF51" s="1061"/>
      <c r="JSG51" s="1061"/>
      <c r="JSH51" s="1061"/>
      <c r="JSI51" s="1061"/>
      <c r="JSJ51" s="1061"/>
      <c r="JSK51" s="1061"/>
      <c r="JSL51" s="1061"/>
      <c r="JSM51" s="1061"/>
      <c r="JSN51" s="1061"/>
      <c r="JSO51" s="1061"/>
      <c r="JSP51" s="1061"/>
      <c r="JSQ51" s="1061"/>
      <c r="JSR51" s="1061"/>
      <c r="JSS51" s="1061"/>
      <c r="JST51" s="1061"/>
      <c r="JSU51" s="1061"/>
      <c r="JSV51" s="1062"/>
      <c r="JSW51" s="1059"/>
      <c r="JSX51" s="1059"/>
      <c r="JSY51" s="1059"/>
      <c r="JSZ51" s="1059"/>
      <c r="JTA51" s="1059"/>
      <c r="JTB51" s="1059"/>
      <c r="JTC51" s="1059"/>
      <c r="JTD51" s="1059"/>
      <c r="JTE51" s="1060"/>
      <c r="JTF51" s="1058"/>
      <c r="JTG51" s="1061"/>
      <c r="JTH51" s="1061"/>
      <c r="JTI51" s="1061"/>
      <c r="JTJ51" s="1061"/>
      <c r="JTK51" s="1061"/>
      <c r="JTL51" s="1061"/>
      <c r="JTM51" s="1061"/>
      <c r="JTN51" s="1061"/>
      <c r="JTO51" s="1061"/>
      <c r="JTP51" s="1061"/>
      <c r="JTQ51" s="1061"/>
      <c r="JTR51" s="1061"/>
      <c r="JTS51" s="1061"/>
      <c r="JTT51" s="1061"/>
      <c r="JTU51" s="1061"/>
      <c r="JTV51" s="1061"/>
      <c r="JTW51" s="1061"/>
      <c r="JTX51" s="1061"/>
      <c r="JTY51" s="1061"/>
      <c r="JTZ51" s="1061"/>
      <c r="JUA51" s="1062"/>
      <c r="JUB51" s="1059"/>
      <c r="JUC51" s="1059"/>
      <c r="JUD51" s="1059"/>
      <c r="JUE51" s="1059"/>
      <c r="JUF51" s="1059"/>
      <c r="JUG51" s="1059"/>
      <c r="JUH51" s="1059"/>
      <c r="JUI51" s="1059"/>
      <c r="JUJ51" s="1060"/>
      <c r="JUK51" s="1058"/>
      <c r="JUL51" s="1061"/>
      <c r="JUM51" s="1061"/>
      <c r="JUN51" s="1061"/>
      <c r="JUO51" s="1061"/>
      <c r="JUP51" s="1061"/>
      <c r="JUQ51" s="1061"/>
      <c r="JUR51" s="1061"/>
      <c r="JUS51" s="1061"/>
      <c r="JUT51" s="1061"/>
      <c r="JUU51" s="1061"/>
      <c r="JUV51" s="1061"/>
      <c r="JUW51" s="1061"/>
      <c r="JUX51" s="1061"/>
      <c r="JUY51" s="1061"/>
      <c r="JUZ51" s="1061"/>
      <c r="JVA51" s="1061"/>
      <c r="JVB51" s="1061"/>
      <c r="JVC51" s="1061"/>
      <c r="JVD51" s="1061"/>
      <c r="JVE51" s="1061"/>
      <c r="JVF51" s="1062"/>
      <c r="JVG51" s="1059"/>
      <c r="JVH51" s="1059"/>
      <c r="JVI51" s="1059"/>
      <c r="JVJ51" s="1059"/>
      <c r="JVK51" s="1059"/>
      <c r="JVL51" s="1059"/>
      <c r="JVM51" s="1059"/>
      <c r="JVN51" s="1059"/>
      <c r="JVO51" s="1060"/>
      <c r="JVP51" s="1058"/>
      <c r="JVQ51" s="1061"/>
      <c r="JVR51" s="1061"/>
      <c r="JVS51" s="1061"/>
      <c r="JVT51" s="1061"/>
      <c r="JVU51" s="1061"/>
      <c r="JVV51" s="1061"/>
      <c r="JVW51" s="1061"/>
      <c r="JVX51" s="1061"/>
      <c r="JVY51" s="1061"/>
      <c r="JVZ51" s="1061"/>
      <c r="JWA51" s="1061"/>
      <c r="JWB51" s="1061"/>
      <c r="JWC51" s="1061"/>
      <c r="JWD51" s="1061"/>
      <c r="JWE51" s="1061"/>
      <c r="JWF51" s="1061"/>
      <c r="JWG51" s="1061"/>
      <c r="JWH51" s="1061"/>
      <c r="JWI51" s="1061"/>
      <c r="JWJ51" s="1061"/>
      <c r="JWK51" s="1062"/>
      <c r="JWL51" s="1059"/>
      <c r="JWM51" s="1059"/>
      <c r="JWN51" s="1059"/>
      <c r="JWO51" s="1059"/>
      <c r="JWP51" s="1059"/>
      <c r="JWQ51" s="1059"/>
      <c r="JWR51" s="1059"/>
      <c r="JWS51" s="1059"/>
      <c r="JWT51" s="1060"/>
      <c r="JWU51" s="1058"/>
      <c r="JWV51" s="1061"/>
      <c r="JWW51" s="1061"/>
      <c r="JWX51" s="1061"/>
      <c r="JWY51" s="1061"/>
      <c r="JWZ51" s="1061"/>
      <c r="JXA51" s="1061"/>
      <c r="JXB51" s="1061"/>
      <c r="JXC51" s="1061"/>
      <c r="JXD51" s="1061"/>
      <c r="JXE51" s="1061"/>
      <c r="JXF51" s="1061"/>
      <c r="JXG51" s="1061"/>
      <c r="JXH51" s="1061"/>
      <c r="JXI51" s="1061"/>
      <c r="JXJ51" s="1061"/>
      <c r="JXK51" s="1061"/>
      <c r="JXL51" s="1061"/>
      <c r="JXM51" s="1061"/>
      <c r="JXN51" s="1061"/>
      <c r="JXO51" s="1061"/>
      <c r="JXP51" s="1062"/>
      <c r="JXQ51" s="1059"/>
      <c r="JXR51" s="1059"/>
      <c r="JXS51" s="1059"/>
      <c r="JXT51" s="1059"/>
      <c r="JXU51" s="1059"/>
      <c r="JXV51" s="1059"/>
      <c r="JXW51" s="1059"/>
      <c r="JXX51" s="1059"/>
      <c r="JXY51" s="1060"/>
      <c r="JXZ51" s="1058"/>
      <c r="JYA51" s="1061"/>
      <c r="JYB51" s="1061"/>
      <c r="JYC51" s="1061"/>
      <c r="JYD51" s="1061"/>
      <c r="JYE51" s="1061"/>
      <c r="JYF51" s="1061"/>
      <c r="JYG51" s="1061"/>
      <c r="JYH51" s="1061"/>
      <c r="JYI51" s="1061"/>
      <c r="JYJ51" s="1061"/>
      <c r="JYK51" s="1061"/>
      <c r="JYL51" s="1061"/>
      <c r="JYM51" s="1061"/>
      <c r="JYN51" s="1061"/>
      <c r="JYO51" s="1061"/>
      <c r="JYP51" s="1061"/>
      <c r="JYQ51" s="1061"/>
      <c r="JYR51" s="1061"/>
      <c r="JYS51" s="1061"/>
      <c r="JYT51" s="1061"/>
      <c r="JYU51" s="1062"/>
      <c r="JYV51" s="1059"/>
      <c r="JYW51" s="1059"/>
      <c r="JYX51" s="1059"/>
      <c r="JYY51" s="1059"/>
      <c r="JYZ51" s="1059"/>
      <c r="JZA51" s="1059"/>
      <c r="JZB51" s="1059"/>
      <c r="JZC51" s="1059"/>
      <c r="JZD51" s="1060"/>
      <c r="JZE51" s="1058"/>
      <c r="JZF51" s="1061"/>
      <c r="JZG51" s="1061"/>
      <c r="JZH51" s="1061"/>
      <c r="JZI51" s="1061"/>
      <c r="JZJ51" s="1061"/>
      <c r="JZK51" s="1061"/>
      <c r="JZL51" s="1061"/>
      <c r="JZM51" s="1061"/>
      <c r="JZN51" s="1061"/>
      <c r="JZO51" s="1061"/>
      <c r="JZP51" s="1061"/>
      <c r="JZQ51" s="1061"/>
      <c r="JZR51" s="1061"/>
      <c r="JZS51" s="1061"/>
      <c r="JZT51" s="1061"/>
      <c r="JZU51" s="1061"/>
      <c r="JZV51" s="1061"/>
      <c r="JZW51" s="1061"/>
      <c r="JZX51" s="1061"/>
      <c r="JZY51" s="1061"/>
      <c r="JZZ51" s="1062"/>
      <c r="KAA51" s="1059"/>
      <c r="KAB51" s="1059"/>
      <c r="KAC51" s="1059"/>
      <c r="KAD51" s="1059"/>
      <c r="KAE51" s="1059"/>
      <c r="KAF51" s="1059"/>
      <c r="KAG51" s="1059"/>
      <c r="KAH51" s="1059"/>
      <c r="KAI51" s="1060"/>
      <c r="KAJ51" s="1058"/>
      <c r="KAK51" s="1061"/>
      <c r="KAL51" s="1061"/>
      <c r="KAM51" s="1061"/>
      <c r="KAN51" s="1061"/>
      <c r="KAO51" s="1061"/>
      <c r="KAP51" s="1061"/>
      <c r="KAQ51" s="1061"/>
      <c r="KAR51" s="1061"/>
      <c r="KAS51" s="1061"/>
      <c r="KAT51" s="1061"/>
      <c r="KAU51" s="1061"/>
      <c r="KAV51" s="1061"/>
      <c r="KAW51" s="1061"/>
      <c r="KAX51" s="1061"/>
      <c r="KAY51" s="1061"/>
      <c r="KAZ51" s="1061"/>
      <c r="KBA51" s="1061"/>
      <c r="KBB51" s="1061"/>
      <c r="KBC51" s="1061"/>
      <c r="KBD51" s="1061"/>
      <c r="KBE51" s="1062"/>
      <c r="KBF51" s="1059"/>
      <c r="KBG51" s="1059"/>
      <c r="KBH51" s="1059"/>
      <c r="KBI51" s="1059"/>
      <c r="KBJ51" s="1059"/>
      <c r="KBK51" s="1059"/>
      <c r="KBL51" s="1059"/>
      <c r="KBM51" s="1059"/>
      <c r="KBN51" s="1060"/>
      <c r="KBO51" s="1058"/>
      <c r="KBP51" s="1061"/>
      <c r="KBQ51" s="1061"/>
      <c r="KBR51" s="1061"/>
      <c r="KBS51" s="1061"/>
      <c r="KBT51" s="1061"/>
      <c r="KBU51" s="1061"/>
      <c r="KBV51" s="1061"/>
      <c r="KBW51" s="1061"/>
      <c r="KBX51" s="1061"/>
      <c r="KBY51" s="1061"/>
      <c r="KBZ51" s="1061"/>
      <c r="KCA51" s="1061"/>
      <c r="KCB51" s="1061"/>
      <c r="KCC51" s="1061"/>
      <c r="KCD51" s="1061"/>
      <c r="KCE51" s="1061"/>
      <c r="KCF51" s="1061"/>
      <c r="KCG51" s="1061"/>
      <c r="KCH51" s="1061"/>
      <c r="KCI51" s="1061"/>
      <c r="KCJ51" s="1062"/>
      <c r="KCK51" s="1059"/>
      <c r="KCL51" s="1059"/>
      <c r="KCM51" s="1059"/>
      <c r="KCN51" s="1059"/>
      <c r="KCO51" s="1059"/>
      <c r="KCP51" s="1059"/>
      <c r="KCQ51" s="1059"/>
      <c r="KCR51" s="1059"/>
      <c r="KCS51" s="1060"/>
      <c r="KCT51" s="1058"/>
      <c r="KCU51" s="1061"/>
      <c r="KCV51" s="1061"/>
      <c r="KCW51" s="1061"/>
      <c r="KCX51" s="1061"/>
      <c r="KCY51" s="1061"/>
      <c r="KCZ51" s="1061"/>
      <c r="KDA51" s="1061"/>
      <c r="KDB51" s="1061"/>
      <c r="KDC51" s="1061"/>
      <c r="KDD51" s="1061"/>
      <c r="KDE51" s="1061"/>
      <c r="KDF51" s="1061"/>
      <c r="KDG51" s="1061"/>
      <c r="KDH51" s="1061"/>
      <c r="KDI51" s="1061"/>
      <c r="KDJ51" s="1061"/>
      <c r="KDK51" s="1061"/>
      <c r="KDL51" s="1061"/>
      <c r="KDM51" s="1061"/>
      <c r="KDN51" s="1061"/>
      <c r="KDO51" s="1062"/>
      <c r="KDP51" s="1059"/>
      <c r="KDQ51" s="1059"/>
      <c r="KDR51" s="1059"/>
      <c r="KDS51" s="1059"/>
      <c r="KDT51" s="1059"/>
      <c r="KDU51" s="1059"/>
      <c r="KDV51" s="1059"/>
      <c r="KDW51" s="1059"/>
      <c r="KDX51" s="1060"/>
      <c r="KDY51" s="1058"/>
      <c r="KDZ51" s="1061"/>
      <c r="KEA51" s="1061"/>
      <c r="KEB51" s="1061"/>
      <c r="KEC51" s="1061"/>
      <c r="KED51" s="1061"/>
      <c r="KEE51" s="1061"/>
      <c r="KEF51" s="1061"/>
      <c r="KEG51" s="1061"/>
      <c r="KEH51" s="1061"/>
      <c r="KEI51" s="1061"/>
      <c r="KEJ51" s="1061"/>
      <c r="KEK51" s="1061"/>
      <c r="KEL51" s="1061"/>
      <c r="KEM51" s="1061"/>
      <c r="KEN51" s="1061"/>
      <c r="KEO51" s="1061"/>
      <c r="KEP51" s="1061"/>
      <c r="KEQ51" s="1061"/>
      <c r="KER51" s="1061"/>
      <c r="KES51" s="1061"/>
      <c r="KET51" s="1062"/>
      <c r="KEU51" s="1059"/>
      <c r="KEV51" s="1059"/>
      <c r="KEW51" s="1059"/>
      <c r="KEX51" s="1059"/>
      <c r="KEY51" s="1059"/>
      <c r="KEZ51" s="1059"/>
      <c r="KFA51" s="1059"/>
      <c r="KFB51" s="1059"/>
      <c r="KFC51" s="1060"/>
      <c r="KFD51" s="1058"/>
      <c r="KFE51" s="1061"/>
      <c r="KFF51" s="1061"/>
      <c r="KFG51" s="1061"/>
      <c r="KFH51" s="1061"/>
      <c r="KFI51" s="1061"/>
      <c r="KFJ51" s="1061"/>
      <c r="KFK51" s="1061"/>
      <c r="KFL51" s="1061"/>
      <c r="KFM51" s="1061"/>
      <c r="KFN51" s="1061"/>
      <c r="KFO51" s="1061"/>
      <c r="KFP51" s="1061"/>
      <c r="KFQ51" s="1061"/>
      <c r="KFR51" s="1061"/>
      <c r="KFS51" s="1061"/>
      <c r="KFT51" s="1061"/>
      <c r="KFU51" s="1061"/>
      <c r="KFV51" s="1061"/>
      <c r="KFW51" s="1061"/>
      <c r="KFX51" s="1061"/>
      <c r="KFY51" s="1062"/>
      <c r="KFZ51" s="1059"/>
      <c r="KGA51" s="1059"/>
      <c r="KGB51" s="1059"/>
      <c r="KGC51" s="1059"/>
      <c r="KGD51" s="1059"/>
      <c r="KGE51" s="1059"/>
      <c r="KGF51" s="1059"/>
      <c r="KGG51" s="1059"/>
      <c r="KGH51" s="1060"/>
      <c r="KGI51" s="1058"/>
      <c r="KGJ51" s="1061"/>
      <c r="KGK51" s="1061"/>
      <c r="KGL51" s="1061"/>
      <c r="KGM51" s="1061"/>
      <c r="KGN51" s="1061"/>
      <c r="KGO51" s="1061"/>
      <c r="KGP51" s="1061"/>
      <c r="KGQ51" s="1061"/>
      <c r="KGR51" s="1061"/>
      <c r="KGS51" s="1061"/>
      <c r="KGT51" s="1061"/>
      <c r="KGU51" s="1061"/>
      <c r="KGV51" s="1061"/>
      <c r="KGW51" s="1061"/>
      <c r="KGX51" s="1061"/>
      <c r="KGY51" s="1061"/>
      <c r="KGZ51" s="1061"/>
      <c r="KHA51" s="1061"/>
      <c r="KHB51" s="1061"/>
      <c r="KHC51" s="1061"/>
      <c r="KHD51" s="1062"/>
      <c r="KHE51" s="1059"/>
      <c r="KHF51" s="1059"/>
      <c r="KHG51" s="1059"/>
      <c r="KHH51" s="1059"/>
      <c r="KHI51" s="1059"/>
      <c r="KHJ51" s="1059"/>
      <c r="KHK51" s="1059"/>
      <c r="KHL51" s="1059"/>
      <c r="KHM51" s="1060"/>
      <c r="KHN51" s="1058"/>
      <c r="KHO51" s="1061"/>
      <c r="KHP51" s="1061"/>
      <c r="KHQ51" s="1061"/>
      <c r="KHR51" s="1061"/>
      <c r="KHS51" s="1061"/>
      <c r="KHT51" s="1061"/>
      <c r="KHU51" s="1061"/>
      <c r="KHV51" s="1061"/>
      <c r="KHW51" s="1061"/>
      <c r="KHX51" s="1061"/>
      <c r="KHY51" s="1061"/>
      <c r="KHZ51" s="1061"/>
      <c r="KIA51" s="1061"/>
      <c r="KIB51" s="1061"/>
      <c r="KIC51" s="1061"/>
      <c r="KID51" s="1061"/>
      <c r="KIE51" s="1061"/>
      <c r="KIF51" s="1061"/>
      <c r="KIG51" s="1061"/>
      <c r="KIH51" s="1061"/>
      <c r="KII51" s="1062"/>
      <c r="KIJ51" s="1059"/>
      <c r="KIK51" s="1059"/>
      <c r="KIL51" s="1059"/>
      <c r="KIM51" s="1059"/>
      <c r="KIN51" s="1059"/>
      <c r="KIO51" s="1059"/>
      <c r="KIP51" s="1059"/>
      <c r="KIQ51" s="1059"/>
      <c r="KIR51" s="1060"/>
      <c r="KIS51" s="1058"/>
      <c r="KIT51" s="1061"/>
      <c r="KIU51" s="1061"/>
      <c r="KIV51" s="1061"/>
      <c r="KIW51" s="1061"/>
      <c r="KIX51" s="1061"/>
      <c r="KIY51" s="1061"/>
      <c r="KIZ51" s="1061"/>
      <c r="KJA51" s="1061"/>
      <c r="KJB51" s="1061"/>
      <c r="KJC51" s="1061"/>
      <c r="KJD51" s="1061"/>
      <c r="KJE51" s="1061"/>
      <c r="KJF51" s="1061"/>
      <c r="KJG51" s="1061"/>
      <c r="KJH51" s="1061"/>
      <c r="KJI51" s="1061"/>
      <c r="KJJ51" s="1061"/>
      <c r="KJK51" s="1061"/>
      <c r="KJL51" s="1061"/>
      <c r="KJM51" s="1061"/>
      <c r="KJN51" s="1062"/>
      <c r="KJO51" s="1059"/>
      <c r="KJP51" s="1059"/>
      <c r="KJQ51" s="1059"/>
      <c r="KJR51" s="1059"/>
      <c r="KJS51" s="1059"/>
      <c r="KJT51" s="1059"/>
      <c r="KJU51" s="1059"/>
      <c r="KJV51" s="1059"/>
      <c r="KJW51" s="1060"/>
      <c r="KJX51" s="1058"/>
      <c r="KJY51" s="1061"/>
      <c r="KJZ51" s="1061"/>
      <c r="KKA51" s="1061"/>
      <c r="KKB51" s="1061"/>
      <c r="KKC51" s="1061"/>
      <c r="KKD51" s="1061"/>
      <c r="KKE51" s="1061"/>
      <c r="KKF51" s="1061"/>
      <c r="KKG51" s="1061"/>
      <c r="KKH51" s="1061"/>
      <c r="KKI51" s="1061"/>
      <c r="KKJ51" s="1061"/>
      <c r="KKK51" s="1061"/>
      <c r="KKL51" s="1061"/>
      <c r="KKM51" s="1061"/>
      <c r="KKN51" s="1061"/>
      <c r="KKO51" s="1061"/>
      <c r="KKP51" s="1061"/>
      <c r="KKQ51" s="1061"/>
      <c r="KKR51" s="1061"/>
      <c r="KKS51" s="1062"/>
      <c r="KKT51" s="1059"/>
      <c r="KKU51" s="1059"/>
      <c r="KKV51" s="1059"/>
      <c r="KKW51" s="1059"/>
      <c r="KKX51" s="1059"/>
      <c r="KKY51" s="1059"/>
      <c r="KKZ51" s="1059"/>
      <c r="KLA51" s="1059"/>
      <c r="KLB51" s="1060"/>
      <c r="KLC51" s="1058"/>
      <c r="KLD51" s="1061"/>
      <c r="KLE51" s="1061"/>
      <c r="KLF51" s="1061"/>
      <c r="KLG51" s="1061"/>
      <c r="KLH51" s="1061"/>
      <c r="KLI51" s="1061"/>
      <c r="KLJ51" s="1061"/>
      <c r="KLK51" s="1061"/>
      <c r="KLL51" s="1061"/>
      <c r="KLM51" s="1061"/>
      <c r="KLN51" s="1061"/>
      <c r="KLO51" s="1061"/>
      <c r="KLP51" s="1061"/>
      <c r="KLQ51" s="1061"/>
      <c r="KLR51" s="1061"/>
      <c r="KLS51" s="1061"/>
      <c r="KLT51" s="1061"/>
      <c r="KLU51" s="1061"/>
      <c r="KLV51" s="1061"/>
      <c r="KLW51" s="1061"/>
      <c r="KLX51" s="1062"/>
      <c r="KLY51" s="1059"/>
      <c r="KLZ51" s="1059"/>
      <c r="KMA51" s="1059"/>
      <c r="KMB51" s="1059"/>
      <c r="KMC51" s="1059"/>
      <c r="KMD51" s="1059"/>
      <c r="KME51" s="1059"/>
      <c r="KMF51" s="1059"/>
      <c r="KMG51" s="1060"/>
      <c r="KMH51" s="1058"/>
      <c r="KMI51" s="1061"/>
      <c r="KMJ51" s="1061"/>
      <c r="KMK51" s="1061"/>
      <c r="KML51" s="1061"/>
      <c r="KMM51" s="1061"/>
      <c r="KMN51" s="1061"/>
      <c r="KMO51" s="1061"/>
      <c r="KMP51" s="1061"/>
      <c r="KMQ51" s="1061"/>
      <c r="KMR51" s="1061"/>
      <c r="KMS51" s="1061"/>
      <c r="KMT51" s="1061"/>
      <c r="KMU51" s="1061"/>
      <c r="KMV51" s="1061"/>
      <c r="KMW51" s="1061"/>
      <c r="KMX51" s="1061"/>
      <c r="KMY51" s="1061"/>
      <c r="KMZ51" s="1061"/>
      <c r="KNA51" s="1061"/>
      <c r="KNB51" s="1061"/>
      <c r="KNC51" s="1062"/>
      <c r="KND51" s="1059"/>
      <c r="KNE51" s="1059"/>
      <c r="KNF51" s="1059"/>
      <c r="KNG51" s="1059"/>
      <c r="KNH51" s="1059"/>
      <c r="KNI51" s="1059"/>
      <c r="KNJ51" s="1059"/>
      <c r="KNK51" s="1059"/>
      <c r="KNL51" s="1060"/>
      <c r="KNM51" s="1058"/>
      <c r="KNN51" s="1061"/>
      <c r="KNO51" s="1061"/>
      <c r="KNP51" s="1061"/>
      <c r="KNQ51" s="1061"/>
      <c r="KNR51" s="1061"/>
      <c r="KNS51" s="1061"/>
      <c r="KNT51" s="1061"/>
      <c r="KNU51" s="1061"/>
      <c r="KNV51" s="1061"/>
      <c r="KNW51" s="1061"/>
      <c r="KNX51" s="1061"/>
      <c r="KNY51" s="1061"/>
      <c r="KNZ51" s="1061"/>
      <c r="KOA51" s="1061"/>
      <c r="KOB51" s="1061"/>
      <c r="KOC51" s="1061"/>
      <c r="KOD51" s="1061"/>
      <c r="KOE51" s="1061"/>
      <c r="KOF51" s="1061"/>
      <c r="KOG51" s="1061"/>
      <c r="KOH51" s="1062"/>
      <c r="KOI51" s="1059"/>
      <c r="KOJ51" s="1059"/>
      <c r="KOK51" s="1059"/>
      <c r="KOL51" s="1059"/>
      <c r="KOM51" s="1059"/>
      <c r="KON51" s="1059"/>
      <c r="KOO51" s="1059"/>
      <c r="KOP51" s="1059"/>
      <c r="KOQ51" s="1060"/>
      <c r="KOR51" s="1058"/>
      <c r="KOS51" s="1061"/>
      <c r="KOT51" s="1061"/>
      <c r="KOU51" s="1061"/>
      <c r="KOV51" s="1061"/>
      <c r="KOW51" s="1061"/>
      <c r="KOX51" s="1061"/>
      <c r="KOY51" s="1061"/>
      <c r="KOZ51" s="1061"/>
      <c r="KPA51" s="1061"/>
      <c r="KPB51" s="1061"/>
      <c r="KPC51" s="1061"/>
      <c r="KPD51" s="1061"/>
      <c r="KPE51" s="1061"/>
      <c r="KPF51" s="1061"/>
      <c r="KPG51" s="1061"/>
      <c r="KPH51" s="1061"/>
      <c r="KPI51" s="1061"/>
      <c r="KPJ51" s="1061"/>
      <c r="KPK51" s="1061"/>
      <c r="KPL51" s="1061"/>
      <c r="KPM51" s="1062"/>
      <c r="KPN51" s="1059"/>
      <c r="KPO51" s="1059"/>
      <c r="KPP51" s="1059"/>
      <c r="KPQ51" s="1059"/>
      <c r="KPR51" s="1059"/>
      <c r="KPS51" s="1059"/>
      <c r="KPT51" s="1059"/>
      <c r="KPU51" s="1059"/>
      <c r="KPV51" s="1060"/>
      <c r="KPW51" s="1058"/>
      <c r="KPX51" s="1061"/>
      <c r="KPY51" s="1061"/>
      <c r="KPZ51" s="1061"/>
      <c r="KQA51" s="1061"/>
      <c r="KQB51" s="1061"/>
      <c r="KQC51" s="1061"/>
      <c r="KQD51" s="1061"/>
      <c r="KQE51" s="1061"/>
      <c r="KQF51" s="1061"/>
      <c r="KQG51" s="1061"/>
      <c r="KQH51" s="1061"/>
      <c r="KQI51" s="1061"/>
      <c r="KQJ51" s="1061"/>
      <c r="KQK51" s="1061"/>
      <c r="KQL51" s="1061"/>
      <c r="KQM51" s="1061"/>
      <c r="KQN51" s="1061"/>
      <c r="KQO51" s="1061"/>
      <c r="KQP51" s="1061"/>
      <c r="KQQ51" s="1061"/>
      <c r="KQR51" s="1062"/>
      <c r="KQS51" s="1059"/>
      <c r="KQT51" s="1059"/>
      <c r="KQU51" s="1059"/>
      <c r="KQV51" s="1059"/>
      <c r="KQW51" s="1059"/>
      <c r="KQX51" s="1059"/>
      <c r="KQY51" s="1059"/>
      <c r="KQZ51" s="1059"/>
      <c r="KRA51" s="1060"/>
      <c r="KRB51" s="1058"/>
      <c r="KRC51" s="1061"/>
      <c r="KRD51" s="1061"/>
      <c r="KRE51" s="1061"/>
      <c r="KRF51" s="1061"/>
      <c r="KRG51" s="1061"/>
      <c r="KRH51" s="1061"/>
      <c r="KRI51" s="1061"/>
      <c r="KRJ51" s="1061"/>
      <c r="KRK51" s="1061"/>
      <c r="KRL51" s="1061"/>
      <c r="KRM51" s="1061"/>
      <c r="KRN51" s="1061"/>
      <c r="KRO51" s="1061"/>
      <c r="KRP51" s="1061"/>
      <c r="KRQ51" s="1061"/>
      <c r="KRR51" s="1061"/>
      <c r="KRS51" s="1061"/>
      <c r="KRT51" s="1061"/>
      <c r="KRU51" s="1061"/>
      <c r="KRV51" s="1061"/>
      <c r="KRW51" s="1062"/>
      <c r="KRX51" s="1059"/>
      <c r="KRY51" s="1059"/>
      <c r="KRZ51" s="1059"/>
      <c r="KSA51" s="1059"/>
      <c r="KSB51" s="1059"/>
      <c r="KSC51" s="1059"/>
      <c r="KSD51" s="1059"/>
      <c r="KSE51" s="1059"/>
      <c r="KSF51" s="1060"/>
      <c r="KSG51" s="1058"/>
      <c r="KSH51" s="1061"/>
      <c r="KSI51" s="1061"/>
      <c r="KSJ51" s="1061"/>
      <c r="KSK51" s="1061"/>
      <c r="KSL51" s="1061"/>
      <c r="KSM51" s="1061"/>
      <c r="KSN51" s="1061"/>
      <c r="KSO51" s="1061"/>
      <c r="KSP51" s="1061"/>
      <c r="KSQ51" s="1061"/>
      <c r="KSR51" s="1061"/>
      <c r="KSS51" s="1061"/>
      <c r="KST51" s="1061"/>
      <c r="KSU51" s="1061"/>
      <c r="KSV51" s="1061"/>
      <c r="KSW51" s="1061"/>
      <c r="KSX51" s="1061"/>
      <c r="KSY51" s="1061"/>
      <c r="KSZ51" s="1061"/>
      <c r="KTA51" s="1061"/>
      <c r="KTB51" s="1062"/>
      <c r="KTC51" s="1059"/>
      <c r="KTD51" s="1059"/>
      <c r="KTE51" s="1059"/>
      <c r="KTF51" s="1059"/>
      <c r="KTG51" s="1059"/>
      <c r="KTH51" s="1059"/>
      <c r="KTI51" s="1059"/>
      <c r="KTJ51" s="1059"/>
      <c r="KTK51" s="1060"/>
      <c r="KTL51" s="1058"/>
      <c r="KTM51" s="1061"/>
      <c r="KTN51" s="1061"/>
      <c r="KTO51" s="1061"/>
      <c r="KTP51" s="1061"/>
      <c r="KTQ51" s="1061"/>
      <c r="KTR51" s="1061"/>
      <c r="KTS51" s="1061"/>
      <c r="KTT51" s="1061"/>
      <c r="KTU51" s="1061"/>
      <c r="KTV51" s="1061"/>
      <c r="KTW51" s="1061"/>
      <c r="KTX51" s="1061"/>
      <c r="KTY51" s="1061"/>
      <c r="KTZ51" s="1061"/>
      <c r="KUA51" s="1061"/>
      <c r="KUB51" s="1061"/>
      <c r="KUC51" s="1061"/>
      <c r="KUD51" s="1061"/>
      <c r="KUE51" s="1061"/>
      <c r="KUF51" s="1061"/>
      <c r="KUG51" s="1062"/>
      <c r="KUH51" s="1059"/>
      <c r="KUI51" s="1059"/>
      <c r="KUJ51" s="1059"/>
      <c r="KUK51" s="1059"/>
      <c r="KUL51" s="1059"/>
      <c r="KUM51" s="1059"/>
      <c r="KUN51" s="1059"/>
      <c r="KUO51" s="1059"/>
      <c r="KUP51" s="1060"/>
      <c r="KUQ51" s="1058"/>
      <c r="KUR51" s="1061"/>
      <c r="KUS51" s="1061"/>
      <c r="KUT51" s="1061"/>
      <c r="KUU51" s="1061"/>
      <c r="KUV51" s="1061"/>
      <c r="KUW51" s="1061"/>
      <c r="KUX51" s="1061"/>
      <c r="KUY51" s="1061"/>
      <c r="KUZ51" s="1061"/>
      <c r="KVA51" s="1061"/>
      <c r="KVB51" s="1061"/>
      <c r="KVC51" s="1061"/>
      <c r="KVD51" s="1061"/>
      <c r="KVE51" s="1061"/>
      <c r="KVF51" s="1061"/>
      <c r="KVG51" s="1061"/>
      <c r="KVH51" s="1061"/>
      <c r="KVI51" s="1061"/>
      <c r="KVJ51" s="1061"/>
      <c r="KVK51" s="1061"/>
      <c r="KVL51" s="1062"/>
      <c r="KVM51" s="1059"/>
      <c r="KVN51" s="1059"/>
      <c r="KVO51" s="1059"/>
      <c r="KVP51" s="1059"/>
      <c r="KVQ51" s="1059"/>
      <c r="KVR51" s="1059"/>
      <c r="KVS51" s="1059"/>
      <c r="KVT51" s="1059"/>
      <c r="KVU51" s="1060"/>
      <c r="KVV51" s="1058"/>
      <c r="KVW51" s="1061"/>
      <c r="KVX51" s="1061"/>
      <c r="KVY51" s="1061"/>
      <c r="KVZ51" s="1061"/>
      <c r="KWA51" s="1061"/>
      <c r="KWB51" s="1061"/>
      <c r="KWC51" s="1061"/>
      <c r="KWD51" s="1061"/>
      <c r="KWE51" s="1061"/>
      <c r="KWF51" s="1061"/>
      <c r="KWG51" s="1061"/>
      <c r="KWH51" s="1061"/>
      <c r="KWI51" s="1061"/>
      <c r="KWJ51" s="1061"/>
      <c r="KWK51" s="1061"/>
      <c r="KWL51" s="1061"/>
      <c r="KWM51" s="1061"/>
      <c r="KWN51" s="1061"/>
      <c r="KWO51" s="1061"/>
      <c r="KWP51" s="1061"/>
      <c r="KWQ51" s="1062"/>
      <c r="KWR51" s="1059"/>
      <c r="KWS51" s="1059"/>
      <c r="KWT51" s="1059"/>
      <c r="KWU51" s="1059"/>
      <c r="KWV51" s="1059"/>
      <c r="KWW51" s="1059"/>
      <c r="KWX51" s="1059"/>
      <c r="KWY51" s="1059"/>
      <c r="KWZ51" s="1060"/>
      <c r="KXA51" s="1058"/>
      <c r="KXB51" s="1061"/>
      <c r="KXC51" s="1061"/>
      <c r="KXD51" s="1061"/>
      <c r="KXE51" s="1061"/>
      <c r="KXF51" s="1061"/>
      <c r="KXG51" s="1061"/>
      <c r="KXH51" s="1061"/>
      <c r="KXI51" s="1061"/>
      <c r="KXJ51" s="1061"/>
      <c r="KXK51" s="1061"/>
      <c r="KXL51" s="1061"/>
      <c r="KXM51" s="1061"/>
      <c r="KXN51" s="1061"/>
      <c r="KXO51" s="1061"/>
      <c r="KXP51" s="1061"/>
      <c r="KXQ51" s="1061"/>
      <c r="KXR51" s="1061"/>
      <c r="KXS51" s="1061"/>
      <c r="KXT51" s="1061"/>
      <c r="KXU51" s="1061"/>
      <c r="KXV51" s="1062"/>
      <c r="KXW51" s="1059"/>
      <c r="KXX51" s="1059"/>
      <c r="KXY51" s="1059"/>
      <c r="KXZ51" s="1059"/>
      <c r="KYA51" s="1059"/>
      <c r="KYB51" s="1059"/>
      <c r="KYC51" s="1059"/>
      <c r="KYD51" s="1059"/>
      <c r="KYE51" s="1060"/>
      <c r="KYF51" s="1058"/>
      <c r="KYG51" s="1061"/>
      <c r="KYH51" s="1061"/>
      <c r="KYI51" s="1061"/>
      <c r="KYJ51" s="1061"/>
      <c r="KYK51" s="1061"/>
      <c r="KYL51" s="1061"/>
      <c r="KYM51" s="1061"/>
      <c r="KYN51" s="1061"/>
      <c r="KYO51" s="1061"/>
      <c r="KYP51" s="1061"/>
      <c r="KYQ51" s="1061"/>
      <c r="KYR51" s="1061"/>
      <c r="KYS51" s="1061"/>
      <c r="KYT51" s="1061"/>
      <c r="KYU51" s="1061"/>
      <c r="KYV51" s="1061"/>
      <c r="KYW51" s="1061"/>
      <c r="KYX51" s="1061"/>
      <c r="KYY51" s="1061"/>
      <c r="KYZ51" s="1061"/>
      <c r="KZA51" s="1062"/>
      <c r="KZB51" s="1059"/>
      <c r="KZC51" s="1059"/>
      <c r="KZD51" s="1059"/>
      <c r="KZE51" s="1059"/>
      <c r="KZF51" s="1059"/>
      <c r="KZG51" s="1059"/>
      <c r="KZH51" s="1059"/>
      <c r="KZI51" s="1059"/>
      <c r="KZJ51" s="1060"/>
      <c r="KZK51" s="1058"/>
      <c r="KZL51" s="1061"/>
      <c r="KZM51" s="1061"/>
      <c r="KZN51" s="1061"/>
      <c r="KZO51" s="1061"/>
      <c r="KZP51" s="1061"/>
      <c r="KZQ51" s="1061"/>
      <c r="KZR51" s="1061"/>
      <c r="KZS51" s="1061"/>
      <c r="KZT51" s="1061"/>
      <c r="KZU51" s="1061"/>
      <c r="KZV51" s="1061"/>
      <c r="KZW51" s="1061"/>
      <c r="KZX51" s="1061"/>
      <c r="KZY51" s="1061"/>
      <c r="KZZ51" s="1061"/>
      <c r="LAA51" s="1061"/>
      <c r="LAB51" s="1061"/>
      <c r="LAC51" s="1061"/>
      <c r="LAD51" s="1061"/>
      <c r="LAE51" s="1061"/>
      <c r="LAF51" s="1062"/>
      <c r="LAG51" s="1059"/>
      <c r="LAH51" s="1059"/>
      <c r="LAI51" s="1059"/>
      <c r="LAJ51" s="1059"/>
      <c r="LAK51" s="1059"/>
      <c r="LAL51" s="1059"/>
      <c r="LAM51" s="1059"/>
      <c r="LAN51" s="1059"/>
      <c r="LAO51" s="1060"/>
      <c r="LAP51" s="1058"/>
      <c r="LAQ51" s="1061"/>
      <c r="LAR51" s="1061"/>
      <c r="LAS51" s="1061"/>
      <c r="LAT51" s="1061"/>
      <c r="LAU51" s="1061"/>
      <c r="LAV51" s="1061"/>
      <c r="LAW51" s="1061"/>
      <c r="LAX51" s="1061"/>
      <c r="LAY51" s="1061"/>
      <c r="LAZ51" s="1061"/>
      <c r="LBA51" s="1061"/>
      <c r="LBB51" s="1061"/>
      <c r="LBC51" s="1061"/>
      <c r="LBD51" s="1061"/>
      <c r="LBE51" s="1061"/>
      <c r="LBF51" s="1061"/>
      <c r="LBG51" s="1061"/>
      <c r="LBH51" s="1061"/>
      <c r="LBI51" s="1061"/>
      <c r="LBJ51" s="1061"/>
      <c r="LBK51" s="1062"/>
      <c r="LBL51" s="1059"/>
      <c r="LBM51" s="1059"/>
      <c r="LBN51" s="1059"/>
      <c r="LBO51" s="1059"/>
      <c r="LBP51" s="1059"/>
      <c r="LBQ51" s="1059"/>
      <c r="LBR51" s="1059"/>
      <c r="LBS51" s="1059"/>
      <c r="LBT51" s="1060"/>
      <c r="LBU51" s="1058"/>
      <c r="LBV51" s="1061"/>
      <c r="LBW51" s="1061"/>
      <c r="LBX51" s="1061"/>
      <c r="LBY51" s="1061"/>
      <c r="LBZ51" s="1061"/>
      <c r="LCA51" s="1061"/>
      <c r="LCB51" s="1061"/>
      <c r="LCC51" s="1061"/>
      <c r="LCD51" s="1061"/>
      <c r="LCE51" s="1061"/>
      <c r="LCF51" s="1061"/>
      <c r="LCG51" s="1061"/>
      <c r="LCH51" s="1061"/>
      <c r="LCI51" s="1061"/>
      <c r="LCJ51" s="1061"/>
      <c r="LCK51" s="1061"/>
      <c r="LCL51" s="1061"/>
      <c r="LCM51" s="1061"/>
      <c r="LCN51" s="1061"/>
      <c r="LCO51" s="1061"/>
      <c r="LCP51" s="1062"/>
      <c r="LCQ51" s="1059"/>
      <c r="LCR51" s="1059"/>
      <c r="LCS51" s="1059"/>
      <c r="LCT51" s="1059"/>
      <c r="LCU51" s="1059"/>
      <c r="LCV51" s="1059"/>
      <c r="LCW51" s="1059"/>
      <c r="LCX51" s="1059"/>
      <c r="LCY51" s="1060"/>
      <c r="LCZ51" s="1058"/>
      <c r="LDA51" s="1061"/>
      <c r="LDB51" s="1061"/>
      <c r="LDC51" s="1061"/>
      <c r="LDD51" s="1061"/>
      <c r="LDE51" s="1061"/>
      <c r="LDF51" s="1061"/>
      <c r="LDG51" s="1061"/>
      <c r="LDH51" s="1061"/>
      <c r="LDI51" s="1061"/>
      <c r="LDJ51" s="1061"/>
      <c r="LDK51" s="1061"/>
      <c r="LDL51" s="1061"/>
      <c r="LDM51" s="1061"/>
      <c r="LDN51" s="1061"/>
      <c r="LDO51" s="1061"/>
      <c r="LDP51" s="1061"/>
      <c r="LDQ51" s="1061"/>
      <c r="LDR51" s="1061"/>
      <c r="LDS51" s="1061"/>
      <c r="LDT51" s="1061"/>
      <c r="LDU51" s="1062"/>
      <c r="LDV51" s="1059"/>
      <c r="LDW51" s="1059"/>
      <c r="LDX51" s="1059"/>
      <c r="LDY51" s="1059"/>
      <c r="LDZ51" s="1059"/>
      <c r="LEA51" s="1059"/>
      <c r="LEB51" s="1059"/>
      <c r="LEC51" s="1059"/>
      <c r="LED51" s="1060"/>
      <c r="LEE51" s="1058"/>
      <c r="LEF51" s="1061"/>
      <c r="LEG51" s="1061"/>
      <c r="LEH51" s="1061"/>
      <c r="LEI51" s="1061"/>
      <c r="LEJ51" s="1061"/>
      <c r="LEK51" s="1061"/>
      <c r="LEL51" s="1061"/>
      <c r="LEM51" s="1061"/>
      <c r="LEN51" s="1061"/>
      <c r="LEO51" s="1061"/>
      <c r="LEP51" s="1061"/>
      <c r="LEQ51" s="1061"/>
      <c r="LER51" s="1061"/>
      <c r="LES51" s="1061"/>
      <c r="LET51" s="1061"/>
      <c r="LEU51" s="1061"/>
      <c r="LEV51" s="1061"/>
      <c r="LEW51" s="1061"/>
      <c r="LEX51" s="1061"/>
      <c r="LEY51" s="1061"/>
      <c r="LEZ51" s="1062"/>
      <c r="LFA51" s="1059"/>
      <c r="LFB51" s="1059"/>
      <c r="LFC51" s="1059"/>
      <c r="LFD51" s="1059"/>
      <c r="LFE51" s="1059"/>
      <c r="LFF51" s="1059"/>
      <c r="LFG51" s="1059"/>
      <c r="LFH51" s="1059"/>
      <c r="LFI51" s="1060"/>
      <c r="LFJ51" s="1058"/>
      <c r="LFK51" s="1061"/>
      <c r="LFL51" s="1061"/>
      <c r="LFM51" s="1061"/>
      <c r="LFN51" s="1061"/>
      <c r="LFO51" s="1061"/>
      <c r="LFP51" s="1061"/>
      <c r="LFQ51" s="1061"/>
      <c r="LFR51" s="1061"/>
      <c r="LFS51" s="1061"/>
      <c r="LFT51" s="1061"/>
      <c r="LFU51" s="1061"/>
      <c r="LFV51" s="1061"/>
      <c r="LFW51" s="1061"/>
      <c r="LFX51" s="1061"/>
      <c r="LFY51" s="1061"/>
      <c r="LFZ51" s="1061"/>
      <c r="LGA51" s="1061"/>
      <c r="LGB51" s="1061"/>
      <c r="LGC51" s="1061"/>
      <c r="LGD51" s="1061"/>
      <c r="LGE51" s="1062"/>
      <c r="LGF51" s="1059"/>
      <c r="LGG51" s="1059"/>
      <c r="LGH51" s="1059"/>
      <c r="LGI51" s="1059"/>
      <c r="LGJ51" s="1059"/>
      <c r="LGK51" s="1059"/>
      <c r="LGL51" s="1059"/>
      <c r="LGM51" s="1059"/>
      <c r="LGN51" s="1060"/>
      <c r="LGO51" s="1058"/>
      <c r="LGP51" s="1061"/>
      <c r="LGQ51" s="1061"/>
      <c r="LGR51" s="1061"/>
      <c r="LGS51" s="1061"/>
      <c r="LGT51" s="1061"/>
      <c r="LGU51" s="1061"/>
      <c r="LGV51" s="1061"/>
      <c r="LGW51" s="1061"/>
      <c r="LGX51" s="1061"/>
      <c r="LGY51" s="1061"/>
      <c r="LGZ51" s="1061"/>
      <c r="LHA51" s="1061"/>
      <c r="LHB51" s="1061"/>
      <c r="LHC51" s="1061"/>
      <c r="LHD51" s="1061"/>
      <c r="LHE51" s="1061"/>
      <c r="LHF51" s="1061"/>
      <c r="LHG51" s="1061"/>
      <c r="LHH51" s="1061"/>
      <c r="LHI51" s="1061"/>
      <c r="LHJ51" s="1062"/>
      <c r="LHK51" s="1059"/>
      <c r="LHL51" s="1059"/>
      <c r="LHM51" s="1059"/>
      <c r="LHN51" s="1059"/>
      <c r="LHO51" s="1059"/>
      <c r="LHP51" s="1059"/>
      <c r="LHQ51" s="1059"/>
      <c r="LHR51" s="1059"/>
      <c r="LHS51" s="1060"/>
      <c r="LHT51" s="1058"/>
      <c r="LHU51" s="1061"/>
      <c r="LHV51" s="1061"/>
      <c r="LHW51" s="1061"/>
      <c r="LHX51" s="1061"/>
      <c r="LHY51" s="1061"/>
      <c r="LHZ51" s="1061"/>
      <c r="LIA51" s="1061"/>
      <c r="LIB51" s="1061"/>
      <c r="LIC51" s="1061"/>
      <c r="LID51" s="1061"/>
      <c r="LIE51" s="1061"/>
      <c r="LIF51" s="1061"/>
      <c r="LIG51" s="1061"/>
      <c r="LIH51" s="1061"/>
      <c r="LII51" s="1061"/>
      <c r="LIJ51" s="1061"/>
      <c r="LIK51" s="1061"/>
      <c r="LIL51" s="1061"/>
      <c r="LIM51" s="1061"/>
      <c r="LIN51" s="1061"/>
      <c r="LIO51" s="1062"/>
      <c r="LIP51" s="1059"/>
      <c r="LIQ51" s="1059"/>
      <c r="LIR51" s="1059"/>
      <c r="LIS51" s="1059"/>
      <c r="LIT51" s="1059"/>
      <c r="LIU51" s="1059"/>
      <c r="LIV51" s="1059"/>
      <c r="LIW51" s="1059"/>
      <c r="LIX51" s="1060"/>
      <c r="LIY51" s="1058"/>
      <c r="LIZ51" s="1061"/>
      <c r="LJA51" s="1061"/>
      <c r="LJB51" s="1061"/>
      <c r="LJC51" s="1061"/>
      <c r="LJD51" s="1061"/>
      <c r="LJE51" s="1061"/>
      <c r="LJF51" s="1061"/>
      <c r="LJG51" s="1061"/>
      <c r="LJH51" s="1061"/>
      <c r="LJI51" s="1061"/>
      <c r="LJJ51" s="1061"/>
      <c r="LJK51" s="1061"/>
      <c r="LJL51" s="1061"/>
      <c r="LJM51" s="1061"/>
      <c r="LJN51" s="1061"/>
      <c r="LJO51" s="1061"/>
      <c r="LJP51" s="1061"/>
      <c r="LJQ51" s="1061"/>
      <c r="LJR51" s="1061"/>
      <c r="LJS51" s="1061"/>
      <c r="LJT51" s="1062"/>
      <c r="LJU51" s="1059"/>
      <c r="LJV51" s="1059"/>
      <c r="LJW51" s="1059"/>
      <c r="LJX51" s="1059"/>
      <c r="LJY51" s="1059"/>
      <c r="LJZ51" s="1059"/>
      <c r="LKA51" s="1059"/>
      <c r="LKB51" s="1059"/>
      <c r="LKC51" s="1060"/>
      <c r="LKD51" s="1058"/>
      <c r="LKE51" s="1061"/>
      <c r="LKF51" s="1061"/>
      <c r="LKG51" s="1061"/>
      <c r="LKH51" s="1061"/>
      <c r="LKI51" s="1061"/>
      <c r="LKJ51" s="1061"/>
      <c r="LKK51" s="1061"/>
      <c r="LKL51" s="1061"/>
      <c r="LKM51" s="1061"/>
      <c r="LKN51" s="1061"/>
      <c r="LKO51" s="1061"/>
      <c r="LKP51" s="1061"/>
      <c r="LKQ51" s="1061"/>
      <c r="LKR51" s="1061"/>
      <c r="LKS51" s="1061"/>
      <c r="LKT51" s="1061"/>
      <c r="LKU51" s="1061"/>
      <c r="LKV51" s="1061"/>
      <c r="LKW51" s="1061"/>
      <c r="LKX51" s="1061"/>
      <c r="LKY51" s="1062"/>
      <c r="LKZ51" s="1059"/>
      <c r="LLA51" s="1059"/>
      <c r="LLB51" s="1059"/>
      <c r="LLC51" s="1059"/>
      <c r="LLD51" s="1059"/>
      <c r="LLE51" s="1059"/>
      <c r="LLF51" s="1059"/>
      <c r="LLG51" s="1059"/>
      <c r="LLH51" s="1060"/>
      <c r="LLI51" s="1058"/>
      <c r="LLJ51" s="1061"/>
      <c r="LLK51" s="1061"/>
      <c r="LLL51" s="1061"/>
      <c r="LLM51" s="1061"/>
      <c r="LLN51" s="1061"/>
      <c r="LLO51" s="1061"/>
      <c r="LLP51" s="1061"/>
      <c r="LLQ51" s="1061"/>
      <c r="LLR51" s="1061"/>
      <c r="LLS51" s="1061"/>
      <c r="LLT51" s="1061"/>
      <c r="LLU51" s="1061"/>
      <c r="LLV51" s="1061"/>
      <c r="LLW51" s="1061"/>
      <c r="LLX51" s="1061"/>
      <c r="LLY51" s="1061"/>
      <c r="LLZ51" s="1061"/>
      <c r="LMA51" s="1061"/>
      <c r="LMB51" s="1061"/>
      <c r="LMC51" s="1061"/>
      <c r="LMD51" s="1062"/>
      <c r="LME51" s="1059"/>
      <c r="LMF51" s="1059"/>
      <c r="LMG51" s="1059"/>
      <c r="LMH51" s="1059"/>
      <c r="LMI51" s="1059"/>
      <c r="LMJ51" s="1059"/>
      <c r="LMK51" s="1059"/>
      <c r="LML51" s="1059"/>
      <c r="LMM51" s="1060"/>
      <c r="LMN51" s="1058"/>
      <c r="LMO51" s="1061"/>
      <c r="LMP51" s="1061"/>
      <c r="LMQ51" s="1061"/>
      <c r="LMR51" s="1061"/>
      <c r="LMS51" s="1061"/>
      <c r="LMT51" s="1061"/>
      <c r="LMU51" s="1061"/>
      <c r="LMV51" s="1061"/>
      <c r="LMW51" s="1061"/>
      <c r="LMX51" s="1061"/>
      <c r="LMY51" s="1061"/>
      <c r="LMZ51" s="1061"/>
      <c r="LNA51" s="1061"/>
      <c r="LNB51" s="1061"/>
      <c r="LNC51" s="1061"/>
      <c r="LND51" s="1061"/>
      <c r="LNE51" s="1061"/>
      <c r="LNF51" s="1061"/>
      <c r="LNG51" s="1061"/>
      <c r="LNH51" s="1061"/>
      <c r="LNI51" s="1062"/>
      <c r="LNJ51" s="1059"/>
      <c r="LNK51" s="1059"/>
      <c r="LNL51" s="1059"/>
      <c r="LNM51" s="1059"/>
      <c r="LNN51" s="1059"/>
      <c r="LNO51" s="1059"/>
      <c r="LNP51" s="1059"/>
      <c r="LNQ51" s="1059"/>
      <c r="LNR51" s="1060"/>
      <c r="LNS51" s="1058"/>
      <c r="LNT51" s="1061"/>
      <c r="LNU51" s="1061"/>
      <c r="LNV51" s="1061"/>
      <c r="LNW51" s="1061"/>
      <c r="LNX51" s="1061"/>
      <c r="LNY51" s="1061"/>
      <c r="LNZ51" s="1061"/>
      <c r="LOA51" s="1061"/>
      <c r="LOB51" s="1061"/>
      <c r="LOC51" s="1061"/>
      <c r="LOD51" s="1061"/>
      <c r="LOE51" s="1061"/>
      <c r="LOF51" s="1061"/>
      <c r="LOG51" s="1061"/>
      <c r="LOH51" s="1061"/>
      <c r="LOI51" s="1061"/>
      <c r="LOJ51" s="1061"/>
      <c r="LOK51" s="1061"/>
      <c r="LOL51" s="1061"/>
      <c r="LOM51" s="1061"/>
      <c r="LON51" s="1062"/>
      <c r="LOO51" s="1059"/>
      <c r="LOP51" s="1059"/>
      <c r="LOQ51" s="1059"/>
      <c r="LOR51" s="1059"/>
      <c r="LOS51" s="1059"/>
      <c r="LOT51" s="1059"/>
      <c r="LOU51" s="1059"/>
      <c r="LOV51" s="1059"/>
      <c r="LOW51" s="1060"/>
      <c r="LOX51" s="1058"/>
      <c r="LOY51" s="1061"/>
      <c r="LOZ51" s="1061"/>
      <c r="LPA51" s="1061"/>
      <c r="LPB51" s="1061"/>
      <c r="LPC51" s="1061"/>
      <c r="LPD51" s="1061"/>
      <c r="LPE51" s="1061"/>
      <c r="LPF51" s="1061"/>
      <c r="LPG51" s="1061"/>
      <c r="LPH51" s="1061"/>
      <c r="LPI51" s="1061"/>
      <c r="LPJ51" s="1061"/>
      <c r="LPK51" s="1061"/>
      <c r="LPL51" s="1061"/>
      <c r="LPM51" s="1061"/>
      <c r="LPN51" s="1061"/>
      <c r="LPO51" s="1061"/>
      <c r="LPP51" s="1061"/>
      <c r="LPQ51" s="1061"/>
      <c r="LPR51" s="1061"/>
      <c r="LPS51" s="1062"/>
      <c r="LPT51" s="1059"/>
      <c r="LPU51" s="1059"/>
      <c r="LPV51" s="1059"/>
      <c r="LPW51" s="1059"/>
      <c r="LPX51" s="1059"/>
      <c r="LPY51" s="1059"/>
      <c r="LPZ51" s="1059"/>
      <c r="LQA51" s="1059"/>
      <c r="LQB51" s="1060"/>
      <c r="LQC51" s="1058"/>
      <c r="LQD51" s="1061"/>
      <c r="LQE51" s="1061"/>
      <c r="LQF51" s="1061"/>
      <c r="LQG51" s="1061"/>
      <c r="LQH51" s="1061"/>
      <c r="LQI51" s="1061"/>
      <c r="LQJ51" s="1061"/>
      <c r="LQK51" s="1061"/>
      <c r="LQL51" s="1061"/>
      <c r="LQM51" s="1061"/>
      <c r="LQN51" s="1061"/>
      <c r="LQO51" s="1061"/>
      <c r="LQP51" s="1061"/>
      <c r="LQQ51" s="1061"/>
      <c r="LQR51" s="1061"/>
      <c r="LQS51" s="1061"/>
      <c r="LQT51" s="1061"/>
      <c r="LQU51" s="1061"/>
      <c r="LQV51" s="1061"/>
      <c r="LQW51" s="1061"/>
      <c r="LQX51" s="1062"/>
      <c r="LQY51" s="1059"/>
      <c r="LQZ51" s="1059"/>
      <c r="LRA51" s="1059"/>
      <c r="LRB51" s="1059"/>
      <c r="LRC51" s="1059"/>
      <c r="LRD51" s="1059"/>
      <c r="LRE51" s="1059"/>
      <c r="LRF51" s="1059"/>
      <c r="LRG51" s="1060"/>
      <c r="LRH51" s="1058"/>
      <c r="LRI51" s="1061"/>
      <c r="LRJ51" s="1061"/>
      <c r="LRK51" s="1061"/>
      <c r="LRL51" s="1061"/>
      <c r="LRM51" s="1061"/>
      <c r="LRN51" s="1061"/>
      <c r="LRO51" s="1061"/>
      <c r="LRP51" s="1061"/>
      <c r="LRQ51" s="1061"/>
      <c r="LRR51" s="1061"/>
      <c r="LRS51" s="1061"/>
      <c r="LRT51" s="1061"/>
      <c r="LRU51" s="1061"/>
      <c r="LRV51" s="1061"/>
      <c r="LRW51" s="1061"/>
      <c r="LRX51" s="1061"/>
      <c r="LRY51" s="1061"/>
      <c r="LRZ51" s="1061"/>
      <c r="LSA51" s="1061"/>
      <c r="LSB51" s="1061"/>
      <c r="LSC51" s="1062"/>
      <c r="LSD51" s="1059"/>
      <c r="LSE51" s="1059"/>
      <c r="LSF51" s="1059"/>
      <c r="LSG51" s="1059"/>
      <c r="LSH51" s="1059"/>
      <c r="LSI51" s="1059"/>
      <c r="LSJ51" s="1059"/>
      <c r="LSK51" s="1059"/>
      <c r="LSL51" s="1060"/>
      <c r="LSM51" s="1058"/>
      <c r="LSN51" s="1061"/>
      <c r="LSO51" s="1061"/>
      <c r="LSP51" s="1061"/>
      <c r="LSQ51" s="1061"/>
      <c r="LSR51" s="1061"/>
      <c r="LSS51" s="1061"/>
      <c r="LST51" s="1061"/>
      <c r="LSU51" s="1061"/>
      <c r="LSV51" s="1061"/>
      <c r="LSW51" s="1061"/>
      <c r="LSX51" s="1061"/>
      <c r="LSY51" s="1061"/>
      <c r="LSZ51" s="1061"/>
      <c r="LTA51" s="1061"/>
      <c r="LTB51" s="1061"/>
      <c r="LTC51" s="1061"/>
      <c r="LTD51" s="1061"/>
      <c r="LTE51" s="1061"/>
      <c r="LTF51" s="1061"/>
      <c r="LTG51" s="1061"/>
      <c r="LTH51" s="1062"/>
      <c r="LTI51" s="1059"/>
      <c r="LTJ51" s="1059"/>
      <c r="LTK51" s="1059"/>
      <c r="LTL51" s="1059"/>
      <c r="LTM51" s="1059"/>
      <c r="LTN51" s="1059"/>
      <c r="LTO51" s="1059"/>
      <c r="LTP51" s="1059"/>
      <c r="LTQ51" s="1060"/>
      <c r="LTR51" s="1058"/>
      <c r="LTS51" s="1061"/>
      <c r="LTT51" s="1061"/>
      <c r="LTU51" s="1061"/>
      <c r="LTV51" s="1061"/>
      <c r="LTW51" s="1061"/>
      <c r="LTX51" s="1061"/>
      <c r="LTY51" s="1061"/>
      <c r="LTZ51" s="1061"/>
      <c r="LUA51" s="1061"/>
      <c r="LUB51" s="1061"/>
      <c r="LUC51" s="1061"/>
      <c r="LUD51" s="1061"/>
      <c r="LUE51" s="1061"/>
      <c r="LUF51" s="1061"/>
      <c r="LUG51" s="1061"/>
      <c r="LUH51" s="1061"/>
      <c r="LUI51" s="1061"/>
      <c r="LUJ51" s="1061"/>
      <c r="LUK51" s="1061"/>
      <c r="LUL51" s="1061"/>
      <c r="LUM51" s="1062"/>
      <c r="LUN51" s="1059"/>
      <c r="LUO51" s="1059"/>
      <c r="LUP51" s="1059"/>
      <c r="LUQ51" s="1059"/>
      <c r="LUR51" s="1059"/>
      <c r="LUS51" s="1059"/>
      <c r="LUT51" s="1059"/>
      <c r="LUU51" s="1059"/>
      <c r="LUV51" s="1060"/>
      <c r="LUW51" s="1058"/>
      <c r="LUX51" s="1061"/>
      <c r="LUY51" s="1061"/>
      <c r="LUZ51" s="1061"/>
      <c r="LVA51" s="1061"/>
      <c r="LVB51" s="1061"/>
      <c r="LVC51" s="1061"/>
      <c r="LVD51" s="1061"/>
      <c r="LVE51" s="1061"/>
      <c r="LVF51" s="1061"/>
      <c r="LVG51" s="1061"/>
      <c r="LVH51" s="1061"/>
      <c r="LVI51" s="1061"/>
      <c r="LVJ51" s="1061"/>
      <c r="LVK51" s="1061"/>
      <c r="LVL51" s="1061"/>
      <c r="LVM51" s="1061"/>
      <c r="LVN51" s="1061"/>
      <c r="LVO51" s="1061"/>
      <c r="LVP51" s="1061"/>
      <c r="LVQ51" s="1061"/>
      <c r="LVR51" s="1062"/>
      <c r="LVS51" s="1059"/>
      <c r="LVT51" s="1059"/>
      <c r="LVU51" s="1059"/>
      <c r="LVV51" s="1059"/>
      <c r="LVW51" s="1059"/>
      <c r="LVX51" s="1059"/>
      <c r="LVY51" s="1059"/>
      <c r="LVZ51" s="1059"/>
      <c r="LWA51" s="1060"/>
      <c r="LWB51" s="1058"/>
      <c r="LWC51" s="1061"/>
      <c r="LWD51" s="1061"/>
      <c r="LWE51" s="1061"/>
      <c r="LWF51" s="1061"/>
      <c r="LWG51" s="1061"/>
      <c r="LWH51" s="1061"/>
      <c r="LWI51" s="1061"/>
      <c r="LWJ51" s="1061"/>
      <c r="LWK51" s="1061"/>
      <c r="LWL51" s="1061"/>
      <c r="LWM51" s="1061"/>
      <c r="LWN51" s="1061"/>
      <c r="LWO51" s="1061"/>
      <c r="LWP51" s="1061"/>
      <c r="LWQ51" s="1061"/>
      <c r="LWR51" s="1061"/>
      <c r="LWS51" s="1061"/>
      <c r="LWT51" s="1061"/>
      <c r="LWU51" s="1061"/>
      <c r="LWV51" s="1061"/>
      <c r="LWW51" s="1062"/>
      <c r="LWX51" s="1059"/>
      <c r="LWY51" s="1059"/>
      <c r="LWZ51" s="1059"/>
      <c r="LXA51" s="1059"/>
      <c r="LXB51" s="1059"/>
      <c r="LXC51" s="1059"/>
      <c r="LXD51" s="1059"/>
      <c r="LXE51" s="1059"/>
      <c r="LXF51" s="1060"/>
      <c r="LXG51" s="1058"/>
      <c r="LXH51" s="1061"/>
      <c r="LXI51" s="1061"/>
      <c r="LXJ51" s="1061"/>
      <c r="LXK51" s="1061"/>
      <c r="LXL51" s="1061"/>
      <c r="LXM51" s="1061"/>
      <c r="LXN51" s="1061"/>
      <c r="LXO51" s="1061"/>
      <c r="LXP51" s="1061"/>
      <c r="LXQ51" s="1061"/>
      <c r="LXR51" s="1061"/>
      <c r="LXS51" s="1061"/>
      <c r="LXT51" s="1061"/>
      <c r="LXU51" s="1061"/>
      <c r="LXV51" s="1061"/>
      <c r="LXW51" s="1061"/>
      <c r="LXX51" s="1061"/>
      <c r="LXY51" s="1061"/>
      <c r="LXZ51" s="1061"/>
      <c r="LYA51" s="1061"/>
      <c r="LYB51" s="1062"/>
      <c r="LYC51" s="1059"/>
      <c r="LYD51" s="1059"/>
      <c r="LYE51" s="1059"/>
      <c r="LYF51" s="1059"/>
      <c r="LYG51" s="1059"/>
      <c r="LYH51" s="1059"/>
      <c r="LYI51" s="1059"/>
      <c r="LYJ51" s="1059"/>
      <c r="LYK51" s="1060"/>
      <c r="LYL51" s="1058"/>
      <c r="LYM51" s="1061"/>
      <c r="LYN51" s="1061"/>
      <c r="LYO51" s="1061"/>
      <c r="LYP51" s="1061"/>
      <c r="LYQ51" s="1061"/>
      <c r="LYR51" s="1061"/>
      <c r="LYS51" s="1061"/>
      <c r="LYT51" s="1061"/>
      <c r="LYU51" s="1061"/>
      <c r="LYV51" s="1061"/>
      <c r="LYW51" s="1061"/>
      <c r="LYX51" s="1061"/>
      <c r="LYY51" s="1061"/>
      <c r="LYZ51" s="1061"/>
      <c r="LZA51" s="1061"/>
      <c r="LZB51" s="1061"/>
      <c r="LZC51" s="1061"/>
      <c r="LZD51" s="1061"/>
      <c r="LZE51" s="1061"/>
      <c r="LZF51" s="1061"/>
      <c r="LZG51" s="1062"/>
      <c r="LZH51" s="1059"/>
      <c r="LZI51" s="1059"/>
      <c r="LZJ51" s="1059"/>
      <c r="LZK51" s="1059"/>
      <c r="LZL51" s="1059"/>
      <c r="LZM51" s="1059"/>
      <c r="LZN51" s="1059"/>
      <c r="LZO51" s="1059"/>
      <c r="LZP51" s="1060"/>
      <c r="LZQ51" s="1058"/>
      <c r="LZR51" s="1061"/>
      <c r="LZS51" s="1061"/>
      <c r="LZT51" s="1061"/>
      <c r="LZU51" s="1061"/>
      <c r="LZV51" s="1061"/>
      <c r="LZW51" s="1061"/>
      <c r="LZX51" s="1061"/>
      <c r="LZY51" s="1061"/>
      <c r="LZZ51" s="1061"/>
      <c r="MAA51" s="1061"/>
      <c r="MAB51" s="1061"/>
      <c r="MAC51" s="1061"/>
      <c r="MAD51" s="1061"/>
      <c r="MAE51" s="1061"/>
      <c r="MAF51" s="1061"/>
      <c r="MAG51" s="1061"/>
      <c r="MAH51" s="1061"/>
      <c r="MAI51" s="1061"/>
      <c r="MAJ51" s="1061"/>
      <c r="MAK51" s="1061"/>
      <c r="MAL51" s="1062"/>
      <c r="MAM51" s="1059"/>
      <c r="MAN51" s="1059"/>
      <c r="MAO51" s="1059"/>
      <c r="MAP51" s="1059"/>
      <c r="MAQ51" s="1059"/>
      <c r="MAR51" s="1059"/>
      <c r="MAS51" s="1059"/>
      <c r="MAT51" s="1059"/>
      <c r="MAU51" s="1060"/>
      <c r="MAV51" s="1058"/>
      <c r="MAW51" s="1061"/>
      <c r="MAX51" s="1061"/>
      <c r="MAY51" s="1061"/>
      <c r="MAZ51" s="1061"/>
      <c r="MBA51" s="1061"/>
      <c r="MBB51" s="1061"/>
      <c r="MBC51" s="1061"/>
      <c r="MBD51" s="1061"/>
      <c r="MBE51" s="1061"/>
      <c r="MBF51" s="1061"/>
      <c r="MBG51" s="1061"/>
      <c r="MBH51" s="1061"/>
      <c r="MBI51" s="1061"/>
      <c r="MBJ51" s="1061"/>
      <c r="MBK51" s="1061"/>
      <c r="MBL51" s="1061"/>
      <c r="MBM51" s="1061"/>
      <c r="MBN51" s="1061"/>
      <c r="MBO51" s="1061"/>
      <c r="MBP51" s="1061"/>
      <c r="MBQ51" s="1062"/>
      <c r="MBR51" s="1059"/>
      <c r="MBS51" s="1059"/>
      <c r="MBT51" s="1059"/>
      <c r="MBU51" s="1059"/>
      <c r="MBV51" s="1059"/>
      <c r="MBW51" s="1059"/>
      <c r="MBX51" s="1059"/>
      <c r="MBY51" s="1059"/>
      <c r="MBZ51" s="1060"/>
      <c r="MCA51" s="1058"/>
      <c r="MCB51" s="1061"/>
      <c r="MCC51" s="1061"/>
      <c r="MCD51" s="1061"/>
      <c r="MCE51" s="1061"/>
      <c r="MCF51" s="1061"/>
      <c r="MCG51" s="1061"/>
      <c r="MCH51" s="1061"/>
      <c r="MCI51" s="1061"/>
      <c r="MCJ51" s="1061"/>
      <c r="MCK51" s="1061"/>
      <c r="MCL51" s="1061"/>
      <c r="MCM51" s="1061"/>
      <c r="MCN51" s="1061"/>
      <c r="MCO51" s="1061"/>
      <c r="MCP51" s="1061"/>
      <c r="MCQ51" s="1061"/>
      <c r="MCR51" s="1061"/>
      <c r="MCS51" s="1061"/>
      <c r="MCT51" s="1061"/>
      <c r="MCU51" s="1061"/>
      <c r="MCV51" s="1062"/>
      <c r="MCW51" s="1059"/>
      <c r="MCX51" s="1059"/>
      <c r="MCY51" s="1059"/>
      <c r="MCZ51" s="1059"/>
      <c r="MDA51" s="1059"/>
      <c r="MDB51" s="1059"/>
      <c r="MDC51" s="1059"/>
      <c r="MDD51" s="1059"/>
      <c r="MDE51" s="1060"/>
      <c r="MDF51" s="1058"/>
      <c r="MDG51" s="1061"/>
      <c r="MDH51" s="1061"/>
      <c r="MDI51" s="1061"/>
      <c r="MDJ51" s="1061"/>
      <c r="MDK51" s="1061"/>
      <c r="MDL51" s="1061"/>
      <c r="MDM51" s="1061"/>
      <c r="MDN51" s="1061"/>
      <c r="MDO51" s="1061"/>
      <c r="MDP51" s="1061"/>
      <c r="MDQ51" s="1061"/>
      <c r="MDR51" s="1061"/>
      <c r="MDS51" s="1061"/>
      <c r="MDT51" s="1061"/>
      <c r="MDU51" s="1061"/>
      <c r="MDV51" s="1061"/>
      <c r="MDW51" s="1061"/>
      <c r="MDX51" s="1061"/>
      <c r="MDY51" s="1061"/>
      <c r="MDZ51" s="1061"/>
      <c r="MEA51" s="1062"/>
      <c r="MEB51" s="1059"/>
      <c r="MEC51" s="1059"/>
      <c r="MED51" s="1059"/>
      <c r="MEE51" s="1059"/>
      <c r="MEF51" s="1059"/>
      <c r="MEG51" s="1059"/>
      <c r="MEH51" s="1059"/>
      <c r="MEI51" s="1059"/>
      <c r="MEJ51" s="1060"/>
      <c r="MEK51" s="1058"/>
      <c r="MEL51" s="1061"/>
      <c r="MEM51" s="1061"/>
      <c r="MEN51" s="1061"/>
      <c r="MEO51" s="1061"/>
      <c r="MEP51" s="1061"/>
      <c r="MEQ51" s="1061"/>
      <c r="MER51" s="1061"/>
      <c r="MES51" s="1061"/>
      <c r="MET51" s="1061"/>
      <c r="MEU51" s="1061"/>
      <c r="MEV51" s="1061"/>
      <c r="MEW51" s="1061"/>
      <c r="MEX51" s="1061"/>
      <c r="MEY51" s="1061"/>
      <c r="MEZ51" s="1061"/>
      <c r="MFA51" s="1061"/>
      <c r="MFB51" s="1061"/>
      <c r="MFC51" s="1061"/>
      <c r="MFD51" s="1061"/>
      <c r="MFE51" s="1061"/>
      <c r="MFF51" s="1062"/>
      <c r="MFG51" s="1059"/>
      <c r="MFH51" s="1059"/>
      <c r="MFI51" s="1059"/>
      <c r="MFJ51" s="1059"/>
      <c r="MFK51" s="1059"/>
      <c r="MFL51" s="1059"/>
      <c r="MFM51" s="1059"/>
      <c r="MFN51" s="1059"/>
      <c r="MFO51" s="1060"/>
      <c r="MFP51" s="1058"/>
      <c r="MFQ51" s="1061"/>
      <c r="MFR51" s="1061"/>
      <c r="MFS51" s="1061"/>
      <c r="MFT51" s="1061"/>
      <c r="MFU51" s="1061"/>
      <c r="MFV51" s="1061"/>
      <c r="MFW51" s="1061"/>
      <c r="MFX51" s="1061"/>
      <c r="MFY51" s="1061"/>
      <c r="MFZ51" s="1061"/>
      <c r="MGA51" s="1061"/>
      <c r="MGB51" s="1061"/>
      <c r="MGC51" s="1061"/>
      <c r="MGD51" s="1061"/>
      <c r="MGE51" s="1061"/>
      <c r="MGF51" s="1061"/>
      <c r="MGG51" s="1061"/>
      <c r="MGH51" s="1061"/>
      <c r="MGI51" s="1061"/>
      <c r="MGJ51" s="1061"/>
      <c r="MGK51" s="1062"/>
      <c r="MGL51" s="1059"/>
      <c r="MGM51" s="1059"/>
      <c r="MGN51" s="1059"/>
      <c r="MGO51" s="1059"/>
      <c r="MGP51" s="1059"/>
      <c r="MGQ51" s="1059"/>
      <c r="MGR51" s="1059"/>
      <c r="MGS51" s="1059"/>
      <c r="MGT51" s="1060"/>
      <c r="MGU51" s="1058"/>
      <c r="MGV51" s="1061"/>
      <c r="MGW51" s="1061"/>
      <c r="MGX51" s="1061"/>
      <c r="MGY51" s="1061"/>
      <c r="MGZ51" s="1061"/>
      <c r="MHA51" s="1061"/>
      <c r="MHB51" s="1061"/>
      <c r="MHC51" s="1061"/>
      <c r="MHD51" s="1061"/>
      <c r="MHE51" s="1061"/>
      <c r="MHF51" s="1061"/>
      <c r="MHG51" s="1061"/>
      <c r="MHH51" s="1061"/>
      <c r="MHI51" s="1061"/>
      <c r="MHJ51" s="1061"/>
      <c r="MHK51" s="1061"/>
      <c r="MHL51" s="1061"/>
      <c r="MHM51" s="1061"/>
      <c r="MHN51" s="1061"/>
      <c r="MHO51" s="1061"/>
      <c r="MHP51" s="1062"/>
      <c r="MHQ51" s="1059"/>
      <c r="MHR51" s="1059"/>
      <c r="MHS51" s="1059"/>
      <c r="MHT51" s="1059"/>
      <c r="MHU51" s="1059"/>
      <c r="MHV51" s="1059"/>
      <c r="MHW51" s="1059"/>
      <c r="MHX51" s="1059"/>
      <c r="MHY51" s="1060"/>
      <c r="MHZ51" s="1058"/>
      <c r="MIA51" s="1061"/>
      <c r="MIB51" s="1061"/>
      <c r="MIC51" s="1061"/>
      <c r="MID51" s="1061"/>
      <c r="MIE51" s="1061"/>
      <c r="MIF51" s="1061"/>
      <c r="MIG51" s="1061"/>
      <c r="MIH51" s="1061"/>
      <c r="MII51" s="1061"/>
      <c r="MIJ51" s="1061"/>
      <c r="MIK51" s="1061"/>
      <c r="MIL51" s="1061"/>
      <c r="MIM51" s="1061"/>
      <c r="MIN51" s="1061"/>
      <c r="MIO51" s="1061"/>
      <c r="MIP51" s="1061"/>
      <c r="MIQ51" s="1061"/>
      <c r="MIR51" s="1061"/>
      <c r="MIS51" s="1061"/>
      <c r="MIT51" s="1061"/>
      <c r="MIU51" s="1062"/>
      <c r="MIV51" s="1059"/>
      <c r="MIW51" s="1059"/>
      <c r="MIX51" s="1059"/>
      <c r="MIY51" s="1059"/>
      <c r="MIZ51" s="1059"/>
      <c r="MJA51" s="1059"/>
      <c r="MJB51" s="1059"/>
      <c r="MJC51" s="1059"/>
      <c r="MJD51" s="1060"/>
      <c r="MJE51" s="1058"/>
      <c r="MJF51" s="1061"/>
      <c r="MJG51" s="1061"/>
      <c r="MJH51" s="1061"/>
      <c r="MJI51" s="1061"/>
      <c r="MJJ51" s="1061"/>
      <c r="MJK51" s="1061"/>
      <c r="MJL51" s="1061"/>
      <c r="MJM51" s="1061"/>
      <c r="MJN51" s="1061"/>
      <c r="MJO51" s="1061"/>
      <c r="MJP51" s="1061"/>
      <c r="MJQ51" s="1061"/>
      <c r="MJR51" s="1061"/>
      <c r="MJS51" s="1061"/>
      <c r="MJT51" s="1061"/>
      <c r="MJU51" s="1061"/>
      <c r="MJV51" s="1061"/>
      <c r="MJW51" s="1061"/>
      <c r="MJX51" s="1061"/>
      <c r="MJY51" s="1061"/>
      <c r="MJZ51" s="1062"/>
      <c r="MKA51" s="1059"/>
      <c r="MKB51" s="1059"/>
      <c r="MKC51" s="1059"/>
      <c r="MKD51" s="1059"/>
      <c r="MKE51" s="1059"/>
      <c r="MKF51" s="1059"/>
      <c r="MKG51" s="1059"/>
      <c r="MKH51" s="1059"/>
      <c r="MKI51" s="1060"/>
      <c r="MKJ51" s="1058"/>
      <c r="MKK51" s="1061"/>
      <c r="MKL51" s="1061"/>
      <c r="MKM51" s="1061"/>
      <c r="MKN51" s="1061"/>
      <c r="MKO51" s="1061"/>
      <c r="MKP51" s="1061"/>
      <c r="MKQ51" s="1061"/>
      <c r="MKR51" s="1061"/>
      <c r="MKS51" s="1061"/>
      <c r="MKT51" s="1061"/>
      <c r="MKU51" s="1061"/>
      <c r="MKV51" s="1061"/>
      <c r="MKW51" s="1061"/>
      <c r="MKX51" s="1061"/>
      <c r="MKY51" s="1061"/>
      <c r="MKZ51" s="1061"/>
      <c r="MLA51" s="1061"/>
      <c r="MLB51" s="1061"/>
      <c r="MLC51" s="1061"/>
      <c r="MLD51" s="1061"/>
      <c r="MLE51" s="1062"/>
      <c r="MLF51" s="1059"/>
      <c r="MLG51" s="1059"/>
      <c r="MLH51" s="1059"/>
      <c r="MLI51" s="1059"/>
      <c r="MLJ51" s="1059"/>
      <c r="MLK51" s="1059"/>
      <c r="MLL51" s="1059"/>
      <c r="MLM51" s="1059"/>
      <c r="MLN51" s="1060"/>
      <c r="MLO51" s="1058"/>
      <c r="MLP51" s="1061"/>
      <c r="MLQ51" s="1061"/>
      <c r="MLR51" s="1061"/>
      <c r="MLS51" s="1061"/>
      <c r="MLT51" s="1061"/>
      <c r="MLU51" s="1061"/>
      <c r="MLV51" s="1061"/>
      <c r="MLW51" s="1061"/>
      <c r="MLX51" s="1061"/>
      <c r="MLY51" s="1061"/>
      <c r="MLZ51" s="1061"/>
      <c r="MMA51" s="1061"/>
      <c r="MMB51" s="1061"/>
      <c r="MMC51" s="1061"/>
      <c r="MMD51" s="1061"/>
      <c r="MME51" s="1061"/>
      <c r="MMF51" s="1061"/>
      <c r="MMG51" s="1061"/>
      <c r="MMH51" s="1061"/>
      <c r="MMI51" s="1061"/>
      <c r="MMJ51" s="1062"/>
      <c r="MMK51" s="1059"/>
      <c r="MML51" s="1059"/>
      <c r="MMM51" s="1059"/>
      <c r="MMN51" s="1059"/>
      <c r="MMO51" s="1059"/>
      <c r="MMP51" s="1059"/>
      <c r="MMQ51" s="1059"/>
      <c r="MMR51" s="1059"/>
      <c r="MMS51" s="1060"/>
      <c r="MMT51" s="1058"/>
      <c r="MMU51" s="1061"/>
      <c r="MMV51" s="1061"/>
      <c r="MMW51" s="1061"/>
      <c r="MMX51" s="1061"/>
      <c r="MMY51" s="1061"/>
      <c r="MMZ51" s="1061"/>
      <c r="MNA51" s="1061"/>
      <c r="MNB51" s="1061"/>
      <c r="MNC51" s="1061"/>
      <c r="MND51" s="1061"/>
      <c r="MNE51" s="1061"/>
      <c r="MNF51" s="1061"/>
      <c r="MNG51" s="1061"/>
      <c r="MNH51" s="1061"/>
      <c r="MNI51" s="1061"/>
      <c r="MNJ51" s="1061"/>
      <c r="MNK51" s="1061"/>
      <c r="MNL51" s="1061"/>
      <c r="MNM51" s="1061"/>
      <c r="MNN51" s="1061"/>
      <c r="MNO51" s="1062"/>
      <c r="MNP51" s="1059"/>
      <c r="MNQ51" s="1059"/>
      <c r="MNR51" s="1059"/>
      <c r="MNS51" s="1059"/>
      <c r="MNT51" s="1059"/>
      <c r="MNU51" s="1059"/>
      <c r="MNV51" s="1059"/>
      <c r="MNW51" s="1059"/>
      <c r="MNX51" s="1060"/>
      <c r="MNY51" s="1058"/>
      <c r="MNZ51" s="1061"/>
      <c r="MOA51" s="1061"/>
      <c r="MOB51" s="1061"/>
      <c r="MOC51" s="1061"/>
      <c r="MOD51" s="1061"/>
      <c r="MOE51" s="1061"/>
      <c r="MOF51" s="1061"/>
      <c r="MOG51" s="1061"/>
      <c r="MOH51" s="1061"/>
      <c r="MOI51" s="1061"/>
      <c r="MOJ51" s="1061"/>
      <c r="MOK51" s="1061"/>
      <c r="MOL51" s="1061"/>
      <c r="MOM51" s="1061"/>
      <c r="MON51" s="1061"/>
      <c r="MOO51" s="1061"/>
      <c r="MOP51" s="1061"/>
      <c r="MOQ51" s="1061"/>
      <c r="MOR51" s="1061"/>
      <c r="MOS51" s="1061"/>
      <c r="MOT51" s="1062"/>
      <c r="MOU51" s="1059"/>
      <c r="MOV51" s="1059"/>
      <c r="MOW51" s="1059"/>
      <c r="MOX51" s="1059"/>
      <c r="MOY51" s="1059"/>
      <c r="MOZ51" s="1059"/>
      <c r="MPA51" s="1059"/>
      <c r="MPB51" s="1059"/>
      <c r="MPC51" s="1060"/>
      <c r="MPD51" s="1058"/>
      <c r="MPE51" s="1061"/>
      <c r="MPF51" s="1061"/>
      <c r="MPG51" s="1061"/>
      <c r="MPH51" s="1061"/>
      <c r="MPI51" s="1061"/>
      <c r="MPJ51" s="1061"/>
      <c r="MPK51" s="1061"/>
      <c r="MPL51" s="1061"/>
      <c r="MPM51" s="1061"/>
      <c r="MPN51" s="1061"/>
      <c r="MPO51" s="1061"/>
      <c r="MPP51" s="1061"/>
      <c r="MPQ51" s="1061"/>
      <c r="MPR51" s="1061"/>
      <c r="MPS51" s="1061"/>
      <c r="MPT51" s="1061"/>
      <c r="MPU51" s="1061"/>
      <c r="MPV51" s="1061"/>
      <c r="MPW51" s="1061"/>
      <c r="MPX51" s="1061"/>
      <c r="MPY51" s="1062"/>
      <c r="MPZ51" s="1059"/>
      <c r="MQA51" s="1059"/>
      <c r="MQB51" s="1059"/>
      <c r="MQC51" s="1059"/>
      <c r="MQD51" s="1059"/>
      <c r="MQE51" s="1059"/>
      <c r="MQF51" s="1059"/>
      <c r="MQG51" s="1059"/>
      <c r="MQH51" s="1060"/>
      <c r="MQI51" s="1058"/>
      <c r="MQJ51" s="1061"/>
      <c r="MQK51" s="1061"/>
      <c r="MQL51" s="1061"/>
      <c r="MQM51" s="1061"/>
      <c r="MQN51" s="1061"/>
      <c r="MQO51" s="1061"/>
      <c r="MQP51" s="1061"/>
      <c r="MQQ51" s="1061"/>
      <c r="MQR51" s="1061"/>
      <c r="MQS51" s="1061"/>
      <c r="MQT51" s="1061"/>
      <c r="MQU51" s="1061"/>
      <c r="MQV51" s="1061"/>
      <c r="MQW51" s="1061"/>
      <c r="MQX51" s="1061"/>
      <c r="MQY51" s="1061"/>
      <c r="MQZ51" s="1061"/>
      <c r="MRA51" s="1061"/>
      <c r="MRB51" s="1061"/>
      <c r="MRC51" s="1061"/>
      <c r="MRD51" s="1062"/>
      <c r="MRE51" s="1059"/>
      <c r="MRF51" s="1059"/>
      <c r="MRG51" s="1059"/>
      <c r="MRH51" s="1059"/>
      <c r="MRI51" s="1059"/>
      <c r="MRJ51" s="1059"/>
      <c r="MRK51" s="1059"/>
      <c r="MRL51" s="1059"/>
      <c r="MRM51" s="1060"/>
      <c r="MRN51" s="1058"/>
      <c r="MRO51" s="1061"/>
      <c r="MRP51" s="1061"/>
      <c r="MRQ51" s="1061"/>
      <c r="MRR51" s="1061"/>
      <c r="MRS51" s="1061"/>
      <c r="MRT51" s="1061"/>
      <c r="MRU51" s="1061"/>
      <c r="MRV51" s="1061"/>
      <c r="MRW51" s="1061"/>
      <c r="MRX51" s="1061"/>
      <c r="MRY51" s="1061"/>
      <c r="MRZ51" s="1061"/>
      <c r="MSA51" s="1061"/>
      <c r="MSB51" s="1061"/>
      <c r="MSC51" s="1061"/>
      <c r="MSD51" s="1061"/>
      <c r="MSE51" s="1061"/>
      <c r="MSF51" s="1061"/>
      <c r="MSG51" s="1061"/>
      <c r="MSH51" s="1061"/>
      <c r="MSI51" s="1062"/>
      <c r="MSJ51" s="1059"/>
      <c r="MSK51" s="1059"/>
      <c r="MSL51" s="1059"/>
      <c r="MSM51" s="1059"/>
      <c r="MSN51" s="1059"/>
      <c r="MSO51" s="1059"/>
      <c r="MSP51" s="1059"/>
      <c r="MSQ51" s="1059"/>
      <c r="MSR51" s="1060"/>
      <c r="MSS51" s="1058"/>
      <c r="MST51" s="1061"/>
      <c r="MSU51" s="1061"/>
      <c r="MSV51" s="1061"/>
      <c r="MSW51" s="1061"/>
      <c r="MSX51" s="1061"/>
      <c r="MSY51" s="1061"/>
      <c r="MSZ51" s="1061"/>
      <c r="MTA51" s="1061"/>
      <c r="MTB51" s="1061"/>
      <c r="MTC51" s="1061"/>
      <c r="MTD51" s="1061"/>
      <c r="MTE51" s="1061"/>
      <c r="MTF51" s="1061"/>
      <c r="MTG51" s="1061"/>
      <c r="MTH51" s="1061"/>
      <c r="MTI51" s="1061"/>
      <c r="MTJ51" s="1061"/>
      <c r="MTK51" s="1061"/>
      <c r="MTL51" s="1061"/>
      <c r="MTM51" s="1061"/>
      <c r="MTN51" s="1062"/>
      <c r="MTO51" s="1059"/>
      <c r="MTP51" s="1059"/>
      <c r="MTQ51" s="1059"/>
      <c r="MTR51" s="1059"/>
      <c r="MTS51" s="1059"/>
      <c r="MTT51" s="1059"/>
      <c r="MTU51" s="1059"/>
      <c r="MTV51" s="1059"/>
      <c r="MTW51" s="1060"/>
      <c r="MTX51" s="1058"/>
      <c r="MTY51" s="1061"/>
      <c r="MTZ51" s="1061"/>
      <c r="MUA51" s="1061"/>
      <c r="MUB51" s="1061"/>
      <c r="MUC51" s="1061"/>
      <c r="MUD51" s="1061"/>
      <c r="MUE51" s="1061"/>
      <c r="MUF51" s="1061"/>
      <c r="MUG51" s="1061"/>
      <c r="MUH51" s="1061"/>
      <c r="MUI51" s="1061"/>
      <c r="MUJ51" s="1061"/>
      <c r="MUK51" s="1061"/>
      <c r="MUL51" s="1061"/>
      <c r="MUM51" s="1061"/>
      <c r="MUN51" s="1061"/>
      <c r="MUO51" s="1061"/>
      <c r="MUP51" s="1061"/>
      <c r="MUQ51" s="1061"/>
      <c r="MUR51" s="1061"/>
      <c r="MUS51" s="1062"/>
      <c r="MUT51" s="1059"/>
      <c r="MUU51" s="1059"/>
      <c r="MUV51" s="1059"/>
      <c r="MUW51" s="1059"/>
      <c r="MUX51" s="1059"/>
      <c r="MUY51" s="1059"/>
      <c r="MUZ51" s="1059"/>
      <c r="MVA51" s="1059"/>
      <c r="MVB51" s="1060"/>
      <c r="MVC51" s="1058"/>
      <c r="MVD51" s="1061"/>
      <c r="MVE51" s="1061"/>
      <c r="MVF51" s="1061"/>
      <c r="MVG51" s="1061"/>
      <c r="MVH51" s="1061"/>
      <c r="MVI51" s="1061"/>
      <c r="MVJ51" s="1061"/>
      <c r="MVK51" s="1061"/>
      <c r="MVL51" s="1061"/>
      <c r="MVM51" s="1061"/>
      <c r="MVN51" s="1061"/>
      <c r="MVO51" s="1061"/>
      <c r="MVP51" s="1061"/>
      <c r="MVQ51" s="1061"/>
      <c r="MVR51" s="1061"/>
      <c r="MVS51" s="1061"/>
      <c r="MVT51" s="1061"/>
      <c r="MVU51" s="1061"/>
      <c r="MVV51" s="1061"/>
      <c r="MVW51" s="1061"/>
      <c r="MVX51" s="1062"/>
      <c r="MVY51" s="1059"/>
      <c r="MVZ51" s="1059"/>
      <c r="MWA51" s="1059"/>
      <c r="MWB51" s="1059"/>
      <c r="MWC51" s="1059"/>
      <c r="MWD51" s="1059"/>
      <c r="MWE51" s="1059"/>
      <c r="MWF51" s="1059"/>
      <c r="MWG51" s="1060"/>
      <c r="MWH51" s="1058"/>
      <c r="MWI51" s="1061"/>
      <c r="MWJ51" s="1061"/>
      <c r="MWK51" s="1061"/>
      <c r="MWL51" s="1061"/>
      <c r="MWM51" s="1061"/>
      <c r="MWN51" s="1061"/>
      <c r="MWO51" s="1061"/>
      <c r="MWP51" s="1061"/>
      <c r="MWQ51" s="1061"/>
      <c r="MWR51" s="1061"/>
      <c r="MWS51" s="1061"/>
      <c r="MWT51" s="1061"/>
      <c r="MWU51" s="1061"/>
      <c r="MWV51" s="1061"/>
      <c r="MWW51" s="1061"/>
      <c r="MWX51" s="1061"/>
      <c r="MWY51" s="1061"/>
      <c r="MWZ51" s="1061"/>
      <c r="MXA51" s="1061"/>
      <c r="MXB51" s="1061"/>
      <c r="MXC51" s="1062"/>
      <c r="MXD51" s="1059"/>
      <c r="MXE51" s="1059"/>
      <c r="MXF51" s="1059"/>
      <c r="MXG51" s="1059"/>
      <c r="MXH51" s="1059"/>
      <c r="MXI51" s="1059"/>
      <c r="MXJ51" s="1059"/>
      <c r="MXK51" s="1059"/>
      <c r="MXL51" s="1060"/>
      <c r="MXM51" s="1058"/>
      <c r="MXN51" s="1061"/>
      <c r="MXO51" s="1061"/>
      <c r="MXP51" s="1061"/>
      <c r="MXQ51" s="1061"/>
      <c r="MXR51" s="1061"/>
      <c r="MXS51" s="1061"/>
      <c r="MXT51" s="1061"/>
      <c r="MXU51" s="1061"/>
      <c r="MXV51" s="1061"/>
      <c r="MXW51" s="1061"/>
      <c r="MXX51" s="1061"/>
      <c r="MXY51" s="1061"/>
      <c r="MXZ51" s="1061"/>
      <c r="MYA51" s="1061"/>
      <c r="MYB51" s="1061"/>
      <c r="MYC51" s="1061"/>
      <c r="MYD51" s="1061"/>
      <c r="MYE51" s="1061"/>
      <c r="MYF51" s="1061"/>
      <c r="MYG51" s="1061"/>
      <c r="MYH51" s="1062"/>
      <c r="MYI51" s="1059"/>
      <c r="MYJ51" s="1059"/>
      <c r="MYK51" s="1059"/>
      <c r="MYL51" s="1059"/>
      <c r="MYM51" s="1059"/>
      <c r="MYN51" s="1059"/>
      <c r="MYO51" s="1059"/>
      <c r="MYP51" s="1059"/>
      <c r="MYQ51" s="1060"/>
      <c r="MYR51" s="1058"/>
      <c r="MYS51" s="1061"/>
      <c r="MYT51" s="1061"/>
      <c r="MYU51" s="1061"/>
      <c r="MYV51" s="1061"/>
      <c r="MYW51" s="1061"/>
      <c r="MYX51" s="1061"/>
      <c r="MYY51" s="1061"/>
      <c r="MYZ51" s="1061"/>
      <c r="MZA51" s="1061"/>
      <c r="MZB51" s="1061"/>
      <c r="MZC51" s="1061"/>
      <c r="MZD51" s="1061"/>
      <c r="MZE51" s="1061"/>
      <c r="MZF51" s="1061"/>
      <c r="MZG51" s="1061"/>
      <c r="MZH51" s="1061"/>
      <c r="MZI51" s="1061"/>
      <c r="MZJ51" s="1061"/>
      <c r="MZK51" s="1061"/>
      <c r="MZL51" s="1061"/>
      <c r="MZM51" s="1062"/>
      <c r="MZN51" s="1059"/>
      <c r="MZO51" s="1059"/>
      <c r="MZP51" s="1059"/>
      <c r="MZQ51" s="1059"/>
      <c r="MZR51" s="1059"/>
      <c r="MZS51" s="1059"/>
      <c r="MZT51" s="1059"/>
      <c r="MZU51" s="1059"/>
      <c r="MZV51" s="1060"/>
      <c r="MZW51" s="1058"/>
      <c r="MZX51" s="1061"/>
      <c r="MZY51" s="1061"/>
      <c r="MZZ51" s="1061"/>
      <c r="NAA51" s="1061"/>
      <c r="NAB51" s="1061"/>
      <c r="NAC51" s="1061"/>
      <c r="NAD51" s="1061"/>
      <c r="NAE51" s="1061"/>
      <c r="NAF51" s="1061"/>
      <c r="NAG51" s="1061"/>
      <c r="NAH51" s="1061"/>
      <c r="NAI51" s="1061"/>
      <c r="NAJ51" s="1061"/>
      <c r="NAK51" s="1061"/>
      <c r="NAL51" s="1061"/>
      <c r="NAM51" s="1061"/>
      <c r="NAN51" s="1061"/>
      <c r="NAO51" s="1061"/>
      <c r="NAP51" s="1061"/>
      <c r="NAQ51" s="1061"/>
      <c r="NAR51" s="1062"/>
      <c r="NAS51" s="1059"/>
      <c r="NAT51" s="1059"/>
      <c r="NAU51" s="1059"/>
      <c r="NAV51" s="1059"/>
      <c r="NAW51" s="1059"/>
      <c r="NAX51" s="1059"/>
      <c r="NAY51" s="1059"/>
      <c r="NAZ51" s="1059"/>
      <c r="NBA51" s="1060"/>
      <c r="NBB51" s="1058"/>
      <c r="NBC51" s="1061"/>
      <c r="NBD51" s="1061"/>
      <c r="NBE51" s="1061"/>
      <c r="NBF51" s="1061"/>
      <c r="NBG51" s="1061"/>
      <c r="NBH51" s="1061"/>
      <c r="NBI51" s="1061"/>
      <c r="NBJ51" s="1061"/>
      <c r="NBK51" s="1061"/>
      <c r="NBL51" s="1061"/>
      <c r="NBM51" s="1061"/>
      <c r="NBN51" s="1061"/>
      <c r="NBO51" s="1061"/>
      <c r="NBP51" s="1061"/>
      <c r="NBQ51" s="1061"/>
      <c r="NBR51" s="1061"/>
      <c r="NBS51" s="1061"/>
      <c r="NBT51" s="1061"/>
      <c r="NBU51" s="1061"/>
      <c r="NBV51" s="1061"/>
      <c r="NBW51" s="1062"/>
      <c r="NBX51" s="1059"/>
      <c r="NBY51" s="1059"/>
      <c r="NBZ51" s="1059"/>
      <c r="NCA51" s="1059"/>
      <c r="NCB51" s="1059"/>
      <c r="NCC51" s="1059"/>
      <c r="NCD51" s="1059"/>
      <c r="NCE51" s="1059"/>
      <c r="NCF51" s="1060"/>
      <c r="NCG51" s="1058"/>
      <c r="NCH51" s="1061"/>
      <c r="NCI51" s="1061"/>
      <c r="NCJ51" s="1061"/>
      <c r="NCK51" s="1061"/>
      <c r="NCL51" s="1061"/>
      <c r="NCM51" s="1061"/>
      <c r="NCN51" s="1061"/>
      <c r="NCO51" s="1061"/>
      <c r="NCP51" s="1061"/>
      <c r="NCQ51" s="1061"/>
      <c r="NCR51" s="1061"/>
      <c r="NCS51" s="1061"/>
      <c r="NCT51" s="1061"/>
      <c r="NCU51" s="1061"/>
      <c r="NCV51" s="1061"/>
      <c r="NCW51" s="1061"/>
      <c r="NCX51" s="1061"/>
      <c r="NCY51" s="1061"/>
      <c r="NCZ51" s="1061"/>
      <c r="NDA51" s="1061"/>
      <c r="NDB51" s="1062"/>
      <c r="NDC51" s="1059"/>
      <c r="NDD51" s="1059"/>
      <c r="NDE51" s="1059"/>
      <c r="NDF51" s="1059"/>
      <c r="NDG51" s="1059"/>
      <c r="NDH51" s="1059"/>
      <c r="NDI51" s="1059"/>
      <c r="NDJ51" s="1059"/>
      <c r="NDK51" s="1060"/>
      <c r="NDL51" s="1058"/>
      <c r="NDM51" s="1061"/>
      <c r="NDN51" s="1061"/>
      <c r="NDO51" s="1061"/>
      <c r="NDP51" s="1061"/>
      <c r="NDQ51" s="1061"/>
      <c r="NDR51" s="1061"/>
      <c r="NDS51" s="1061"/>
      <c r="NDT51" s="1061"/>
      <c r="NDU51" s="1061"/>
      <c r="NDV51" s="1061"/>
      <c r="NDW51" s="1061"/>
      <c r="NDX51" s="1061"/>
      <c r="NDY51" s="1061"/>
      <c r="NDZ51" s="1061"/>
      <c r="NEA51" s="1061"/>
      <c r="NEB51" s="1061"/>
      <c r="NEC51" s="1061"/>
      <c r="NED51" s="1061"/>
      <c r="NEE51" s="1061"/>
      <c r="NEF51" s="1061"/>
      <c r="NEG51" s="1062"/>
      <c r="NEH51" s="1059"/>
      <c r="NEI51" s="1059"/>
      <c r="NEJ51" s="1059"/>
      <c r="NEK51" s="1059"/>
      <c r="NEL51" s="1059"/>
      <c r="NEM51" s="1059"/>
      <c r="NEN51" s="1059"/>
      <c r="NEO51" s="1059"/>
      <c r="NEP51" s="1060"/>
      <c r="NEQ51" s="1058"/>
      <c r="NER51" s="1061"/>
      <c r="NES51" s="1061"/>
      <c r="NET51" s="1061"/>
      <c r="NEU51" s="1061"/>
      <c r="NEV51" s="1061"/>
      <c r="NEW51" s="1061"/>
      <c r="NEX51" s="1061"/>
      <c r="NEY51" s="1061"/>
      <c r="NEZ51" s="1061"/>
      <c r="NFA51" s="1061"/>
      <c r="NFB51" s="1061"/>
      <c r="NFC51" s="1061"/>
      <c r="NFD51" s="1061"/>
      <c r="NFE51" s="1061"/>
      <c r="NFF51" s="1061"/>
      <c r="NFG51" s="1061"/>
      <c r="NFH51" s="1061"/>
      <c r="NFI51" s="1061"/>
      <c r="NFJ51" s="1061"/>
      <c r="NFK51" s="1061"/>
      <c r="NFL51" s="1062"/>
      <c r="NFM51" s="1059"/>
      <c r="NFN51" s="1059"/>
      <c r="NFO51" s="1059"/>
      <c r="NFP51" s="1059"/>
      <c r="NFQ51" s="1059"/>
      <c r="NFR51" s="1059"/>
      <c r="NFS51" s="1059"/>
      <c r="NFT51" s="1059"/>
      <c r="NFU51" s="1060"/>
      <c r="NFV51" s="1058"/>
      <c r="NFW51" s="1061"/>
      <c r="NFX51" s="1061"/>
      <c r="NFY51" s="1061"/>
      <c r="NFZ51" s="1061"/>
      <c r="NGA51" s="1061"/>
      <c r="NGB51" s="1061"/>
      <c r="NGC51" s="1061"/>
      <c r="NGD51" s="1061"/>
      <c r="NGE51" s="1061"/>
      <c r="NGF51" s="1061"/>
      <c r="NGG51" s="1061"/>
      <c r="NGH51" s="1061"/>
      <c r="NGI51" s="1061"/>
      <c r="NGJ51" s="1061"/>
      <c r="NGK51" s="1061"/>
      <c r="NGL51" s="1061"/>
      <c r="NGM51" s="1061"/>
      <c r="NGN51" s="1061"/>
      <c r="NGO51" s="1061"/>
      <c r="NGP51" s="1061"/>
      <c r="NGQ51" s="1062"/>
      <c r="NGR51" s="1059"/>
      <c r="NGS51" s="1059"/>
      <c r="NGT51" s="1059"/>
      <c r="NGU51" s="1059"/>
      <c r="NGV51" s="1059"/>
      <c r="NGW51" s="1059"/>
      <c r="NGX51" s="1059"/>
      <c r="NGY51" s="1059"/>
      <c r="NGZ51" s="1060"/>
      <c r="NHA51" s="1058"/>
      <c r="NHB51" s="1061"/>
      <c r="NHC51" s="1061"/>
      <c r="NHD51" s="1061"/>
      <c r="NHE51" s="1061"/>
      <c r="NHF51" s="1061"/>
      <c r="NHG51" s="1061"/>
      <c r="NHH51" s="1061"/>
      <c r="NHI51" s="1061"/>
      <c r="NHJ51" s="1061"/>
      <c r="NHK51" s="1061"/>
      <c r="NHL51" s="1061"/>
      <c r="NHM51" s="1061"/>
      <c r="NHN51" s="1061"/>
      <c r="NHO51" s="1061"/>
      <c r="NHP51" s="1061"/>
      <c r="NHQ51" s="1061"/>
      <c r="NHR51" s="1061"/>
      <c r="NHS51" s="1061"/>
      <c r="NHT51" s="1061"/>
      <c r="NHU51" s="1061"/>
      <c r="NHV51" s="1062"/>
      <c r="NHW51" s="1059"/>
      <c r="NHX51" s="1059"/>
      <c r="NHY51" s="1059"/>
      <c r="NHZ51" s="1059"/>
      <c r="NIA51" s="1059"/>
      <c r="NIB51" s="1059"/>
      <c r="NIC51" s="1059"/>
      <c r="NID51" s="1059"/>
      <c r="NIE51" s="1060"/>
      <c r="NIF51" s="1058"/>
      <c r="NIG51" s="1061"/>
      <c r="NIH51" s="1061"/>
      <c r="NII51" s="1061"/>
      <c r="NIJ51" s="1061"/>
      <c r="NIK51" s="1061"/>
      <c r="NIL51" s="1061"/>
      <c r="NIM51" s="1061"/>
      <c r="NIN51" s="1061"/>
      <c r="NIO51" s="1061"/>
      <c r="NIP51" s="1061"/>
      <c r="NIQ51" s="1061"/>
      <c r="NIR51" s="1061"/>
      <c r="NIS51" s="1061"/>
      <c r="NIT51" s="1061"/>
      <c r="NIU51" s="1061"/>
      <c r="NIV51" s="1061"/>
      <c r="NIW51" s="1061"/>
      <c r="NIX51" s="1061"/>
      <c r="NIY51" s="1061"/>
      <c r="NIZ51" s="1061"/>
      <c r="NJA51" s="1062"/>
      <c r="NJB51" s="1059"/>
      <c r="NJC51" s="1059"/>
      <c r="NJD51" s="1059"/>
      <c r="NJE51" s="1059"/>
      <c r="NJF51" s="1059"/>
      <c r="NJG51" s="1059"/>
      <c r="NJH51" s="1059"/>
      <c r="NJI51" s="1059"/>
      <c r="NJJ51" s="1060"/>
      <c r="NJK51" s="1058"/>
      <c r="NJL51" s="1061"/>
      <c r="NJM51" s="1061"/>
      <c r="NJN51" s="1061"/>
      <c r="NJO51" s="1061"/>
      <c r="NJP51" s="1061"/>
      <c r="NJQ51" s="1061"/>
      <c r="NJR51" s="1061"/>
      <c r="NJS51" s="1061"/>
      <c r="NJT51" s="1061"/>
      <c r="NJU51" s="1061"/>
      <c r="NJV51" s="1061"/>
      <c r="NJW51" s="1061"/>
      <c r="NJX51" s="1061"/>
      <c r="NJY51" s="1061"/>
      <c r="NJZ51" s="1061"/>
      <c r="NKA51" s="1061"/>
      <c r="NKB51" s="1061"/>
      <c r="NKC51" s="1061"/>
      <c r="NKD51" s="1061"/>
      <c r="NKE51" s="1061"/>
      <c r="NKF51" s="1062"/>
      <c r="NKG51" s="1059"/>
      <c r="NKH51" s="1059"/>
      <c r="NKI51" s="1059"/>
      <c r="NKJ51" s="1059"/>
      <c r="NKK51" s="1059"/>
      <c r="NKL51" s="1059"/>
      <c r="NKM51" s="1059"/>
      <c r="NKN51" s="1059"/>
      <c r="NKO51" s="1060"/>
      <c r="NKP51" s="1058"/>
      <c r="NKQ51" s="1061"/>
      <c r="NKR51" s="1061"/>
      <c r="NKS51" s="1061"/>
      <c r="NKT51" s="1061"/>
      <c r="NKU51" s="1061"/>
      <c r="NKV51" s="1061"/>
      <c r="NKW51" s="1061"/>
      <c r="NKX51" s="1061"/>
      <c r="NKY51" s="1061"/>
      <c r="NKZ51" s="1061"/>
      <c r="NLA51" s="1061"/>
      <c r="NLB51" s="1061"/>
      <c r="NLC51" s="1061"/>
      <c r="NLD51" s="1061"/>
      <c r="NLE51" s="1061"/>
      <c r="NLF51" s="1061"/>
      <c r="NLG51" s="1061"/>
      <c r="NLH51" s="1061"/>
      <c r="NLI51" s="1061"/>
      <c r="NLJ51" s="1061"/>
      <c r="NLK51" s="1062"/>
      <c r="NLL51" s="1059"/>
      <c r="NLM51" s="1059"/>
      <c r="NLN51" s="1059"/>
      <c r="NLO51" s="1059"/>
      <c r="NLP51" s="1059"/>
      <c r="NLQ51" s="1059"/>
      <c r="NLR51" s="1059"/>
      <c r="NLS51" s="1059"/>
      <c r="NLT51" s="1060"/>
      <c r="NLU51" s="1058"/>
      <c r="NLV51" s="1061"/>
      <c r="NLW51" s="1061"/>
      <c r="NLX51" s="1061"/>
      <c r="NLY51" s="1061"/>
      <c r="NLZ51" s="1061"/>
      <c r="NMA51" s="1061"/>
      <c r="NMB51" s="1061"/>
      <c r="NMC51" s="1061"/>
      <c r="NMD51" s="1061"/>
      <c r="NME51" s="1061"/>
      <c r="NMF51" s="1061"/>
      <c r="NMG51" s="1061"/>
      <c r="NMH51" s="1061"/>
      <c r="NMI51" s="1061"/>
      <c r="NMJ51" s="1061"/>
      <c r="NMK51" s="1061"/>
      <c r="NML51" s="1061"/>
      <c r="NMM51" s="1061"/>
      <c r="NMN51" s="1061"/>
      <c r="NMO51" s="1061"/>
      <c r="NMP51" s="1062"/>
      <c r="NMQ51" s="1059"/>
      <c r="NMR51" s="1059"/>
      <c r="NMS51" s="1059"/>
      <c r="NMT51" s="1059"/>
      <c r="NMU51" s="1059"/>
      <c r="NMV51" s="1059"/>
      <c r="NMW51" s="1059"/>
      <c r="NMX51" s="1059"/>
      <c r="NMY51" s="1060"/>
      <c r="NMZ51" s="1058"/>
      <c r="NNA51" s="1061"/>
      <c r="NNB51" s="1061"/>
      <c r="NNC51" s="1061"/>
      <c r="NND51" s="1061"/>
      <c r="NNE51" s="1061"/>
      <c r="NNF51" s="1061"/>
      <c r="NNG51" s="1061"/>
      <c r="NNH51" s="1061"/>
      <c r="NNI51" s="1061"/>
      <c r="NNJ51" s="1061"/>
      <c r="NNK51" s="1061"/>
      <c r="NNL51" s="1061"/>
      <c r="NNM51" s="1061"/>
      <c r="NNN51" s="1061"/>
      <c r="NNO51" s="1061"/>
      <c r="NNP51" s="1061"/>
      <c r="NNQ51" s="1061"/>
      <c r="NNR51" s="1061"/>
      <c r="NNS51" s="1061"/>
      <c r="NNT51" s="1061"/>
      <c r="NNU51" s="1062"/>
      <c r="NNV51" s="1059"/>
      <c r="NNW51" s="1059"/>
      <c r="NNX51" s="1059"/>
      <c r="NNY51" s="1059"/>
      <c r="NNZ51" s="1059"/>
      <c r="NOA51" s="1059"/>
      <c r="NOB51" s="1059"/>
      <c r="NOC51" s="1059"/>
      <c r="NOD51" s="1060"/>
      <c r="NOE51" s="1058"/>
      <c r="NOF51" s="1061"/>
      <c r="NOG51" s="1061"/>
      <c r="NOH51" s="1061"/>
      <c r="NOI51" s="1061"/>
      <c r="NOJ51" s="1061"/>
      <c r="NOK51" s="1061"/>
      <c r="NOL51" s="1061"/>
      <c r="NOM51" s="1061"/>
      <c r="NON51" s="1061"/>
      <c r="NOO51" s="1061"/>
      <c r="NOP51" s="1061"/>
      <c r="NOQ51" s="1061"/>
      <c r="NOR51" s="1061"/>
      <c r="NOS51" s="1061"/>
      <c r="NOT51" s="1061"/>
      <c r="NOU51" s="1061"/>
      <c r="NOV51" s="1061"/>
      <c r="NOW51" s="1061"/>
      <c r="NOX51" s="1061"/>
      <c r="NOY51" s="1061"/>
      <c r="NOZ51" s="1062"/>
      <c r="NPA51" s="1059"/>
      <c r="NPB51" s="1059"/>
      <c r="NPC51" s="1059"/>
      <c r="NPD51" s="1059"/>
      <c r="NPE51" s="1059"/>
      <c r="NPF51" s="1059"/>
      <c r="NPG51" s="1059"/>
      <c r="NPH51" s="1059"/>
      <c r="NPI51" s="1060"/>
      <c r="NPJ51" s="1058"/>
      <c r="NPK51" s="1061"/>
      <c r="NPL51" s="1061"/>
      <c r="NPM51" s="1061"/>
      <c r="NPN51" s="1061"/>
      <c r="NPO51" s="1061"/>
      <c r="NPP51" s="1061"/>
      <c r="NPQ51" s="1061"/>
      <c r="NPR51" s="1061"/>
      <c r="NPS51" s="1061"/>
      <c r="NPT51" s="1061"/>
      <c r="NPU51" s="1061"/>
      <c r="NPV51" s="1061"/>
      <c r="NPW51" s="1061"/>
      <c r="NPX51" s="1061"/>
      <c r="NPY51" s="1061"/>
      <c r="NPZ51" s="1061"/>
      <c r="NQA51" s="1061"/>
      <c r="NQB51" s="1061"/>
      <c r="NQC51" s="1061"/>
      <c r="NQD51" s="1061"/>
      <c r="NQE51" s="1062"/>
      <c r="NQF51" s="1059"/>
      <c r="NQG51" s="1059"/>
      <c r="NQH51" s="1059"/>
      <c r="NQI51" s="1059"/>
      <c r="NQJ51" s="1059"/>
      <c r="NQK51" s="1059"/>
      <c r="NQL51" s="1059"/>
      <c r="NQM51" s="1059"/>
      <c r="NQN51" s="1060"/>
      <c r="NQO51" s="1058"/>
      <c r="NQP51" s="1061"/>
      <c r="NQQ51" s="1061"/>
      <c r="NQR51" s="1061"/>
      <c r="NQS51" s="1061"/>
      <c r="NQT51" s="1061"/>
      <c r="NQU51" s="1061"/>
      <c r="NQV51" s="1061"/>
      <c r="NQW51" s="1061"/>
      <c r="NQX51" s="1061"/>
      <c r="NQY51" s="1061"/>
      <c r="NQZ51" s="1061"/>
      <c r="NRA51" s="1061"/>
      <c r="NRB51" s="1061"/>
      <c r="NRC51" s="1061"/>
      <c r="NRD51" s="1061"/>
      <c r="NRE51" s="1061"/>
      <c r="NRF51" s="1061"/>
      <c r="NRG51" s="1061"/>
      <c r="NRH51" s="1061"/>
      <c r="NRI51" s="1061"/>
      <c r="NRJ51" s="1062"/>
      <c r="NRK51" s="1059"/>
      <c r="NRL51" s="1059"/>
      <c r="NRM51" s="1059"/>
      <c r="NRN51" s="1059"/>
      <c r="NRO51" s="1059"/>
      <c r="NRP51" s="1059"/>
      <c r="NRQ51" s="1059"/>
      <c r="NRR51" s="1059"/>
      <c r="NRS51" s="1060"/>
      <c r="NRT51" s="1058"/>
      <c r="NRU51" s="1061"/>
      <c r="NRV51" s="1061"/>
      <c r="NRW51" s="1061"/>
      <c r="NRX51" s="1061"/>
      <c r="NRY51" s="1061"/>
      <c r="NRZ51" s="1061"/>
      <c r="NSA51" s="1061"/>
      <c r="NSB51" s="1061"/>
      <c r="NSC51" s="1061"/>
      <c r="NSD51" s="1061"/>
      <c r="NSE51" s="1061"/>
      <c r="NSF51" s="1061"/>
      <c r="NSG51" s="1061"/>
      <c r="NSH51" s="1061"/>
      <c r="NSI51" s="1061"/>
      <c r="NSJ51" s="1061"/>
      <c r="NSK51" s="1061"/>
      <c r="NSL51" s="1061"/>
      <c r="NSM51" s="1061"/>
      <c r="NSN51" s="1061"/>
      <c r="NSO51" s="1062"/>
      <c r="NSP51" s="1059"/>
      <c r="NSQ51" s="1059"/>
      <c r="NSR51" s="1059"/>
      <c r="NSS51" s="1059"/>
      <c r="NST51" s="1059"/>
      <c r="NSU51" s="1059"/>
      <c r="NSV51" s="1059"/>
      <c r="NSW51" s="1059"/>
      <c r="NSX51" s="1060"/>
      <c r="NSY51" s="1058"/>
      <c r="NSZ51" s="1061"/>
      <c r="NTA51" s="1061"/>
      <c r="NTB51" s="1061"/>
      <c r="NTC51" s="1061"/>
      <c r="NTD51" s="1061"/>
      <c r="NTE51" s="1061"/>
      <c r="NTF51" s="1061"/>
      <c r="NTG51" s="1061"/>
      <c r="NTH51" s="1061"/>
      <c r="NTI51" s="1061"/>
      <c r="NTJ51" s="1061"/>
      <c r="NTK51" s="1061"/>
      <c r="NTL51" s="1061"/>
      <c r="NTM51" s="1061"/>
      <c r="NTN51" s="1061"/>
      <c r="NTO51" s="1061"/>
      <c r="NTP51" s="1061"/>
      <c r="NTQ51" s="1061"/>
      <c r="NTR51" s="1061"/>
      <c r="NTS51" s="1061"/>
      <c r="NTT51" s="1062"/>
      <c r="NTU51" s="1059"/>
      <c r="NTV51" s="1059"/>
      <c r="NTW51" s="1059"/>
      <c r="NTX51" s="1059"/>
      <c r="NTY51" s="1059"/>
      <c r="NTZ51" s="1059"/>
      <c r="NUA51" s="1059"/>
      <c r="NUB51" s="1059"/>
      <c r="NUC51" s="1060"/>
      <c r="NUD51" s="1058"/>
      <c r="NUE51" s="1061"/>
      <c r="NUF51" s="1061"/>
      <c r="NUG51" s="1061"/>
      <c r="NUH51" s="1061"/>
      <c r="NUI51" s="1061"/>
      <c r="NUJ51" s="1061"/>
      <c r="NUK51" s="1061"/>
      <c r="NUL51" s="1061"/>
      <c r="NUM51" s="1061"/>
      <c r="NUN51" s="1061"/>
      <c r="NUO51" s="1061"/>
      <c r="NUP51" s="1061"/>
      <c r="NUQ51" s="1061"/>
      <c r="NUR51" s="1061"/>
      <c r="NUS51" s="1061"/>
      <c r="NUT51" s="1061"/>
      <c r="NUU51" s="1061"/>
      <c r="NUV51" s="1061"/>
      <c r="NUW51" s="1061"/>
      <c r="NUX51" s="1061"/>
      <c r="NUY51" s="1062"/>
      <c r="NUZ51" s="1059"/>
      <c r="NVA51" s="1059"/>
      <c r="NVB51" s="1059"/>
      <c r="NVC51" s="1059"/>
      <c r="NVD51" s="1059"/>
      <c r="NVE51" s="1059"/>
      <c r="NVF51" s="1059"/>
      <c r="NVG51" s="1059"/>
      <c r="NVH51" s="1060"/>
      <c r="NVI51" s="1058"/>
      <c r="NVJ51" s="1061"/>
      <c r="NVK51" s="1061"/>
      <c r="NVL51" s="1061"/>
      <c r="NVM51" s="1061"/>
      <c r="NVN51" s="1061"/>
      <c r="NVO51" s="1061"/>
      <c r="NVP51" s="1061"/>
      <c r="NVQ51" s="1061"/>
      <c r="NVR51" s="1061"/>
      <c r="NVS51" s="1061"/>
      <c r="NVT51" s="1061"/>
      <c r="NVU51" s="1061"/>
      <c r="NVV51" s="1061"/>
      <c r="NVW51" s="1061"/>
      <c r="NVX51" s="1061"/>
      <c r="NVY51" s="1061"/>
      <c r="NVZ51" s="1061"/>
      <c r="NWA51" s="1061"/>
      <c r="NWB51" s="1061"/>
      <c r="NWC51" s="1061"/>
      <c r="NWD51" s="1062"/>
      <c r="NWE51" s="1059"/>
      <c r="NWF51" s="1059"/>
      <c r="NWG51" s="1059"/>
      <c r="NWH51" s="1059"/>
      <c r="NWI51" s="1059"/>
      <c r="NWJ51" s="1059"/>
      <c r="NWK51" s="1059"/>
      <c r="NWL51" s="1059"/>
      <c r="NWM51" s="1060"/>
      <c r="NWN51" s="1058"/>
      <c r="NWO51" s="1061"/>
      <c r="NWP51" s="1061"/>
      <c r="NWQ51" s="1061"/>
      <c r="NWR51" s="1061"/>
      <c r="NWS51" s="1061"/>
      <c r="NWT51" s="1061"/>
      <c r="NWU51" s="1061"/>
      <c r="NWV51" s="1061"/>
      <c r="NWW51" s="1061"/>
      <c r="NWX51" s="1061"/>
      <c r="NWY51" s="1061"/>
      <c r="NWZ51" s="1061"/>
      <c r="NXA51" s="1061"/>
      <c r="NXB51" s="1061"/>
      <c r="NXC51" s="1061"/>
      <c r="NXD51" s="1061"/>
      <c r="NXE51" s="1061"/>
      <c r="NXF51" s="1061"/>
      <c r="NXG51" s="1061"/>
      <c r="NXH51" s="1061"/>
      <c r="NXI51" s="1062"/>
      <c r="NXJ51" s="1059"/>
      <c r="NXK51" s="1059"/>
      <c r="NXL51" s="1059"/>
      <c r="NXM51" s="1059"/>
      <c r="NXN51" s="1059"/>
      <c r="NXO51" s="1059"/>
      <c r="NXP51" s="1059"/>
      <c r="NXQ51" s="1059"/>
      <c r="NXR51" s="1060"/>
      <c r="NXS51" s="1058"/>
      <c r="NXT51" s="1061"/>
      <c r="NXU51" s="1061"/>
      <c r="NXV51" s="1061"/>
      <c r="NXW51" s="1061"/>
      <c r="NXX51" s="1061"/>
      <c r="NXY51" s="1061"/>
      <c r="NXZ51" s="1061"/>
      <c r="NYA51" s="1061"/>
      <c r="NYB51" s="1061"/>
      <c r="NYC51" s="1061"/>
      <c r="NYD51" s="1061"/>
      <c r="NYE51" s="1061"/>
      <c r="NYF51" s="1061"/>
      <c r="NYG51" s="1061"/>
      <c r="NYH51" s="1061"/>
      <c r="NYI51" s="1061"/>
      <c r="NYJ51" s="1061"/>
      <c r="NYK51" s="1061"/>
      <c r="NYL51" s="1061"/>
      <c r="NYM51" s="1061"/>
      <c r="NYN51" s="1062"/>
      <c r="NYO51" s="1059"/>
      <c r="NYP51" s="1059"/>
      <c r="NYQ51" s="1059"/>
      <c r="NYR51" s="1059"/>
      <c r="NYS51" s="1059"/>
      <c r="NYT51" s="1059"/>
      <c r="NYU51" s="1059"/>
      <c r="NYV51" s="1059"/>
      <c r="NYW51" s="1060"/>
      <c r="NYX51" s="1058"/>
      <c r="NYY51" s="1061"/>
      <c r="NYZ51" s="1061"/>
      <c r="NZA51" s="1061"/>
      <c r="NZB51" s="1061"/>
      <c r="NZC51" s="1061"/>
      <c r="NZD51" s="1061"/>
      <c r="NZE51" s="1061"/>
      <c r="NZF51" s="1061"/>
      <c r="NZG51" s="1061"/>
      <c r="NZH51" s="1061"/>
      <c r="NZI51" s="1061"/>
      <c r="NZJ51" s="1061"/>
      <c r="NZK51" s="1061"/>
      <c r="NZL51" s="1061"/>
      <c r="NZM51" s="1061"/>
      <c r="NZN51" s="1061"/>
      <c r="NZO51" s="1061"/>
      <c r="NZP51" s="1061"/>
      <c r="NZQ51" s="1061"/>
      <c r="NZR51" s="1061"/>
      <c r="NZS51" s="1062"/>
      <c r="NZT51" s="1059"/>
      <c r="NZU51" s="1059"/>
      <c r="NZV51" s="1059"/>
      <c r="NZW51" s="1059"/>
      <c r="NZX51" s="1059"/>
      <c r="NZY51" s="1059"/>
      <c r="NZZ51" s="1059"/>
      <c r="OAA51" s="1059"/>
      <c r="OAB51" s="1060"/>
      <c r="OAC51" s="1058"/>
      <c r="OAD51" s="1061"/>
      <c r="OAE51" s="1061"/>
      <c r="OAF51" s="1061"/>
      <c r="OAG51" s="1061"/>
      <c r="OAH51" s="1061"/>
      <c r="OAI51" s="1061"/>
      <c r="OAJ51" s="1061"/>
      <c r="OAK51" s="1061"/>
      <c r="OAL51" s="1061"/>
      <c r="OAM51" s="1061"/>
      <c r="OAN51" s="1061"/>
      <c r="OAO51" s="1061"/>
      <c r="OAP51" s="1061"/>
      <c r="OAQ51" s="1061"/>
      <c r="OAR51" s="1061"/>
      <c r="OAS51" s="1061"/>
      <c r="OAT51" s="1061"/>
      <c r="OAU51" s="1061"/>
      <c r="OAV51" s="1061"/>
      <c r="OAW51" s="1061"/>
      <c r="OAX51" s="1062"/>
      <c r="OAY51" s="1059"/>
      <c r="OAZ51" s="1059"/>
      <c r="OBA51" s="1059"/>
      <c r="OBB51" s="1059"/>
      <c r="OBC51" s="1059"/>
      <c r="OBD51" s="1059"/>
      <c r="OBE51" s="1059"/>
      <c r="OBF51" s="1059"/>
      <c r="OBG51" s="1060"/>
      <c r="OBH51" s="1058"/>
      <c r="OBI51" s="1061"/>
      <c r="OBJ51" s="1061"/>
      <c r="OBK51" s="1061"/>
      <c r="OBL51" s="1061"/>
      <c r="OBM51" s="1061"/>
      <c r="OBN51" s="1061"/>
      <c r="OBO51" s="1061"/>
      <c r="OBP51" s="1061"/>
      <c r="OBQ51" s="1061"/>
      <c r="OBR51" s="1061"/>
      <c r="OBS51" s="1061"/>
      <c r="OBT51" s="1061"/>
      <c r="OBU51" s="1061"/>
      <c r="OBV51" s="1061"/>
      <c r="OBW51" s="1061"/>
      <c r="OBX51" s="1061"/>
      <c r="OBY51" s="1061"/>
      <c r="OBZ51" s="1061"/>
      <c r="OCA51" s="1061"/>
      <c r="OCB51" s="1061"/>
      <c r="OCC51" s="1062"/>
      <c r="OCD51" s="1059"/>
      <c r="OCE51" s="1059"/>
      <c r="OCF51" s="1059"/>
      <c r="OCG51" s="1059"/>
      <c r="OCH51" s="1059"/>
      <c r="OCI51" s="1059"/>
      <c r="OCJ51" s="1059"/>
      <c r="OCK51" s="1059"/>
      <c r="OCL51" s="1060"/>
      <c r="OCM51" s="1058"/>
      <c r="OCN51" s="1061"/>
      <c r="OCO51" s="1061"/>
      <c r="OCP51" s="1061"/>
      <c r="OCQ51" s="1061"/>
      <c r="OCR51" s="1061"/>
      <c r="OCS51" s="1061"/>
      <c r="OCT51" s="1061"/>
      <c r="OCU51" s="1061"/>
      <c r="OCV51" s="1061"/>
      <c r="OCW51" s="1061"/>
      <c r="OCX51" s="1061"/>
      <c r="OCY51" s="1061"/>
      <c r="OCZ51" s="1061"/>
      <c r="ODA51" s="1061"/>
      <c r="ODB51" s="1061"/>
      <c r="ODC51" s="1061"/>
      <c r="ODD51" s="1061"/>
      <c r="ODE51" s="1061"/>
      <c r="ODF51" s="1061"/>
      <c r="ODG51" s="1061"/>
      <c r="ODH51" s="1062"/>
      <c r="ODI51" s="1059"/>
      <c r="ODJ51" s="1059"/>
      <c r="ODK51" s="1059"/>
      <c r="ODL51" s="1059"/>
      <c r="ODM51" s="1059"/>
      <c r="ODN51" s="1059"/>
      <c r="ODO51" s="1059"/>
      <c r="ODP51" s="1059"/>
      <c r="ODQ51" s="1060"/>
      <c r="ODR51" s="1058"/>
      <c r="ODS51" s="1061"/>
      <c r="ODT51" s="1061"/>
      <c r="ODU51" s="1061"/>
      <c r="ODV51" s="1061"/>
      <c r="ODW51" s="1061"/>
      <c r="ODX51" s="1061"/>
      <c r="ODY51" s="1061"/>
      <c r="ODZ51" s="1061"/>
      <c r="OEA51" s="1061"/>
      <c r="OEB51" s="1061"/>
      <c r="OEC51" s="1061"/>
      <c r="OED51" s="1061"/>
      <c r="OEE51" s="1061"/>
      <c r="OEF51" s="1061"/>
      <c r="OEG51" s="1061"/>
      <c r="OEH51" s="1061"/>
      <c r="OEI51" s="1061"/>
      <c r="OEJ51" s="1061"/>
      <c r="OEK51" s="1061"/>
      <c r="OEL51" s="1061"/>
      <c r="OEM51" s="1062"/>
      <c r="OEN51" s="1059"/>
      <c r="OEO51" s="1059"/>
      <c r="OEP51" s="1059"/>
      <c r="OEQ51" s="1059"/>
      <c r="OER51" s="1059"/>
      <c r="OES51" s="1059"/>
      <c r="OET51" s="1059"/>
      <c r="OEU51" s="1059"/>
      <c r="OEV51" s="1060"/>
      <c r="OEW51" s="1058"/>
      <c r="OEX51" s="1061"/>
      <c r="OEY51" s="1061"/>
      <c r="OEZ51" s="1061"/>
      <c r="OFA51" s="1061"/>
      <c r="OFB51" s="1061"/>
      <c r="OFC51" s="1061"/>
      <c r="OFD51" s="1061"/>
      <c r="OFE51" s="1061"/>
      <c r="OFF51" s="1061"/>
      <c r="OFG51" s="1061"/>
      <c r="OFH51" s="1061"/>
      <c r="OFI51" s="1061"/>
      <c r="OFJ51" s="1061"/>
      <c r="OFK51" s="1061"/>
      <c r="OFL51" s="1061"/>
      <c r="OFM51" s="1061"/>
      <c r="OFN51" s="1061"/>
      <c r="OFO51" s="1061"/>
      <c r="OFP51" s="1061"/>
      <c r="OFQ51" s="1061"/>
      <c r="OFR51" s="1062"/>
      <c r="OFS51" s="1059"/>
      <c r="OFT51" s="1059"/>
      <c r="OFU51" s="1059"/>
      <c r="OFV51" s="1059"/>
      <c r="OFW51" s="1059"/>
      <c r="OFX51" s="1059"/>
      <c r="OFY51" s="1059"/>
      <c r="OFZ51" s="1059"/>
      <c r="OGA51" s="1060"/>
      <c r="OGB51" s="1058"/>
      <c r="OGC51" s="1061"/>
      <c r="OGD51" s="1061"/>
      <c r="OGE51" s="1061"/>
      <c r="OGF51" s="1061"/>
      <c r="OGG51" s="1061"/>
      <c r="OGH51" s="1061"/>
      <c r="OGI51" s="1061"/>
      <c r="OGJ51" s="1061"/>
      <c r="OGK51" s="1061"/>
      <c r="OGL51" s="1061"/>
      <c r="OGM51" s="1061"/>
      <c r="OGN51" s="1061"/>
      <c r="OGO51" s="1061"/>
      <c r="OGP51" s="1061"/>
      <c r="OGQ51" s="1061"/>
      <c r="OGR51" s="1061"/>
      <c r="OGS51" s="1061"/>
      <c r="OGT51" s="1061"/>
      <c r="OGU51" s="1061"/>
      <c r="OGV51" s="1061"/>
      <c r="OGW51" s="1062"/>
      <c r="OGX51" s="1059"/>
      <c r="OGY51" s="1059"/>
      <c r="OGZ51" s="1059"/>
      <c r="OHA51" s="1059"/>
      <c r="OHB51" s="1059"/>
      <c r="OHC51" s="1059"/>
      <c r="OHD51" s="1059"/>
      <c r="OHE51" s="1059"/>
      <c r="OHF51" s="1060"/>
      <c r="OHG51" s="1058"/>
      <c r="OHH51" s="1061"/>
      <c r="OHI51" s="1061"/>
      <c r="OHJ51" s="1061"/>
      <c r="OHK51" s="1061"/>
      <c r="OHL51" s="1061"/>
      <c r="OHM51" s="1061"/>
      <c r="OHN51" s="1061"/>
      <c r="OHO51" s="1061"/>
      <c r="OHP51" s="1061"/>
      <c r="OHQ51" s="1061"/>
      <c r="OHR51" s="1061"/>
      <c r="OHS51" s="1061"/>
      <c r="OHT51" s="1061"/>
      <c r="OHU51" s="1061"/>
      <c r="OHV51" s="1061"/>
      <c r="OHW51" s="1061"/>
      <c r="OHX51" s="1061"/>
      <c r="OHY51" s="1061"/>
      <c r="OHZ51" s="1061"/>
      <c r="OIA51" s="1061"/>
      <c r="OIB51" s="1062"/>
      <c r="OIC51" s="1059"/>
      <c r="OID51" s="1059"/>
      <c r="OIE51" s="1059"/>
      <c r="OIF51" s="1059"/>
      <c r="OIG51" s="1059"/>
      <c r="OIH51" s="1059"/>
      <c r="OII51" s="1059"/>
      <c r="OIJ51" s="1059"/>
      <c r="OIK51" s="1060"/>
      <c r="OIL51" s="1058"/>
      <c r="OIM51" s="1061"/>
      <c r="OIN51" s="1061"/>
      <c r="OIO51" s="1061"/>
      <c r="OIP51" s="1061"/>
      <c r="OIQ51" s="1061"/>
      <c r="OIR51" s="1061"/>
      <c r="OIS51" s="1061"/>
      <c r="OIT51" s="1061"/>
      <c r="OIU51" s="1061"/>
      <c r="OIV51" s="1061"/>
      <c r="OIW51" s="1061"/>
      <c r="OIX51" s="1061"/>
      <c r="OIY51" s="1061"/>
      <c r="OIZ51" s="1061"/>
      <c r="OJA51" s="1061"/>
      <c r="OJB51" s="1061"/>
      <c r="OJC51" s="1061"/>
      <c r="OJD51" s="1061"/>
      <c r="OJE51" s="1061"/>
      <c r="OJF51" s="1061"/>
      <c r="OJG51" s="1062"/>
      <c r="OJH51" s="1059"/>
      <c r="OJI51" s="1059"/>
      <c r="OJJ51" s="1059"/>
      <c r="OJK51" s="1059"/>
      <c r="OJL51" s="1059"/>
      <c r="OJM51" s="1059"/>
      <c r="OJN51" s="1059"/>
      <c r="OJO51" s="1059"/>
      <c r="OJP51" s="1060"/>
      <c r="OJQ51" s="1058"/>
      <c r="OJR51" s="1061"/>
      <c r="OJS51" s="1061"/>
      <c r="OJT51" s="1061"/>
      <c r="OJU51" s="1061"/>
      <c r="OJV51" s="1061"/>
      <c r="OJW51" s="1061"/>
      <c r="OJX51" s="1061"/>
      <c r="OJY51" s="1061"/>
      <c r="OJZ51" s="1061"/>
      <c r="OKA51" s="1061"/>
      <c r="OKB51" s="1061"/>
      <c r="OKC51" s="1061"/>
      <c r="OKD51" s="1061"/>
      <c r="OKE51" s="1061"/>
      <c r="OKF51" s="1061"/>
      <c r="OKG51" s="1061"/>
      <c r="OKH51" s="1061"/>
      <c r="OKI51" s="1061"/>
      <c r="OKJ51" s="1061"/>
      <c r="OKK51" s="1061"/>
      <c r="OKL51" s="1062"/>
      <c r="OKM51" s="1059"/>
      <c r="OKN51" s="1059"/>
      <c r="OKO51" s="1059"/>
      <c r="OKP51" s="1059"/>
      <c r="OKQ51" s="1059"/>
      <c r="OKR51" s="1059"/>
      <c r="OKS51" s="1059"/>
      <c r="OKT51" s="1059"/>
      <c r="OKU51" s="1060"/>
      <c r="OKV51" s="1058"/>
      <c r="OKW51" s="1061"/>
      <c r="OKX51" s="1061"/>
      <c r="OKY51" s="1061"/>
      <c r="OKZ51" s="1061"/>
      <c r="OLA51" s="1061"/>
      <c r="OLB51" s="1061"/>
      <c r="OLC51" s="1061"/>
      <c r="OLD51" s="1061"/>
      <c r="OLE51" s="1061"/>
      <c r="OLF51" s="1061"/>
      <c r="OLG51" s="1061"/>
      <c r="OLH51" s="1061"/>
      <c r="OLI51" s="1061"/>
      <c r="OLJ51" s="1061"/>
      <c r="OLK51" s="1061"/>
      <c r="OLL51" s="1061"/>
      <c r="OLM51" s="1061"/>
      <c r="OLN51" s="1061"/>
      <c r="OLO51" s="1061"/>
      <c r="OLP51" s="1061"/>
      <c r="OLQ51" s="1062"/>
      <c r="OLR51" s="1059"/>
      <c r="OLS51" s="1059"/>
      <c r="OLT51" s="1059"/>
      <c r="OLU51" s="1059"/>
      <c r="OLV51" s="1059"/>
      <c r="OLW51" s="1059"/>
      <c r="OLX51" s="1059"/>
      <c r="OLY51" s="1059"/>
      <c r="OLZ51" s="1060"/>
      <c r="OMA51" s="1058"/>
      <c r="OMB51" s="1061"/>
      <c r="OMC51" s="1061"/>
      <c r="OMD51" s="1061"/>
      <c r="OME51" s="1061"/>
      <c r="OMF51" s="1061"/>
      <c r="OMG51" s="1061"/>
      <c r="OMH51" s="1061"/>
      <c r="OMI51" s="1061"/>
      <c r="OMJ51" s="1061"/>
      <c r="OMK51" s="1061"/>
      <c r="OML51" s="1061"/>
      <c r="OMM51" s="1061"/>
      <c r="OMN51" s="1061"/>
      <c r="OMO51" s="1061"/>
      <c r="OMP51" s="1061"/>
      <c r="OMQ51" s="1061"/>
      <c r="OMR51" s="1061"/>
      <c r="OMS51" s="1061"/>
      <c r="OMT51" s="1061"/>
      <c r="OMU51" s="1061"/>
      <c r="OMV51" s="1062"/>
      <c r="OMW51" s="1059"/>
      <c r="OMX51" s="1059"/>
      <c r="OMY51" s="1059"/>
      <c r="OMZ51" s="1059"/>
      <c r="ONA51" s="1059"/>
      <c r="ONB51" s="1059"/>
      <c r="ONC51" s="1059"/>
      <c r="OND51" s="1059"/>
      <c r="ONE51" s="1060"/>
      <c r="ONF51" s="1058"/>
      <c r="ONG51" s="1061"/>
      <c r="ONH51" s="1061"/>
      <c r="ONI51" s="1061"/>
      <c r="ONJ51" s="1061"/>
      <c r="ONK51" s="1061"/>
      <c r="ONL51" s="1061"/>
      <c r="ONM51" s="1061"/>
      <c r="ONN51" s="1061"/>
      <c r="ONO51" s="1061"/>
      <c r="ONP51" s="1061"/>
      <c r="ONQ51" s="1061"/>
      <c r="ONR51" s="1061"/>
      <c r="ONS51" s="1061"/>
      <c r="ONT51" s="1061"/>
      <c r="ONU51" s="1061"/>
      <c r="ONV51" s="1061"/>
      <c r="ONW51" s="1061"/>
      <c r="ONX51" s="1061"/>
      <c r="ONY51" s="1061"/>
      <c r="ONZ51" s="1061"/>
      <c r="OOA51" s="1062"/>
      <c r="OOB51" s="1059"/>
      <c r="OOC51" s="1059"/>
      <c r="OOD51" s="1059"/>
      <c r="OOE51" s="1059"/>
      <c r="OOF51" s="1059"/>
      <c r="OOG51" s="1059"/>
      <c r="OOH51" s="1059"/>
      <c r="OOI51" s="1059"/>
      <c r="OOJ51" s="1060"/>
      <c r="OOK51" s="1058"/>
      <c r="OOL51" s="1061"/>
      <c r="OOM51" s="1061"/>
      <c r="OON51" s="1061"/>
      <c r="OOO51" s="1061"/>
      <c r="OOP51" s="1061"/>
      <c r="OOQ51" s="1061"/>
      <c r="OOR51" s="1061"/>
      <c r="OOS51" s="1061"/>
      <c r="OOT51" s="1061"/>
      <c r="OOU51" s="1061"/>
      <c r="OOV51" s="1061"/>
      <c r="OOW51" s="1061"/>
      <c r="OOX51" s="1061"/>
      <c r="OOY51" s="1061"/>
      <c r="OOZ51" s="1061"/>
      <c r="OPA51" s="1061"/>
      <c r="OPB51" s="1061"/>
      <c r="OPC51" s="1061"/>
      <c r="OPD51" s="1061"/>
      <c r="OPE51" s="1061"/>
      <c r="OPF51" s="1062"/>
      <c r="OPG51" s="1059"/>
      <c r="OPH51" s="1059"/>
      <c r="OPI51" s="1059"/>
      <c r="OPJ51" s="1059"/>
      <c r="OPK51" s="1059"/>
      <c r="OPL51" s="1059"/>
      <c r="OPM51" s="1059"/>
      <c r="OPN51" s="1059"/>
      <c r="OPO51" s="1060"/>
      <c r="OPP51" s="1058"/>
      <c r="OPQ51" s="1061"/>
      <c r="OPR51" s="1061"/>
      <c r="OPS51" s="1061"/>
      <c r="OPT51" s="1061"/>
      <c r="OPU51" s="1061"/>
      <c r="OPV51" s="1061"/>
      <c r="OPW51" s="1061"/>
      <c r="OPX51" s="1061"/>
      <c r="OPY51" s="1061"/>
      <c r="OPZ51" s="1061"/>
      <c r="OQA51" s="1061"/>
      <c r="OQB51" s="1061"/>
      <c r="OQC51" s="1061"/>
      <c r="OQD51" s="1061"/>
      <c r="OQE51" s="1061"/>
      <c r="OQF51" s="1061"/>
      <c r="OQG51" s="1061"/>
      <c r="OQH51" s="1061"/>
      <c r="OQI51" s="1061"/>
      <c r="OQJ51" s="1061"/>
      <c r="OQK51" s="1062"/>
      <c r="OQL51" s="1059"/>
      <c r="OQM51" s="1059"/>
      <c r="OQN51" s="1059"/>
      <c r="OQO51" s="1059"/>
      <c r="OQP51" s="1059"/>
      <c r="OQQ51" s="1059"/>
      <c r="OQR51" s="1059"/>
      <c r="OQS51" s="1059"/>
      <c r="OQT51" s="1060"/>
      <c r="OQU51" s="1058"/>
      <c r="OQV51" s="1061"/>
      <c r="OQW51" s="1061"/>
      <c r="OQX51" s="1061"/>
      <c r="OQY51" s="1061"/>
      <c r="OQZ51" s="1061"/>
      <c r="ORA51" s="1061"/>
      <c r="ORB51" s="1061"/>
      <c r="ORC51" s="1061"/>
      <c r="ORD51" s="1061"/>
      <c r="ORE51" s="1061"/>
      <c r="ORF51" s="1061"/>
      <c r="ORG51" s="1061"/>
      <c r="ORH51" s="1061"/>
      <c r="ORI51" s="1061"/>
      <c r="ORJ51" s="1061"/>
      <c r="ORK51" s="1061"/>
      <c r="ORL51" s="1061"/>
      <c r="ORM51" s="1061"/>
      <c r="ORN51" s="1061"/>
      <c r="ORO51" s="1061"/>
      <c r="ORP51" s="1062"/>
      <c r="ORQ51" s="1059"/>
      <c r="ORR51" s="1059"/>
      <c r="ORS51" s="1059"/>
      <c r="ORT51" s="1059"/>
      <c r="ORU51" s="1059"/>
      <c r="ORV51" s="1059"/>
      <c r="ORW51" s="1059"/>
      <c r="ORX51" s="1059"/>
      <c r="ORY51" s="1060"/>
      <c r="ORZ51" s="1058"/>
      <c r="OSA51" s="1061"/>
      <c r="OSB51" s="1061"/>
      <c r="OSC51" s="1061"/>
      <c r="OSD51" s="1061"/>
      <c r="OSE51" s="1061"/>
      <c r="OSF51" s="1061"/>
      <c r="OSG51" s="1061"/>
      <c r="OSH51" s="1061"/>
      <c r="OSI51" s="1061"/>
      <c r="OSJ51" s="1061"/>
      <c r="OSK51" s="1061"/>
      <c r="OSL51" s="1061"/>
      <c r="OSM51" s="1061"/>
      <c r="OSN51" s="1061"/>
      <c r="OSO51" s="1061"/>
      <c r="OSP51" s="1061"/>
      <c r="OSQ51" s="1061"/>
      <c r="OSR51" s="1061"/>
      <c r="OSS51" s="1061"/>
      <c r="OST51" s="1061"/>
      <c r="OSU51" s="1062"/>
      <c r="OSV51" s="1059"/>
      <c r="OSW51" s="1059"/>
      <c r="OSX51" s="1059"/>
      <c r="OSY51" s="1059"/>
      <c r="OSZ51" s="1059"/>
      <c r="OTA51" s="1059"/>
      <c r="OTB51" s="1059"/>
      <c r="OTC51" s="1059"/>
      <c r="OTD51" s="1060"/>
      <c r="OTE51" s="1058"/>
      <c r="OTF51" s="1061"/>
      <c r="OTG51" s="1061"/>
      <c r="OTH51" s="1061"/>
      <c r="OTI51" s="1061"/>
      <c r="OTJ51" s="1061"/>
      <c r="OTK51" s="1061"/>
      <c r="OTL51" s="1061"/>
      <c r="OTM51" s="1061"/>
      <c r="OTN51" s="1061"/>
      <c r="OTO51" s="1061"/>
      <c r="OTP51" s="1061"/>
      <c r="OTQ51" s="1061"/>
      <c r="OTR51" s="1061"/>
      <c r="OTS51" s="1061"/>
      <c r="OTT51" s="1061"/>
      <c r="OTU51" s="1061"/>
      <c r="OTV51" s="1061"/>
      <c r="OTW51" s="1061"/>
      <c r="OTX51" s="1061"/>
      <c r="OTY51" s="1061"/>
      <c r="OTZ51" s="1062"/>
      <c r="OUA51" s="1059"/>
      <c r="OUB51" s="1059"/>
      <c r="OUC51" s="1059"/>
      <c r="OUD51" s="1059"/>
      <c r="OUE51" s="1059"/>
      <c r="OUF51" s="1059"/>
      <c r="OUG51" s="1059"/>
      <c r="OUH51" s="1059"/>
      <c r="OUI51" s="1060"/>
      <c r="OUJ51" s="1058"/>
      <c r="OUK51" s="1061"/>
      <c r="OUL51" s="1061"/>
      <c r="OUM51" s="1061"/>
      <c r="OUN51" s="1061"/>
      <c r="OUO51" s="1061"/>
      <c r="OUP51" s="1061"/>
      <c r="OUQ51" s="1061"/>
      <c r="OUR51" s="1061"/>
      <c r="OUS51" s="1061"/>
      <c r="OUT51" s="1061"/>
      <c r="OUU51" s="1061"/>
      <c r="OUV51" s="1061"/>
      <c r="OUW51" s="1061"/>
      <c r="OUX51" s="1061"/>
      <c r="OUY51" s="1061"/>
      <c r="OUZ51" s="1061"/>
      <c r="OVA51" s="1061"/>
      <c r="OVB51" s="1061"/>
      <c r="OVC51" s="1061"/>
      <c r="OVD51" s="1061"/>
      <c r="OVE51" s="1062"/>
      <c r="OVF51" s="1059"/>
      <c r="OVG51" s="1059"/>
      <c r="OVH51" s="1059"/>
      <c r="OVI51" s="1059"/>
      <c r="OVJ51" s="1059"/>
      <c r="OVK51" s="1059"/>
      <c r="OVL51" s="1059"/>
      <c r="OVM51" s="1059"/>
      <c r="OVN51" s="1060"/>
      <c r="OVO51" s="1058"/>
      <c r="OVP51" s="1061"/>
      <c r="OVQ51" s="1061"/>
      <c r="OVR51" s="1061"/>
      <c r="OVS51" s="1061"/>
      <c r="OVT51" s="1061"/>
      <c r="OVU51" s="1061"/>
      <c r="OVV51" s="1061"/>
      <c r="OVW51" s="1061"/>
      <c r="OVX51" s="1061"/>
      <c r="OVY51" s="1061"/>
      <c r="OVZ51" s="1061"/>
      <c r="OWA51" s="1061"/>
      <c r="OWB51" s="1061"/>
      <c r="OWC51" s="1061"/>
      <c r="OWD51" s="1061"/>
      <c r="OWE51" s="1061"/>
      <c r="OWF51" s="1061"/>
      <c r="OWG51" s="1061"/>
      <c r="OWH51" s="1061"/>
      <c r="OWI51" s="1061"/>
      <c r="OWJ51" s="1062"/>
      <c r="OWK51" s="1059"/>
      <c r="OWL51" s="1059"/>
      <c r="OWM51" s="1059"/>
      <c r="OWN51" s="1059"/>
      <c r="OWO51" s="1059"/>
      <c r="OWP51" s="1059"/>
      <c r="OWQ51" s="1059"/>
      <c r="OWR51" s="1059"/>
      <c r="OWS51" s="1060"/>
      <c r="OWT51" s="1058"/>
      <c r="OWU51" s="1061"/>
      <c r="OWV51" s="1061"/>
      <c r="OWW51" s="1061"/>
      <c r="OWX51" s="1061"/>
      <c r="OWY51" s="1061"/>
      <c r="OWZ51" s="1061"/>
      <c r="OXA51" s="1061"/>
      <c r="OXB51" s="1061"/>
      <c r="OXC51" s="1061"/>
      <c r="OXD51" s="1061"/>
      <c r="OXE51" s="1061"/>
      <c r="OXF51" s="1061"/>
      <c r="OXG51" s="1061"/>
      <c r="OXH51" s="1061"/>
      <c r="OXI51" s="1061"/>
      <c r="OXJ51" s="1061"/>
      <c r="OXK51" s="1061"/>
      <c r="OXL51" s="1061"/>
      <c r="OXM51" s="1061"/>
      <c r="OXN51" s="1061"/>
      <c r="OXO51" s="1062"/>
      <c r="OXP51" s="1059"/>
      <c r="OXQ51" s="1059"/>
      <c r="OXR51" s="1059"/>
      <c r="OXS51" s="1059"/>
      <c r="OXT51" s="1059"/>
      <c r="OXU51" s="1059"/>
      <c r="OXV51" s="1059"/>
      <c r="OXW51" s="1059"/>
      <c r="OXX51" s="1060"/>
      <c r="OXY51" s="1058"/>
      <c r="OXZ51" s="1061"/>
      <c r="OYA51" s="1061"/>
      <c r="OYB51" s="1061"/>
      <c r="OYC51" s="1061"/>
      <c r="OYD51" s="1061"/>
      <c r="OYE51" s="1061"/>
      <c r="OYF51" s="1061"/>
      <c r="OYG51" s="1061"/>
      <c r="OYH51" s="1061"/>
      <c r="OYI51" s="1061"/>
      <c r="OYJ51" s="1061"/>
      <c r="OYK51" s="1061"/>
      <c r="OYL51" s="1061"/>
      <c r="OYM51" s="1061"/>
      <c r="OYN51" s="1061"/>
      <c r="OYO51" s="1061"/>
      <c r="OYP51" s="1061"/>
      <c r="OYQ51" s="1061"/>
      <c r="OYR51" s="1061"/>
      <c r="OYS51" s="1061"/>
      <c r="OYT51" s="1062"/>
      <c r="OYU51" s="1059"/>
      <c r="OYV51" s="1059"/>
      <c r="OYW51" s="1059"/>
      <c r="OYX51" s="1059"/>
      <c r="OYY51" s="1059"/>
      <c r="OYZ51" s="1059"/>
      <c r="OZA51" s="1059"/>
      <c r="OZB51" s="1059"/>
      <c r="OZC51" s="1060"/>
      <c r="OZD51" s="1058"/>
      <c r="OZE51" s="1061"/>
      <c r="OZF51" s="1061"/>
      <c r="OZG51" s="1061"/>
      <c r="OZH51" s="1061"/>
      <c r="OZI51" s="1061"/>
      <c r="OZJ51" s="1061"/>
      <c r="OZK51" s="1061"/>
      <c r="OZL51" s="1061"/>
      <c r="OZM51" s="1061"/>
      <c r="OZN51" s="1061"/>
      <c r="OZO51" s="1061"/>
      <c r="OZP51" s="1061"/>
      <c r="OZQ51" s="1061"/>
      <c r="OZR51" s="1061"/>
      <c r="OZS51" s="1061"/>
      <c r="OZT51" s="1061"/>
      <c r="OZU51" s="1061"/>
      <c r="OZV51" s="1061"/>
      <c r="OZW51" s="1061"/>
      <c r="OZX51" s="1061"/>
      <c r="OZY51" s="1062"/>
      <c r="OZZ51" s="1059"/>
      <c r="PAA51" s="1059"/>
      <c r="PAB51" s="1059"/>
      <c r="PAC51" s="1059"/>
      <c r="PAD51" s="1059"/>
      <c r="PAE51" s="1059"/>
      <c r="PAF51" s="1059"/>
      <c r="PAG51" s="1059"/>
      <c r="PAH51" s="1060"/>
      <c r="PAI51" s="1058"/>
      <c r="PAJ51" s="1061"/>
      <c r="PAK51" s="1061"/>
      <c r="PAL51" s="1061"/>
      <c r="PAM51" s="1061"/>
      <c r="PAN51" s="1061"/>
      <c r="PAO51" s="1061"/>
      <c r="PAP51" s="1061"/>
      <c r="PAQ51" s="1061"/>
      <c r="PAR51" s="1061"/>
      <c r="PAS51" s="1061"/>
      <c r="PAT51" s="1061"/>
      <c r="PAU51" s="1061"/>
      <c r="PAV51" s="1061"/>
      <c r="PAW51" s="1061"/>
      <c r="PAX51" s="1061"/>
      <c r="PAY51" s="1061"/>
      <c r="PAZ51" s="1061"/>
      <c r="PBA51" s="1061"/>
      <c r="PBB51" s="1061"/>
      <c r="PBC51" s="1061"/>
      <c r="PBD51" s="1062"/>
      <c r="PBE51" s="1059"/>
      <c r="PBF51" s="1059"/>
      <c r="PBG51" s="1059"/>
      <c r="PBH51" s="1059"/>
      <c r="PBI51" s="1059"/>
      <c r="PBJ51" s="1059"/>
      <c r="PBK51" s="1059"/>
      <c r="PBL51" s="1059"/>
      <c r="PBM51" s="1060"/>
      <c r="PBN51" s="1058"/>
      <c r="PBO51" s="1061"/>
      <c r="PBP51" s="1061"/>
      <c r="PBQ51" s="1061"/>
      <c r="PBR51" s="1061"/>
      <c r="PBS51" s="1061"/>
      <c r="PBT51" s="1061"/>
      <c r="PBU51" s="1061"/>
      <c r="PBV51" s="1061"/>
      <c r="PBW51" s="1061"/>
      <c r="PBX51" s="1061"/>
      <c r="PBY51" s="1061"/>
      <c r="PBZ51" s="1061"/>
      <c r="PCA51" s="1061"/>
      <c r="PCB51" s="1061"/>
      <c r="PCC51" s="1061"/>
      <c r="PCD51" s="1061"/>
      <c r="PCE51" s="1061"/>
      <c r="PCF51" s="1061"/>
      <c r="PCG51" s="1061"/>
      <c r="PCH51" s="1061"/>
      <c r="PCI51" s="1062"/>
      <c r="PCJ51" s="1059"/>
      <c r="PCK51" s="1059"/>
      <c r="PCL51" s="1059"/>
      <c r="PCM51" s="1059"/>
      <c r="PCN51" s="1059"/>
      <c r="PCO51" s="1059"/>
      <c r="PCP51" s="1059"/>
      <c r="PCQ51" s="1059"/>
      <c r="PCR51" s="1060"/>
      <c r="PCS51" s="1058"/>
      <c r="PCT51" s="1061"/>
      <c r="PCU51" s="1061"/>
      <c r="PCV51" s="1061"/>
      <c r="PCW51" s="1061"/>
      <c r="PCX51" s="1061"/>
      <c r="PCY51" s="1061"/>
      <c r="PCZ51" s="1061"/>
      <c r="PDA51" s="1061"/>
      <c r="PDB51" s="1061"/>
      <c r="PDC51" s="1061"/>
      <c r="PDD51" s="1061"/>
      <c r="PDE51" s="1061"/>
      <c r="PDF51" s="1061"/>
      <c r="PDG51" s="1061"/>
      <c r="PDH51" s="1061"/>
      <c r="PDI51" s="1061"/>
      <c r="PDJ51" s="1061"/>
      <c r="PDK51" s="1061"/>
      <c r="PDL51" s="1061"/>
      <c r="PDM51" s="1061"/>
      <c r="PDN51" s="1062"/>
      <c r="PDO51" s="1059"/>
      <c r="PDP51" s="1059"/>
      <c r="PDQ51" s="1059"/>
      <c r="PDR51" s="1059"/>
      <c r="PDS51" s="1059"/>
      <c r="PDT51" s="1059"/>
      <c r="PDU51" s="1059"/>
      <c r="PDV51" s="1059"/>
      <c r="PDW51" s="1060"/>
      <c r="PDX51" s="1058"/>
      <c r="PDY51" s="1061"/>
      <c r="PDZ51" s="1061"/>
      <c r="PEA51" s="1061"/>
      <c r="PEB51" s="1061"/>
      <c r="PEC51" s="1061"/>
      <c r="PED51" s="1061"/>
      <c r="PEE51" s="1061"/>
      <c r="PEF51" s="1061"/>
      <c r="PEG51" s="1061"/>
      <c r="PEH51" s="1061"/>
      <c r="PEI51" s="1061"/>
      <c r="PEJ51" s="1061"/>
      <c r="PEK51" s="1061"/>
      <c r="PEL51" s="1061"/>
      <c r="PEM51" s="1061"/>
      <c r="PEN51" s="1061"/>
      <c r="PEO51" s="1061"/>
      <c r="PEP51" s="1061"/>
      <c r="PEQ51" s="1061"/>
      <c r="PER51" s="1061"/>
      <c r="PES51" s="1062"/>
      <c r="PET51" s="1059"/>
      <c r="PEU51" s="1059"/>
      <c r="PEV51" s="1059"/>
      <c r="PEW51" s="1059"/>
      <c r="PEX51" s="1059"/>
      <c r="PEY51" s="1059"/>
      <c r="PEZ51" s="1059"/>
      <c r="PFA51" s="1059"/>
      <c r="PFB51" s="1060"/>
      <c r="PFC51" s="1058"/>
      <c r="PFD51" s="1061"/>
      <c r="PFE51" s="1061"/>
      <c r="PFF51" s="1061"/>
      <c r="PFG51" s="1061"/>
      <c r="PFH51" s="1061"/>
      <c r="PFI51" s="1061"/>
      <c r="PFJ51" s="1061"/>
      <c r="PFK51" s="1061"/>
      <c r="PFL51" s="1061"/>
      <c r="PFM51" s="1061"/>
      <c r="PFN51" s="1061"/>
      <c r="PFO51" s="1061"/>
      <c r="PFP51" s="1061"/>
      <c r="PFQ51" s="1061"/>
      <c r="PFR51" s="1061"/>
      <c r="PFS51" s="1061"/>
      <c r="PFT51" s="1061"/>
      <c r="PFU51" s="1061"/>
      <c r="PFV51" s="1061"/>
      <c r="PFW51" s="1061"/>
      <c r="PFX51" s="1062"/>
      <c r="PFY51" s="1059"/>
      <c r="PFZ51" s="1059"/>
      <c r="PGA51" s="1059"/>
      <c r="PGB51" s="1059"/>
      <c r="PGC51" s="1059"/>
      <c r="PGD51" s="1059"/>
      <c r="PGE51" s="1059"/>
      <c r="PGF51" s="1059"/>
      <c r="PGG51" s="1060"/>
      <c r="PGH51" s="1058"/>
      <c r="PGI51" s="1061"/>
      <c r="PGJ51" s="1061"/>
      <c r="PGK51" s="1061"/>
      <c r="PGL51" s="1061"/>
      <c r="PGM51" s="1061"/>
      <c r="PGN51" s="1061"/>
      <c r="PGO51" s="1061"/>
      <c r="PGP51" s="1061"/>
      <c r="PGQ51" s="1061"/>
      <c r="PGR51" s="1061"/>
      <c r="PGS51" s="1061"/>
      <c r="PGT51" s="1061"/>
      <c r="PGU51" s="1061"/>
      <c r="PGV51" s="1061"/>
      <c r="PGW51" s="1061"/>
      <c r="PGX51" s="1061"/>
      <c r="PGY51" s="1061"/>
      <c r="PGZ51" s="1061"/>
      <c r="PHA51" s="1061"/>
      <c r="PHB51" s="1061"/>
      <c r="PHC51" s="1062"/>
      <c r="PHD51" s="1059"/>
      <c r="PHE51" s="1059"/>
      <c r="PHF51" s="1059"/>
      <c r="PHG51" s="1059"/>
      <c r="PHH51" s="1059"/>
      <c r="PHI51" s="1059"/>
      <c r="PHJ51" s="1059"/>
      <c r="PHK51" s="1059"/>
      <c r="PHL51" s="1060"/>
      <c r="PHM51" s="1058"/>
      <c r="PHN51" s="1061"/>
      <c r="PHO51" s="1061"/>
      <c r="PHP51" s="1061"/>
      <c r="PHQ51" s="1061"/>
      <c r="PHR51" s="1061"/>
      <c r="PHS51" s="1061"/>
      <c r="PHT51" s="1061"/>
      <c r="PHU51" s="1061"/>
      <c r="PHV51" s="1061"/>
      <c r="PHW51" s="1061"/>
      <c r="PHX51" s="1061"/>
      <c r="PHY51" s="1061"/>
      <c r="PHZ51" s="1061"/>
      <c r="PIA51" s="1061"/>
      <c r="PIB51" s="1061"/>
      <c r="PIC51" s="1061"/>
      <c r="PID51" s="1061"/>
      <c r="PIE51" s="1061"/>
      <c r="PIF51" s="1061"/>
      <c r="PIG51" s="1061"/>
      <c r="PIH51" s="1062"/>
      <c r="PII51" s="1059"/>
      <c r="PIJ51" s="1059"/>
      <c r="PIK51" s="1059"/>
      <c r="PIL51" s="1059"/>
      <c r="PIM51" s="1059"/>
      <c r="PIN51" s="1059"/>
      <c r="PIO51" s="1059"/>
      <c r="PIP51" s="1059"/>
      <c r="PIQ51" s="1060"/>
      <c r="PIR51" s="1058"/>
      <c r="PIS51" s="1061"/>
      <c r="PIT51" s="1061"/>
      <c r="PIU51" s="1061"/>
      <c r="PIV51" s="1061"/>
      <c r="PIW51" s="1061"/>
      <c r="PIX51" s="1061"/>
      <c r="PIY51" s="1061"/>
      <c r="PIZ51" s="1061"/>
      <c r="PJA51" s="1061"/>
      <c r="PJB51" s="1061"/>
      <c r="PJC51" s="1061"/>
      <c r="PJD51" s="1061"/>
      <c r="PJE51" s="1061"/>
      <c r="PJF51" s="1061"/>
      <c r="PJG51" s="1061"/>
      <c r="PJH51" s="1061"/>
      <c r="PJI51" s="1061"/>
      <c r="PJJ51" s="1061"/>
      <c r="PJK51" s="1061"/>
      <c r="PJL51" s="1061"/>
      <c r="PJM51" s="1062"/>
      <c r="PJN51" s="1059"/>
      <c r="PJO51" s="1059"/>
      <c r="PJP51" s="1059"/>
      <c r="PJQ51" s="1059"/>
      <c r="PJR51" s="1059"/>
      <c r="PJS51" s="1059"/>
      <c r="PJT51" s="1059"/>
      <c r="PJU51" s="1059"/>
      <c r="PJV51" s="1060"/>
      <c r="PJW51" s="1058"/>
      <c r="PJX51" s="1061"/>
      <c r="PJY51" s="1061"/>
      <c r="PJZ51" s="1061"/>
      <c r="PKA51" s="1061"/>
      <c r="PKB51" s="1061"/>
      <c r="PKC51" s="1061"/>
      <c r="PKD51" s="1061"/>
      <c r="PKE51" s="1061"/>
      <c r="PKF51" s="1061"/>
      <c r="PKG51" s="1061"/>
      <c r="PKH51" s="1061"/>
      <c r="PKI51" s="1061"/>
      <c r="PKJ51" s="1061"/>
      <c r="PKK51" s="1061"/>
      <c r="PKL51" s="1061"/>
      <c r="PKM51" s="1061"/>
      <c r="PKN51" s="1061"/>
      <c r="PKO51" s="1061"/>
      <c r="PKP51" s="1061"/>
      <c r="PKQ51" s="1061"/>
      <c r="PKR51" s="1062"/>
      <c r="PKS51" s="1059"/>
      <c r="PKT51" s="1059"/>
      <c r="PKU51" s="1059"/>
      <c r="PKV51" s="1059"/>
      <c r="PKW51" s="1059"/>
      <c r="PKX51" s="1059"/>
      <c r="PKY51" s="1059"/>
      <c r="PKZ51" s="1059"/>
      <c r="PLA51" s="1060"/>
      <c r="PLB51" s="1058"/>
      <c r="PLC51" s="1061"/>
      <c r="PLD51" s="1061"/>
      <c r="PLE51" s="1061"/>
      <c r="PLF51" s="1061"/>
      <c r="PLG51" s="1061"/>
      <c r="PLH51" s="1061"/>
      <c r="PLI51" s="1061"/>
      <c r="PLJ51" s="1061"/>
      <c r="PLK51" s="1061"/>
      <c r="PLL51" s="1061"/>
      <c r="PLM51" s="1061"/>
      <c r="PLN51" s="1061"/>
      <c r="PLO51" s="1061"/>
      <c r="PLP51" s="1061"/>
      <c r="PLQ51" s="1061"/>
      <c r="PLR51" s="1061"/>
      <c r="PLS51" s="1061"/>
      <c r="PLT51" s="1061"/>
      <c r="PLU51" s="1061"/>
      <c r="PLV51" s="1061"/>
      <c r="PLW51" s="1062"/>
      <c r="PLX51" s="1059"/>
      <c r="PLY51" s="1059"/>
      <c r="PLZ51" s="1059"/>
      <c r="PMA51" s="1059"/>
      <c r="PMB51" s="1059"/>
      <c r="PMC51" s="1059"/>
      <c r="PMD51" s="1059"/>
      <c r="PME51" s="1059"/>
      <c r="PMF51" s="1060"/>
      <c r="PMG51" s="1058"/>
      <c r="PMH51" s="1061"/>
      <c r="PMI51" s="1061"/>
      <c r="PMJ51" s="1061"/>
      <c r="PMK51" s="1061"/>
      <c r="PML51" s="1061"/>
      <c r="PMM51" s="1061"/>
      <c r="PMN51" s="1061"/>
      <c r="PMO51" s="1061"/>
      <c r="PMP51" s="1061"/>
      <c r="PMQ51" s="1061"/>
      <c r="PMR51" s="1061"/>
      <c r="PMS51" s="1061"/>
      <c r="PMT51" s="1061"/>
      <c r="PMU51" s="1061"/>
      <c r="PMV51" s="1061"/>
      <c r="PMW51" s="1061"/>
      <c r="PMX51" s="1061"/>
      <c r="PMY51" s="1061"/>
      <c r="PMZ51" s="1061"/>
      <c r="PNA51" s="1061"/>
      <c r="PNB51" s="1062"/>
      <c r="PNC51" s="1059"/>
      <c r="PND51" s="1059"/>
      <c r="PNE51" s="1059"/>
      <c r="PNF51" s="1059"/>
      <c r="PNG51" s="1059"/>
      <c r="PNH51" s="1059"/>
      <c r="PNI51" s="1059"/>
      <c r="PNJ51" s="1059"/>
      <c r="PNK51" s="1060"/>
      <c r="PNL51" s="1058"/>
      <c r="PNM51" s="1061"/>
      <c r="PNN51" s="1061"/>
      <c r="PNO51" s="1061"/>
      <c r="PNP51" s="1061"/>
      <c r="PNQ51" s="1061"/>
      <c r="PNR51" s="1061"/>
      <c r="PNS51" s="1061"/>
      <c r="PNT51" s="1061"/>
      <c r="PNU51" s="1061"/>
      <c r="PNV51" s="1061"/>
      <c r="PNW51" s="1061"/>
      <c r="PNX51" s="1061"/>
      <c r="PNY51" s="1061"/>
      <c r="PNZ51" s="1061"/>
      <c r="POA51" s="1061"/>
      <c r="POB51" s="1061"/>
      <c r="POC51" s="1061"/>
      <c r="POD51" s="1061"/>
      <c r="POE51" s="1061"/>
      <c r="POF51" s="1061"/>
      <c r="POG51" s="1062"/>
      <c r="POH51" s="1059"/>
      <c r="POI51" s="1059"/>
      <c r="POJ51" s="1059"/>
      <c r="POK51" s="1059"/>
      <c r="POL51" s="1059"/>
      <c r="POM51" s="1059"/>
      <c r="PON51" s="1059"/>
      <c r="POO51" s="1059"/>
      <c r="POP51" s="1060"/>
      <c r="POQ51" s="1058"/>
      <c r="POR51" s="1061"/>
      <c r="POS51" s="1061"/>
      <c r="POT51" s="1061"/>
      <c r="POU51" s="1061"/>
      <c r="POV51" s="1061"/>
      <c r="POW51" s="1061"/>
      <c r="POX51" s="1061"/>
      <c r="POY51" s="1061"/>
      <c r="POZ51" s="1061"/>
      <c r="PPA51" s="1061"/>
      <c r="PPB51" s="1061"/>
      <c r="PPC51" s="1061"/>
      <c r="PPD51" s="1061"/>
      <c r="PPE51" s="1061"/>
      <c r="PPF51" s="1061"/>
      <c r="PPG51" s="1061"/>
      <c r="PPH51" s="1061"/>
      <c r="PPI51" s="1061"/>
      <c r="PPJ51" s="1061"/>
      <c r="PPK51" s="1061"/>
      <c r="PPL51" s="1062"/>
      <c r="PPM51" s="1059"/>
      <c r="PPN51" s="1059"/>
      <c r="PPO51" s="1059"/>
      <c r="PPP51" s="1059"/>
      <c r="PPQ51" s="1059"/>
      <c r="PPR51" s="1059"/>
      <c r="PPS51" s="1059"/>
      <c r="PPT51" s="1059"/>
      <c r="PPU51" s="1060"/>
      <c r="PPV51" s="1058"/>
      <c r="PPW51" s="1061"/>
      <c r="PPX51" s="1061"/>
      <c r="PPY51" s="1061"/>
      <c r="PPZ51" s="1061"/>
      <c r="PQA51" s="1061"/>
      <c r="PQB51" s="1061"/>
      <c r="PQC51" s="1061"/>
      <c r="PQD51" s="1061"/>
      <c r="PQE51" s="1061"/>
      <c r="PQF51" s="1061"/>
      <c r="PQG51" s="1061"/>
      <c r="PQH51" s="1061"/>
      <c r="PQI51" s="1061"/>
      <c r="PQJ51" s="1061"/>
      <c r="PQK51" s="1061"/>
      <c r="PQL51" s="1061"/>
      <c r="PQM51" s="1061"/>
      <c r="PQN51" s="1061"/>
      <c r="PQO51" s="1061"/>
      <c r="PQP51" s="1061"/>
      <c r="PQQ51" s="1062"/>
      <c r="PQR51" s="1059"/>
      <c r="PQS51" s="1059"/>
      <c r="PQT51" s="1059"/>
      <c r="PQU51" s="1059"/>
      <c r="PQV51" s="1059"/>
      <c r="PQW51" s="1059"/>
      <c r="PQX51" s="1059"/>
      <c r="PQY51" s="1059"/>
      <c r="PQZ51" s="1060"/>
      <c r="PRA51" s="1058"/>
      <c r="PRB51" s="1061"/>
      <c r="PRC51" s="1061"/>
      <c r="PRD51" s="1061"/>
      <c r="PRE51" s="1061"/>
      <c r="PRF51" s="1061"/>
      <c r="PRG51" s="1061"/>
      <c r="PRH51" s="1061"/>
      <c r="PRI51" s="1061"/>
      <c r="PRJ51" s="1061"/>
      <c r="PRK51" s="1061"/>
      <c r="PRL51" s="1061"/>
      <c r="PRM51" s="1061"/>
      <c r="PRN51" s="1061"/>
      <c r="PRO51" s="1061"/>
      <c r="PRP51" s="1061"/>
      <c r="PRQ51" s="1061"/>
      <c r="PRR51" s="1061"/>
      <c r="PRS51" s="1061"/>
      <c r="PRT51" s="1061"/>
      <c r="PRU51" s="1061"/>
      <c r="PRV51" s="1062"/>
      <c r="PRW51" s="1059"/>
      <c r="PRX51" s="1059"/>
      <c r="PRY51" s="1059"/>
      <c r="PRZ51" s="1059"/>
      <c r="PSA51" s="1059"/>
      <c r="PSB51" s="1059"/>
      <c r="PSC51" s="1059"/>
      <c r="PSD51" s="1059"/>
      <c r="PSE51" s="1060"/>
      <c r="PSF51" s="1058"/>
      <c r="PSG51" s="1061"/>
      <c r="PSH51" s="1061"/>
      <c r="PSI51" s="1061"/>
      <c r="PSJ51" s="1061"/>
      <c r="PSK51" s="1061"/>
      <c r="PSL51" s="1061"/>
      <c r="PSM51" s="1061"/>
      <c r="PSN51" s="1061"/>
      <c r="PSO51" s="1061"/>
      <c r="PSP51" s="1061"/>
      <c r="PSQ51" s="1061"/>
      <c r="PSR51" s="1061"/>
      <c r="PSS51" s="1061"/>
      <c r="PST51" s="1061"/>
      <c r="PSU51" s="1061"/>
      <c r="PSV51" s="1061"/>
      <c r="PSW51" s="1061"/>
      <c r="PSX51" s="1061"/>
      <c r="PSY51" s="1061"/>
      <c r="PSZ51" s="1061"/>
      <c r="PTA51" s="1062"/>
      <c r="PTB51" s="1059"/>
      <c r="PTC51" s="1059"/>
      <c r="PTD51" s="1059"/>
      <c r="PTE51" s="1059"/>
      <c r="PTF51" s="1059"/>
      <c r="PTG51" s="1059"/>
      <c r="PTH51" s="1059"/>
      <c r="PTI51" s="1059"/>
      <c r="PTJ51" s="1060"/>
      <c r="PTK51" s="1058"/>
      <c r="PTL51" s="1061"/>
      <c r="PTM51" s="1061"/>
      <c r="PTN51" s="1061"/>
      <c r="PTO51" s="1061"/>
      <c r="PTP51" s="1061"/>
      <c r="PTQ51" s="1061"/>
      <c r="PTR51" s="1061"/>
      <c r="PTS51" s="1061"/>
      <c r="PTT51" s="1061"/>
      <c r="PTU51" s="1061"/>
      <c r="PTV51" s="1061"/>
      <c r="PTW51" s="1061"/>
      <c r="PTX51" s="1061"/>
      <c r="PTY51" s="1061"/>
      <c r="PTZ51" s="1061"/>
      <c r="PUA51" s="1061"/>
      <c r="PUB51" s="1061"/>
      <c r="PUC51" s="1061"/>
      <c r="PUD51" s="1061"/>
      <c r="PUE51" s="1061"/>
      <c r="PUF51" s="1062"/>
      <c r="PUG51" s="1059"/>
      <c r="PUH51" s="1059"/>
      <c r="PUI51" s="1059"/>
      <c r="PUJ51" s="1059"/>
      <c r="PUK51" s="1059"/>
      <c r="PUL51" s="1059"/>
      <c r="PUM51" s="1059"/>
      <c r="PUN51" s="1059"/>
      <c r="PUO51" s="1060"/>
      <c r="PUP51" s="1058"/>
      <c r="PUQ51" s="1061"/>
      <c r="PUR51" s="1061"/>
      <c r="PUS51" s="1061"/>
      <c r="PUT51" s="1061"/>
      <c r="PUU51" s="1061"/>
      <c r="PUV51" s="1061"/>
      <c r="PUW51" s="1061"/>
      <c r="PUX51" s="1061"/>
      <c r="PUY51" s="1061"/>
      <c r="PUZ51" s="1061"/>
      <c r="PVA51" s="1061"/>
      <c r="PVB51" s="1061"/>
      <c r="PVC51" s="1061"/>
      <c r="PVD51" s="1061"/>
      <c r="PVE51" s="1061"/>
      <c r="PVF51" s="1061"/>
      <c r="PVG51" s="1061"/>
      <c r="PVH51" s="1061"/>
      <c r="PVI51" s="1061"/>
      <c r="PVJ51" s="1061"/>
      <c r="PVK51" s="1062"/>
      <c r="PVL51" s="1059"/>
      <c r="PVM51" s="1059"/>
      <c r="PVN51" s="1059"/>
      <c r="PVO51" s="1059"/>
      <c r="PVP51" s="1059"/>
      <c r="PVQ51" s="1059"/>
      <c r="PVR51" s="1059"/>
      <c r="PVS51" s="1059"/>
      <c r="PVT51" s="1060"/>
      <c r="PVU51" s="1058"/>
      <c r="PVV51" s="1061"/>
      <c r="PVW51" s="1061"/>
      <c r="PVX51" s="1061"/>
      <c r="PVY51" s="1061"/>
      <c r="PVZ51" s="1061"/>
      <c r="PWA51" s="1061"/>
      <c r="PWB51" s="1061"/>
      <c r="PWC51" s="1061"/>
      <c r="PWD51" s="1061"/>
      <c r="PWE51" s="1061"/>
      <c r="PWF51" s="1061"/>
      <c r="PWG51" s="1061"/>
      <c r="PWH51" s="1061"/>
      <c r="PWI51" s="1061"/>
      <c r="PWJ51" s="1061"/>
      <c r="PWK51" s="1061"/>
      <c r="PWL51" s="1061"/>
      <c r="PWM51" s="1061"/>
      <c r="PWN51" s="1061"/>
      <c r="PWO51" s="1061"/>
      <c r="PWP51" s="1062"/>
      <c r="PWQ51" s="1059"/>
      <c r="PWR51" s="1059"/>
      <c r="PWS51" s="1059"/>
      <c r="PWT51" s="1059"/>
      <c r="PWU51" s="1059"/>
      <c r="PWV51" s="1059"/>
      <c r="PWW51" s="1059"/>
      <c r="PWX51" s="1059"/>
      <c r="PWY51" s="1060"/>
      <c r="PWZ51" s="1058"/>
      <c r="PXA51" s="1061"/>
      <c r="PXB51" s="1061"/>
      <c r="PXC51" s="1061"/>
      <c r="PXD51" s="1061"/>
      <c r="PXE51" s="1061"/>
      <c r="PXF51" s="1061"/>
      <c r="PXG51" s="1061"/>
      <c r="PXH51" s="1061"/>
      <c r="PXI51" s="1061"/>
      <c r="PXJ51" s="1061"/>
      <c r="PXK51" s="1061"/>
      <c r="PXL51" s="1061"/>
      <c r="PXM51" s="1061"/>
      <c r="PXN51" s="1061"/>
      <c r="PXO51" s="1061"/>
      <c r="PXP51" s="1061"/>
      <c r="PXQ51" s="1061"/>
      <c r="PXR51" s="1061"/>
      <c r="PXS51" s="1061"/>
      <c r="PXT51" s="1061"/>
      <c r="PXU51" s="1062"/>
      <c r="PXV51" s="1059"/>
      <c r="PXW51" s="1059"/>
      <c r="PXX51" s="1059"/>
      <c r="PXY51" s="1059"/>
      <c r="PXZ51" s="1059"/>
      <c r="PYA51" s="1059"/>
      <c r="PYB51" s="1059"/>
      <c r="PYC51" s="1059"/>
      <c r="PYD51" s="1060"/>
      <c r="PYE51" s="1058"/>
      <c r="PYF51" s="1061"/>
      <c r="PYG51" s="1061"/>
      <c r="PYH51" s="1061"/>
      <c r="PYI51" s="1061"/>
      <c r="PYJ51" s="1061"/>
      <c r="PYK51" s="1061"/>
      <c r="PYL51" s="1061"/>
      <c r="PYM51" s="1061"/>
      <c r="PYN51" s="1061"/>
      <c r="PYO51" s="1061"/>
      <c r="PYP51" s="1061"/>
      <c r="PYQ51" s="1061"/>
      <c r="PYR51" s="1061"/>
      <c r="PYS51" s="1061"/>
      <c r="PYT51" s="1061"/>
      <c r="PYU51" s="1061"/>
      <c r="PYV51" s="1061"/>
      <c r="PYW51" s="1061"/>
      <c r="PYX51" s="1061"/>
      <c r="PYY51" s="1061"/>
      <c r="PYZ51" s="1062"/>
      <c r="PZA51" s="1059"/>
      <c r="PZB51" s="1059"/>
      <c r="PZC51" s="1059"/>
      <c r="PZD51" s="1059"/>
      <c r="PZE51" s="1059"/>
      <c r="PZF51" s="1059"/>
      <c r="PZG51" s="1059"/>
      <c r="PZH51" s="1059"/>
      <c r="PZI51" s="1060"/>
      <c r="PZJ51" s="1058"/>
      <c r="PZK51" s="1061"/>
      <c r="PZL51" s="1061"/>
      <c r="PZM51" s="1061"/>
      <c r="PZN51" s="1061"/>
      <c r="PZO51" s="1061"/>
      <c r="PZP51" s="1061"/>
      <c r="PZQ51" s="1061"/>
      <c r="PZR51" s="1061"/>
      <c r="PZS51" s="1061"/>
      <c r="PZT51" s="1061"/>
      <c r="PZU51" s="1061"/>
      <c r="PZV51" s="1061"/>
      <c r="PZW51" s="1061"/>
      <c r="PZX51" s="1061"/>
      <c r="PZY51" s="1061"/>
      <c r="PZZ51" s="1061"/>
      <c r="QAA51" s="1061"/>
      <c r="QAB51" s="1061"/>
      <c r="QAC51" s="1061"/>
      <c r="QAD51" s="1061"/>
      <c r="QAE51" s="1062"/>
      <c r="QAF51" s="1059"/>
      <c r="QAG51" s="1059"/>
      <c r="QAH51" s="1059"/>
      <c r="QAI51" s="1059"/>
      <c r="QAJ51" s="1059"/>
      <c r="QAK51" s="1059"/>
      <c r="QAL51" s="1059"/>
      <c r="QAM51" s="1059"/>
      <c r="QAN51" s="1060"/>
      <c r="QAO51" s="1058"/>
      <c r="QAP51" s="1061"/>
      <c r="QAQ51" s="1061"/>
      <c r="QAR51" s="1061"/>
      <c r="QAS51" s="1061"/>
      <c r="QAT51" s="1061"/>
      <c r="QAU51" s="1061"/>
      <c r="QAV51" s="1061"/>
      <c r="QAW51" s="1061"/>
      <c r="QAX51" s="1061"/>
      <c r="QAY51" s="1061"/>
      <c r="QAZ51" s="1061"/>
      <c r="QBA51" s="1061"/>
      <c r="QBB51" s="1061"/>
      <c r="QBC51" s="1061"/>
      <c r="QBD51" s="1061"/>
      <c r="QBE51" s="1061"/>
      <c r="QBF51" s="1061"/>
      <c r="QBG51" s="1061"/>
      <c r="QBH51" s="1061"/>
      <c r="QBI51" s="1061"/>
      <c r="QBJ51" s="1062"/>
      <c r="QBK51" s="1059"/>
      <c r="QBL51" s="1059"/>
      <c r="QBM51" s="1059"/>
      <c r="QBN51" s="1059"/>
      <c r="QBO51" s="1059"/>
      <c r="QBP51" s="1059"/>
      <c r="QBQ51" s="1059"/>
      <c r="QBR51" s="1059"/>
      <c r="QBS51" s="1060"/>
      <c r="QBT51" s="1058"/>
      <c r="QBU51" s="1061"/>
      <c r="QBV51" s="1061"/>
      <c r="QBW51" s="1061"/>
      <c r="QBX51" s="1061"/>
      <c r="QBY51" s="1061"/>
      <c r="QBZ51" s="1061"/>
      <c r="QCA51" s="1061"/>
      <c r="QCB51" s="1061"/>
      <c r="QCC51" s="1061"/>
      <c r="QCD51" s="1061"/>
      <c r="QCE51" s="1061"/>
      <c r="QCF51" s="1061"/>
      <c r="QCG51" s="1061"/>
      <c r="QCH51" s="1061"/>
      <c r="QCI51" s="1061"/>
      <c r="QCJ51" s="1061"/>
      <c r="QCK51" s="1061"/>
      <c r="QCL51" s="1061"/>
      <c r="QCM51" s="1061"/>
      <c r="QCN51" s="1061"/>
      <c r="QCO51" s="1062"/>
      <c r="QCP51" s="1059"/>
      <c r="QCQ51" s="1059"/>
      <c r="QCR51" s="1059"/>
      <c r="QCS51" s="1059"/>
      <c r="QCT51" s="1059"/>
      <c r="QCU51" s="1059"/>
      <c r="QCV51" s="1059"/>
      <c r="QCW51" s="1059"/>
      <c r="QCX51" s="1060"/>
      <c r="QCY51" s="1058"/>
      <c r="QCZ51" s="1061"/>
      <c r="QDA51" s="1061"/>
      <c r="QDB51" s="1061"/>
      <c r="QDC51" s="1061"/>
      <c r="QDD51" s="1061"/>
      <c r="QDE51" s="1061"/>
      <c r="QDF51" s="1061"/>
      <c r="QDG51" s="1061"/>
      <c r="QDH51" s="1061"/>
      <c r="QDI51" s="1061"/>
      <c r="QDJ51" s="1061"/>
      <c r="QDK51" s="1061"/>
      <c r="QDL51" s="1061"/>
      <c r="QDM51" s="1061"/>
      <c r="QDN51" s="1061"/>
      <c r="QDO51" s="1061"/>
      <c r="QDP51" s="1061"/>
      <c r="QDQ51" s="1061"/>
      <c r="QDR51" s="1061"/>
      <c r="QDS51" s="1061"/>
      <c r="QDT51" s="1062"/>
      <c r="QDU51" s="1059"/>
      <c r="QDV51" s="1059"/>
      <c r="QDW51" s="1059"/>
      <c r="QDX51" s="1059"/>
      <c r="QDY51" s="1059"/>
      <c r="QDZ51" s="1059"/>
      <c r="QEA51" s="1059"/>
      <c r="QEB51" s="1059"/>
      <c r="QEC51" s="1060"/>
      <c r="QED51" s="1058"/>
      <c r="QEE51" s="1061"/>
      <c r="QEF51" s="1061"/>
      <c r="QEG51" s="1061"/>
      <c r="QEH51" s="1061"/>
      <c r="QEI51" s="1061"/>
      <c r="QEJ51" s="1061"/>
      <c r="QEK51" s="1061"/>
      <c r="QEL51" s="1061"/>
      <c r="QEM51" s="1061"/>
      <c r="QEN51" s="1061"/>
      <c r="QEO51" s="1061"/>
      <c r="QEP51" s="1061"/>
      <c r="QEQ51" s="1061"/>
      <c r="QER51" s="1061"/>
      <c r="QES51" s="1061"/>
      <c r="QET51" s="1061"/>
      <c r="QEU51" s="1061"/>
      <c r="QEV51" s="1061"/>
      <c r="QEW51" s="1061"/>
      <c r="QEX51" s="1061"/>
      <c r="QEY51" s="1062"/>
      <c r="QEZ51" s="1059"/>
      <c r="QFA51" s="1059"/>
      <c r="QFB51" s="1059"/>
      <c r="QFC51" s="1059"/>
      <c r="QFD51" s="1059"/>
      <c r="QFE51" s="1059"/>
      <c r="QFF51" s="1059"/>
      <c r="QFG51" s="1059"/>
      <c r="QFH51" s="1060"/>
      <c r="QFI51" s="1058"/>
      <c r="QFJ51" s="1061"/>
      <c r="QFK51" s="1061"/>
      <c r="QFL51" s="1061"/>
      <c r="QFM51" s="1061"/>
      <c r="QFN51" s="1061"/>
      <c r="QFO51" s="1061"/>
      <c r="QFP51" s="1061"/>
      <c r="QFQ51" s="1061"/>
      <c r="QFR51" s="1061"/>
      <c r="QFS51" s="1061"/>
      <c r="QFT51" s="1061"/>
      <c r="QFU51" s="1061"/>
      <c r="QFV51" s="1061"/>
      <c r="QFW51" s="1061"/>
      <c r="QFX51" s="1061"/>
      <c r="QFY51" s="1061"/>
      <c r="QFZ51" s="1061"/>
      <c r="QGA51" s="1061"/>
      <c r="QGB51" s="1061"/>
      <c r="QGC51" s="1061"/>
      <c r="QGD51" s="1062"/>
      <c r="QGE51" s="1059"/>
      <c r="QGF51" s="1059"/>
      <c r="QGG51" s="1059"/>
      <c r="QGH51" s="1059"/>
      <c r="QGI51" s="1059"/>
      <c r="QGJ51" s="1059"/>
      <c r="QGK51" s="1059"/>
      <c r="QGL51" s="1059"/>
      <c r="QGM51" s="1060"/>
      <c r="QGN51" s="1058"/>
      <c r="QGO51" s="1061"/>
      <c r="QGP51" s="1061"/>
      <c r="QGQ51" s="1061"/>
      <c r="QGR51" s="1061"/>
      <c r="QGS51" s="1061"/>
      <c r="QGT51" s="1061"/>
      <c r="QGU51" s="1061"/>
      <c r="QGV51" s="1061"/>
      <c r="QGW51" s="1061"/>
      <c r="QGX51" s="1061"/>
      <c r="QGY51" s="1061"/>
      <c r="QGZ51" s="1061"/>
      <c r="QHA51" s="1061"/>
      <c r="QHB51" s="1061"/>
      <c r="QHC51" s="1061"/>
      <c r="QHD51" s="1061"/>
      <c r="QHE51" s="1061"/>
      <c r="QHF51" s="1061"/>
      <c r="QHG51" s="1061"/>
      <c r="QHH51" s="1061"/>
      <c r="QHI51" s="1062"/>
      <c r="QHJ51" s="1059"/>
      <c r="QHK51" s="1059"/>
      <c r="QHL51" s="1059"/>
      <c r="QHM51" s="1059"/>
      <c r="QHN51" s="1059"/>
      <c r="QHO51" s="1059"/>
      <c r="QHP51" s="1059"/>
      <c r="QHQ51" s="1059"/>
      <c r="QHR51" s="1060"/>
      <c r="QHS51" s="1058"/>
      <c r="QHT51" s="1061"/>
      <c r="QHU51" s="1061"/>
      <c r="QHV51" s="1061"/>
      <c r="QHW51" s="1061"/>
      <c r="QHX51" s="1061"/>
      <c r="QHY51" s="1061"/>
      <c r="QHZ51" s="1061"/>
      <c r="QIA51" s="1061"/>
      <c r="QIB51" s="1061"/>
      <c r="QIC51" s="1061"/>
      <c r="QID51" s="1061"/>
      <c r="QIE51" s="1061"/>
      <c r="QIF51" s="1061"/>
      <c r="QIG51" s="1061"/>
      <c r="QIH51" s="1061"/>
      <c r="QII51" s="1061"/>
      <c r="QIJ51" s="1061"/>
      <c r="QIK51" s="1061"/>
      <c r="QIL51" s="1061"/>
      <c r="QIM51" s="1061"/>
      <c r="QIN51" s="1062"/>
      <c r="QIO51" s="1059"/>
      <c r="QIP51" s="1059"/>
      <c r="QIQ51" s="1059"/>
      <c r="QIR51" s="1059"/>
      <c r="QIS51" s="1059"/>
      <c r="QIT51" s="1059"/>
      <c r="QIU51" s="1059"/>
      <c r="QIV51" s="1059"/>
      <c r="QIW51" s="1060"/>
      <c r="QIX51" s="1058"/>
      <c r="QIY51" s="1061"/>
      <c r="QIZ51" s="1061"/>
      <c r="QJA51" s="1061"/>
      <c r="QJB51" s="1061"/>
      <c r="QJC51" s="1061"/>
      <c r="QJD51" s="1061"/>
      <c r="QJE51" s="1061"/>
      <c r="QJF51" s="1061"/>
      <c r="QJG51" s="1061"/>
      <c r="QJH51" s="1061"/>
      <c r="QJI51" s="1061"/>
      <c r="QJJ51" s="1061"/>
      <c r="QJK51" s="1061"/>
      <c r="QJL51" s="1061"/>
      <c r="QJM51" s="1061"/>
      <c r="QJN51" s="1061"/>
      <c r="QJO51" s="1061"/>
      <c r="QJP51" s="1061"/>
      <c r="QJQ51" s="1061"/>
      <c r="QJR51" s="1061"/>
      <c r="QJS51" s="1062"/>
      <c r="QJT51" s="1059"/>
      <c r="QJU51" s="1059"/>
      <c r="QJV51" s="1059"/>
      <c r="QJW51" s="1059"/>
      <c r="QJX51" s="1059"/>
      <c r="QJY51" s="1059"/>
      <c r="QJZ51" s="1059"/>
      <c r="QKA51" s="1059"/>
      <c r="QKB51" s="1060"/>
      <c r="QKC51" s="1058"/>
      <c r="QKD51" s="1061"/>
      <c r="QKE51" s="1061"/>
      <c r="QKF51" s="1061"/>
      <c r="QKG51" s="1061"/>
      <c r="QKH51" s="1061"/>
      <c r="QKI51" s="1061"/>
      <c r="QKJ51" s="1061"/>
      <c r="QKK51" s="1061"/>
      <c r="QKL51" s="1061"/>
      <c r="QKM51" s="1061"/>
      <c r="QKN51" s="1061"/>
      <c r="QKO51" s="1061"/>
      <c r="QKP51" s="1061"/>
      <c r="QKQ51" s="1061"/>
      <c r="QKR51" s="1061"/>
      <c r="QKS51" s="1061"/>
      <c r="QKT51" s="1061"/>
      <c r="QKU51" s="1061"/>
      <c r="QKV51" s="1061"/>
      <c r="QKW51" s="1061"/>
      <c r="QKX51" s="1062"/>
      <c r="QKY51" s="1059"/>
      <c r="QKZ51" s="1059"/>
      <c r="QLA51" s="1059"/>
      <c r="QLB51" s="1059"/>
      <c r="QLC51" s="1059"/>
      <c r="QLD51" s="1059"/>
      <c r="QLE51" s="1059"/>
      <c r="QLF51" s="1059"/>
      <c r="QLG51" s="1060"/>
      <c r="QLH51" s="1058"/>
      <c r="QLI51" s="1061"/>
      <c r="QLJ51" s="1061"/>
      <c r="QLK51" s="1061"/>
      <c r="QLL51" s="1061"/>
      <c r="QLM51" s="1061"/>
      <c r="QLN51" s="1061"/>
      <c r="QLO51" s="1061"/>
      <c r="QLP51" s="1061"/>
      <c r="QLQ51" s="1061"/>
      <c r="QLR51" s="1061"/>
      <c r="QLS51" s="1061"/>
      <c r="QLT51" s="1061"/>
      <c r="QLU51" s="1061"/>
      <c r="QLV51" s="1061"/>
      <c r="QLW51" s="1061"/>
      <c r="QLX51" s="1061"/>
      <c r="QLY51" s="1061"/>
      <c r="QLZ51" s="1061"/>
      <c r="QMA51" s="1061"/>
      <c r="QMB51" s="1061"/>
      <c r="QMC51" s="1062"/>
      <c r="QMD51" s="1059"/>
      <c r="QME51" s="1059"/>
      <c r="QMF51" s="1059"/>
      <c r="QMG51" s="1059"/>
      <c r="QMH51" s="1059"/>
      <c r="QMI51" s="1059"/>
      <c r="QMJ51" s="1059"/>
      <c r="QMK51" s="1059"/>
      <c r="QML51" s="1060"/>
      <c r="QMM51" s="1058"/>
      <c r="QMN51" s="1061"/>
      <c r="QMO51" s="1061"/>
      <c r="QMP51" s="1061"/>
      <c r="QMQ51" s="1061"/>
      <c r="QMR51" s="1061"/>
      <c r="QMS51" s="1061"/>
      <c r="QMT51" s="1061"/>
      <c r="QMU51" s="1061"/>
      <c r="QMV51" s="1061"/>
      <c r="QMW51" s="1061"/>
      <c r="QMX51" s="1061"/>
      <c r="QMY51" s="1061"/>
      <c r="QMZ51" s="1061"/>
      <c r="QNA51" s="1061"/>
      <c r="QNB51" s="1061"/>
      <c r="QNC51" s="1061"/>
      <c r="QND51" s="1061"/>
      <c r="QNE51" s="1061"/>
      <c r="QNF51" s="1061"/>
      <c r="QNG51" s="1061"/>
      <c r="QNH51" s="1062"/>
      <c r="QNI51" s="1059"/>
      <c r="QNJ51" s="1059"/>
      <c r="QNK51" s="1059"/>
      <c r="QNL51" s="1059"/>
      <c r="QNM51" s="1059"/>
      <c r="QNN51" s="1059"/>
      <c r="QNO51" s="1059"/>
      <c r="QNP51" s="1059"/>
      <c r="QNQ51" s="1060"/>
      <c r="QNR51" s="1058"/>
      <c r="QNS51" s="1061"/>
      <c r="QNT51" s="1061"/>
      <c r="QNU51" s="1061"/>
      <c r="QNV51" s="1061"/>
      <c r="QNW51" s="1061"/>
      <c r="QNX51" s="1061"/>
      <c r="QNY51" s="1061"/>
      <c r="QNZ51" s="1061"/>
      <c r="QOA51" s="1061"/>
      <c r="QOB51" s="1061"/>
      <c r="QOC51" s="1061"/>
      <c r="QOD51" s="1061"/>
      <c r="QOE51" s="1061"/>
      <c r="QOF51" s="1061"/>
      <c r="QOG51" s="1061"/>
      <c r="QOH51" s="1061"/>
      <c r="QOI51" s="1061"/>
      <c r="QOJ51" s="1061"/>
      <c r="QOK51" s="1061"/>
      <c r="QOL51" s="1061"/>
      <c r="QOM51" s="1062"/>
      <c r="QON51" s="1059"/>
      <c r="QOO51" s="1059"/>
      <c r="QOP51" s="1059"/>
      <c r="QOQ51" s="1059"/>
      <c r="QOR51" s="1059"/>
      <c r="QOS51" s="1059"/>
      <c r="QOT51" s="1059"/>
      <c r="QOU51" s="1059"/>
      <c r="QOV51" s="1060"/>
      <c r="QOW51" s="1058"/>
      <c r="QOX51" s="1061"/>
      <c r="QOY51" s="1061"/>
      <c r="QOZ51" s="1061"/>
      <c r="QPA51" s="1061"/>
      <c r="QPB51" s="1061"/>
      <c r="QPC51" s="1061"/>
      <c r="QPD51" s="1061"/>
      <c r="QPE51" s="1061"/>
      <c r="QPF51" s="1061"/>
      <c r="QPG51" s="1061"/>
      <c r="QPH51" s="1061"/>
      <c r="QPI51" s="1061"/>
      <c r="QPJ51" s="1061"/>
      <c r="QPK51" s="1061"/>
      <c r="QPL51" s="1061"/>
      <c r="QPM51" s="1061"/>
      <c r="QPN51" s="1061"/>
      <c r="QPO51" s="1061"/>
      <c r="QPP51" s="1061"/>
      <c r="QPQ51" s="1061"/>
      <c r="QPR51" s="1062"/>
      <c r="QPS51" s="1059"/>
      <c r="QPT51" s="1059"/>
      <c r="QPU51" s="1059"/>
      <c r="QPV51" s="1059"/>
      <c r="QPW51" s="1059"/>
      <c r="QPX51" s="1059"/>
      <c r="QPY51" s="1059"/>
      <c r="QPZ51" s="1059"/>
      <c r="QQA51" s="1060"/>
      <c r="QQB51" s="1058"/>
      <c r="QQC51" s="1061"/>
      <c r="QQD51" s="1061"/>
      <c r="QQE51" s="1061"/>
      <c r="QQF51" s="1061"/>
      <c r="QQG51" s="1061"/>
      <c r="QQH51" s="1061"/>
      <c r="QQI51" s="1061"/>
      <c r="QQJ51" s="1061"/>
      <c r="QQK51" s="1061"/>
      <c r="QQL51" s="1061"/>
      <c r="QQM51" s="1061"/>
      <c r="QQN51" s="1061"/>
      <c r="QQO51" s="1061"/>
      <c r="QQP51" s="1061"/>
      <c r="QQQ51" s="1061"/>
      <c r="QQR51" s="1061"/>
      <c r="QQS51" s="1061"/>
      <c r="QQT51" s="1061"/>
      <c r="QQU51" s="1061"/>
      <c r="QQV51" s="1061"/>
      <c r="QQW51" s="1062"/>
      <c r="QQX51" s="1059"/>
      <c r="QQY51" s="1059"/>
      <c r="QQZ51" s="1059"/>
      <c r="QRA51" s="1059"/>
      <c r="QRB51" s="1059"/>
      <c r="QRC51" s="1059"/>
      <c r="QRD51" s="1059"/>
      <c r="QRE51" s="1059"/>
      <c r="QRF51" s="1060"/>
      <c r="QRG51" s="1058"/>
      <c r="QRH51" s="1061"/>
      <c r="QRI51" s="1061"/>
      <c r="QRJ51" s="1061"/>
      <c r="QRK51" s="1061"/>
      <c r="QRL51" s="1061"/>
      <c r="QRM51" s="1061"/>
      <c r="QRN51" s="1061"/>
      <c r="QRO51" s="1061"/>
      <c r="QRP51" s="1061"/>
      <c r="QRQ51" s="1061"/>
      <c r="QRR51" s="1061"/>
      <c r="QRS51" s="1061"/>
      <c r="QRT51" s="1061"/>
      <c r="QRU51" s="1061"/>
      <c r="QRV51" s="1061"/>
      <c r="QRW51" s="1061"/>
      <c r="QRX51" s="1061"/>
      <c r="QRY51" s="1061"/>
      <c r="QRZ51" s="1061"/>
      <c r="QSA51" s="1061"/>
      <c r="QSB51" s="1062"/>
      <c r="QSC51" s="1059"/>
      <c r="QSD51" s="1059"/>
      <c r="QSE51" s="1059"/>
      <c r="QSF51" s="1059"/>
      <c r="QSG51" s="1059"/>
      <c r="QSH51" s="1059"/>
      <c r="QSI51" s="1059"/>
      <c r="QSJ51" s="1059"/>
      <c r="QSK51" s="1060"/>
      <c r="QSL51" s="1058"/>
      <c r="QSM51" s="1061"/>
      <c r="QSN51" s="1061"/>
      <c r="QSO51" s="1061"/>
      <c r="QSP51" s="1061"/>
      <c r="QSQ51" s="1061"/>
      <c r="QSR51" s="1061"/>
      <c r="QSS51" s="1061"/>
      <c r="QST51" s="1061"/>
      <c r="QSU51" s="1061"/>
      <c r="QSV51" s="1061"/>
      <c r="QSW51" s="1061"/>
      <c r="QSX51" s="1061"/>
      <c r="QSY51" s="1061"/>
      <c r="QSZ51" s="1061"/>
      <c r="QTA51" s="1061"/>
      <c r="QTB51" s="1061"/>
      <c r="QTC51" s="1061"/>
      <c r="QTD51" s="1061"/>
      <c r="QTE51" s="1061"/>
      <c r="QTF51" s="1061"/>
      <c r="QTG51" s="1062"/>
      <c r="QTH51" s="1059"/>
      <c r="QTI51" s="1059"/>
      <c r="QTJ51" s="1059"/>
      <c r="QTK51" s="1059"/>
      <c r="QTL51" s="1059"/>
      <c r="QTM51" s="1059"/>
      <c r="QTN51" s="1059"/>
      <c r="QTO51" s="1059"/>
      <c r="QTP51" s="1060"/>
      <c r="QTQ51" s="1058"/>
      <c r="QTR51" s="1061"/>
      <c r="QTS51" s="1061"/>
      <c r="QTT51" s="1061"/>
      <c r="QTU51" s="1061"/>
      <c r="QTV51" s="1061"/>
      <c r="QTW51" s="1061"/>
      <c r="QTX51" s="1061"/>
      <c r="QTY51" s="1061"/>
      <c r="QTZ51" s="1061"/>
      <c r="QUA51" s="1061"/>
      <c r="QUB51" s="1061"/>
      <c r="QUC51" s="1061"/>
      <c r="QUD51" s="1061"/>
      <c r="QUE51" s="1061"/>
      <c r="QUF51" s="1061"/>
      <c r="QUG51" s="1061"/>
      <c r="QUH51" s="1061"/>
      <c r="QUI51" s="1061"/>
      <c r="QUJ51" s="1061"/>
      <c r="QUK51" s="1061"/>
      <c r="QUL51" s="1062"/>
      <c r="QUM51" s="1059"/>
      <c r="QUN51" s="1059"/>
      <c r="QUO51" s="1059"/>
      <c r="QUP51" s="1059"/>
      <c r="QUQ51" s="1059"/>
      <c r="QUR51" s="1059"/>
      <c r="QUS51" s="1059"/>
      <c r="QUT51" s="1059"/>
      <c r="QUU51" s="1060"/>
      <c r="QUV51" s="1058"/>
      <c r="QUW51" s="1061"/>
      <c r="QUX51" s="1061"/>
      <c r="QUY51" s="1061"/>
      <c r="QUZ51" s="1061"/>
      <c r="QVA51" s="1061"/>
      <c r="QVB51" s="1061"/>
      <c r="QVC51" s="1061"/>
      <c r="QVD51" s="1061"/>
      <c r="QVE51" s="1061"/>
      <c r="QVF51" s="1061"/>
      <c r="QVG51" s="1061"/>
      <c r="QVH51" s="1061"/>
      <c r="QVI51" s="1061"/>
      <c r="QVJ51" s="1061"/>
      <c r="QVK51" s="1061"/>
      <c r="QVL51" s="1061"/>
      <c r="QVM51" s="1061"/>
      <c r="QVN51" s="1061"/>
      <c r="QVO51" s="1061"/>
      <c r="QVP51" s="1061"/>
      <c r="QVQ51" s="1062"/>
      <c r="QVR51" s="1059"/>
      <c r="QVS51" s="1059"/>
      <c r="QVT51" s="1059"/>
      <c r="QVU51" s="1059"/>
      <c r="QVV51" s="1059"/>
      <c r="QVW51" s="1059"/>
      <c r="QVX51" s="1059"/>
      <c r="QVY51" s="1059"/>
      <c r="QVZ51" s="1060"/>
      <c r="QWA51" s="1058"/>
      <c r="QWB51" s="1061"/>
      <c r="QWC51" s="1061"/>
      <c r="QWD51" s="1061"/>
      <c r="QWE51" s="1061"/>
      <c r="QWF51" s="1061"/>
      <c r="QWG51" s="1061"/>
      <c r="QWH51" s="1061"/>
      <c r="QWI51" s="1061"/>
      <c r="QWJ51" s="1061"/>
      <c r="QWK51" s="1061"/>
      <c r="QWL51" s="1061"/>
      <c r="QWM51" s="1061"/>
      <c r="QWN51" s="1061"/>
      <c r="QWO51" s="1061"/>
      <c r="QWP51" s="1061"/>
      <c r="QWQ51" s="1061"/>
      <c r="QWR51" s="1061"/>
      <c r="QWS51" s="1061"/>
      <c r="QWT51" s="1061"/>
      <c r="QWU51" s="1061"/>
      <c r="QWV51" s="1062"/>
      <c r="QWW51" s="1059"/>
      <c r="QWX51" s="1059"/>
      <c r="QWY51" s="1059"/>
      <c r="QWZ51" s="1059"/>
      <c r="QXA51" s="1059"/>
      <c r="QXB51" s="1059"/>
      <c r="QXC51" s="1059"/>
      <c r="QXD51" s="1059"/>
      <c r="QXE51" s="1060"/>
      <c r="QXF51" s="1058"/>
      <c r="QXG51" s="1061"/>
      <c r="QXH51" s="1061"/>
      <c r="QXI51" s="1061"/>
      <c r="QXJ51" s="1061"/>
      <c r="QXK51" s="1061"/>
      <c r="QXL51" s="1061"/>
      <c r="QXM51" s="1061"/>
      <c r="QXN51" s="1061"/>
      <c r="QXO51" s="1061"/>
      <c r="QXP51" s="1061"/>
      <c r="QXQ51" s="1061"/>
      <c r="QXR51" s="1061"/>
      <c r="QXS51" s="1061"/>
      <c r="QXT51" s="1061"/>
      <c r="QXU51" s="1061"/>
      <c r="QXV51" s="1061"/>
      <c r="QXW51" s="1061"/>
      <c r="QXX51" s="1061"/>
      <c r="QXY51" s="1061"/>
      <c r="QXZ51" s="1061"/>
      <c r="QYA51" s="1062"/>
      <c r="QYB51" s="1059"/>
      <c r="QYC51" s="1059"/>
      <c r="QYD51" s="1059"/>
      <c r="QYE51" s="1059"/>
      <c r="QYF51" s="1059"/>
      <c r="QYG51" s="1059"/>
      <c r="QYH51" s="1059"/>
      <c r="QYI51" s="1059"/>
      <c r="QYJ51" s="1060"/>
      <c r="QYK51" s="1058"/>
      <c r="QYL51" s="1061"/>
      <c r="QYM51" s="1061"/>
      <c r="QYN51" s="1061"/>
      <c r="QYO51" s="1061"/>
      <c r="QYP51" s="1061"/>
      <c r="QYQ51" s="1061"/>
      <c r="QYR51" s="1061"/>
      <c r="QYS51" s="1061"/>
      <c r="QYT51" s="1061"/>
      <c r="QYU51" s="1061"/>
      <c r="QYV51" s="1061"/>
      <c r="QYW51" s="1061"/>
      <c r="QYX51" s="1061"/>
      <c r="QYY51" s="1061"/>
      <c r="QYZ51" s="1061"/>
      <c r="QZA51" s="1061"/>
      <c r="QZB51" s="1061"/>
      <c r="QZC51" s="1061"/>
      <c r="QZD51" s="1061"/>
      <c r="QZE51" s="1061"/>
      <c r="QZF51" s="1062"/>
      <c r="QZG51" s="1059"/>
      <c r="QZH51" s="1059"/>
      <c r="QZI51" s="1059"/>
      <c r="QZJ51" s="1059"/>
      <c r="QZK51" s="1059"/>
      <c r="QZL51" s="1059"/>
      <c r="QZM51" s="1059"/>
      <c r="QZN51" s="1059"/>
      <c r="QZO51" s="1060"/>
      <c r="QZP51" s="1058"/>
      <c r="QZQ51" s="1061"/>
      <c r="QZR51" s="1061"/>
      <c r="QZS51" s="1061"/>
      <c r="QZT51" s="1061"/>
      <c r="QZU51" s="1061"/>
      <c r="QZV51" s="1061"/>
      <c r="QZW51" s="1061"/>
      <c r="QZX51" s="1061"/>
      <c r="QZY51" s="1061"/>
      <c r="QZZ51" s="1061"/>
      <c r="RAA51" s="1061"/>
      <c r="RAB51" s="1061"/>
      <c r="RAC51" s="1061"/>
      <c r="RAD51" s="1061"/>
      <c r="RAE51" s="1061"/>
      <c r="RAF51" s="1061"/>
      <c r="RAG51" s="1061"/>
      <c r="RAH51" s="1061"/>
      <c r="RAI51" s="1061"/>
      <c r="RAJ51" s="1061"/>
      <c r="RAK51" s="1062"/>
      <c r="RAL51" s="1059"/>
      <c r="RAM51" s="1059"/>
      <c r="RAN51" s="1059"/>
      <c r="RAO51" s="1059"/>
      <c r="RAP51" s="1059"/>
      <c r="RAQ51" s="1059"/>
      <c r="RAR51" s="1059"/>
      <c r="RAS51" s="1059"/>
      <c r="RAT51" s="1060"/>
      <c r="RAU51" s="1058"/>
      <c r="RAV51" s="1061"/>
      <c r="RAW51" s="1061"/>
      <c r="RAX51" s="1061"/>
      <c r="RAY51" s="1061"/>
      <c r="RAZ51" s="1061"/>
      <c r="RBA51" s="1061"/>
      <c r="RBB51" s="1061"/>
      <c r="RBC51" s="1061"/>
      <c r="RBD51" s="1061"/>
      <c r="RBE51" s="1061"/>
      <c r="RBF51" s="1061"/>
      <c r="RBG51" s="1061"/>
      <c r="RBH51" s="1061"/>
      <c r="RBI51" s="1061"/>
      <c r="RBJ51" s="1061"/>
      <c r="RBK51" s="1061"/>
      <c r="RBL51" s="1061"/>
      <c r="RBM51" s="1061"/>
      <c r="RBN51" s="1061"/>
      <c r="RBO51" s="1061"/>
      <c r="RBP51" s="1062"/>
      <c r="RBQ51" s="1059"/>
      <c r="RBR51" s="1059"/>
      <c r="RBS51" s="1059"/>
      <c r="RBT51" s="1059"/>
      <c r="RBU51" s="1059"/>
      <c r="RBV51" s="1059"/>
      <c r="RBW51" s="1059"/>
      <c r="RBX51" s="1059"/>
      <c r="RBY51" s="1060"/>
      <c r="RBZ51" s="1058"/>
      <c r="RCA51" s="1061"/>
      <c r="RCB51" s="1061"/>
      <c r="RCC51" s="1061"/>
      <c r="RCD51" s="1061"/>
      <c r="RCE51" s="1061"/>
      <c r="RCF51" s="1061"/>
      <c r="RCG51" s="1061"/>
      <c r="RCH51" s="1061"/>
      <c r="RCI51" s="1061"/>
      <c r="RCJ51" s="1061"/>
      <c r="RCK51" s="1061"/>
      <c r="RCL51" s="1061"/>
      <c r="RCM51" s="1061"/>
      <c r="RCN51" s="1061"/>
      <c r="RCO51" s="1061"/>
      <c r="RCP51" s="1061"/>
      <c r="RCQ51" s="1061"/>
      <c r="RCR51" s="1061"/>
      <c r="RCS51" s="1061"/>
      <c r="RCT51" s="1061"/>
      <c r="RCU51" s="1062"/>
      <c r="RCV51" s="1059"/>
      <c r="RCW51" s="1059"/>
      <c r="RCX51" s="1059"/>
      <c r="RCY51" s="1059"/>
      <c r="RCZ51" s="1059"/>
      <c r="RDA51" s="1059"/>
      <c r="RDB51" s="1059"/>
      <c r="RDC51" s="1059"/>
      <c r="RDD51" s="1060"/>
      <c r="RDE51" s="1058"/>
      <c r="RDF51" s="1061"/>
      <c r="RDG51" s="1061"/>
      <c r="RDH51" s="1061"/>
      <c r="RDI51" s="1061"/>
      <c r="RDJ51" s="1061"/>
      <c r="RDK51" s="1061"/>
      <c r="RDL51" s="1061"/>
      <c r="RDM51" s="1061"/>
      <c r="RDN51" s="1061"/>
      <c r="RDO51" s="1061"/>
      <c r="RDP51" s="1061"/>
      <c r="RDQ51" s="1061"/>
      <c r="RDR51" s="1061"/>
      <c r="RDS51" s="1061"/>
      <c r="RDT51" s="1061"/>
      <c r="RDU51" s="1061"/>
      <c r="RDV51" s="1061"/>
      <c r="RDW51" s="1061"/>
      <c r="RDX51" s="1061"/>
      <c r="RDY51" s="1061"/>
      <c r="RDZ51" s="1062"/>
      <c r="REA51" s="1059"/>
      <c r="REB51" s="1059"/>
      <c r="REC51" s="1059"/>
      <c r="RED51" s="1059"/>
      <c r="REE51" s="1059"/>
      <c r="REF51" s="1059"/>
      <c r="REG51" s="1059"/>
      <c r="REH51" s="1059"/>
      <c r="REI51" s="1060"/>
      <c r="REJ51" s="1058"/>
      <c r="REK51" s="1061"/>
      <c r="REL51" s="1061"/>
      <c r="REM51" s="1061"/>
      <c r="REN51" s="1061"/>
      <c r="REO51" s="1061"/>
      <c r="REP51" s="1061"/>
      <c r="REQ51" s="1061"/>
      <c r="RER51" s="1061"/>
      <c r="RES51" s="1061"/>
      <c r="RET51" s="1061"/>
      <c r="REU51" s="1061"/>
      <c r="REV51" s="1061"/>
      <c r="REW51" s="1061"/>
      <c r="REX51" s="1061"/>
      <c r="REY51" s="1061"/>
      <c r="REZ51" s="1061"/>
      <c r="RFA51" s="1061"/>
      <c r="RFB51" s="1061"/>
      <c r="RFC51" s="1061"/>
      <c r="RFD51" s="1061"/>
      <c r="RFE51" s="1062"/>
      <c r="RFF51" s="1059"/>
      <c r="RFG51" s="1059"/>
      <c r="RFH51" s="1059"/>
      <c r="RFI51" s="1059"/>
      <c r="RFJ51" s="1059"/>
      <c r="RFK51" s="1059"/>
      <c r="RFL51" s="1059"/>
      <c r="RFM51" s="1059"/>
      <c r="RFN51" s="1060"/>
      <c r="RFO51" s="1058"/>
      <c r="RFP51" s="1061"/>
      <c r="RFQ51" s="1061"/>
      <c r="RFR51" s="1061"/>
      <c r="RFS51" s="1061"/>
      <c r="RFT51" s="1061"/>
      <c r="RFU51" s="1061"/>
      <c r="RFV51" s="1061"/>
      <c r="RFW51" s="1061"/>
      <c r="RFX51" s="1061"/>
      <c r="RFY51" s="1061"/>
      <c r="RFZ51" s="1061"/>
      <c r="RGA51" s="1061"/>
      <c r="RGB51" s="1061"/>
      <c r="RGC51" s="1061"/>
      <c r="RGD51" s="1061"/>
      <c r="RGE51" s="1061"/>
      <c r="RGF51" s="1061"/>
      <c r="RGG51" s="1061"/>
      <c r="RGH51" s="1061"/>
      <c r="RGI51" s="1061"/>
      <c r="RGJ51" s="1062"/>
      <c r="RGK51" s="1059"/>
      <c r="RGL51" s="1059"/>
      <c r="RGM51" s="1059"/>
      <c r="RGN51" s="1059"/>
      <c r="RGO51" s="1059"/>
      <c r="RGP51" s="1059"/>
      <c r="RGQ51" s="1059"/>
      <c r="RGR51" s="1059"/>
      <c r="RGS51" s="1060"/>
      <c r="RGT51" s="1058"/>
      <c r="RGU51" s="1061"/>
      <c r="RGV51" s="1061"/>
      <c r="RGW51" s="1061"/>
      <c r="RGX51" s="1061"/>
      <c r="RGY51" s="1061"/>
      <c r="RGZ51" s="1061"/>
      <c r="RHA51" s="1061"/>
      <c r="RHB51" s="1061"/>
      <c r="RHC51" s="1061"/>
      <c r="RHD51" s="1061"/>
      <c r="RHE51" s="1061"/>
      <c r="RHF51" s="1061"/>
      <c r="RHG51" s="1061"/>
      <c r="RHH51" s="1061"/>
      <c r="RHI51" s="1061"/>
      <c r="RHJ51" s="1061"/>
      <c r="RHK51" s="1061"/>
      <c r="RHL51" s="1061"/>
      <c r="RHM51" s="1061"/>
      <c r="RHN51" s="1061"/>
      <c r="RHO51" s="1062"/>
      <c r="RHP51" s="1059"/>
      <c r="RHQ51" s="1059"/>
      <c r="RHR51" s="1059"/>
      <c r="RHS51" s="1059"/>
      <c r="RHT51" s="1059"/>
      <c r="RHU51" s="1059"/>
      <c r="RHV51" s="1059"/>
      <c r="RHW51" s="1059"/>
      <c r="RHX51" s="1060"/>
      <c r="RHY51" s="1058"/>
      <c r="RHZ51" s="1061"/>
      <c r="RIA51" s="1061"/>
      <c r="RIB51" s="1061"/>
      <c r="RIC51" s="1061"/>
      <c r="RID51" s="1061"/>
      <c r="RIE51" s="1061"/>
      <c r="RIF51" s="1061"/>
      <c r="RIG51" s="1061"/>
      <c r="RIH51" s="1061"/>
      <c r="RII51" s="1061"/>
      <c r="RIJ51" s="1061"/>
      <c r="RIK51" s="1061"/>
      <c r="RIL51" s="1061"/>
      <c r="RIM51" s="1061"/>
      <c r="RIN51" s="1061"/>
      <c r="RIO51" s="1061"/>
      <c r="RIP51" s="1061"/>
      <c r="RIQ51" s="1061"/>
      <c r="RIR51" s="1061"/>
      <c r="RIS51" s="1061"/>
      <c r="RIT51" s="1062"/>
      <c r="RIU51" s="1059"/>
      <c r="RIV51" s="1059"/>
      <c r="RIW51" s="1059"/>
      <c r="RIX51" s="1059"/>
      <c r="RIY51" s="1059"/>
      <c r="RIZ51" s="1059"/>
      <c r="RJA51" s="1059"/>
      <c r="RJB51" s="1059"/>
      <c r="RJC51" s="1060"/>
      <c r="RJD51" s="1058"/>
      <c r="RJE51" s="1061"/>
      <c r="RJF51" s="1061"/>
      <c r="RJG51" s="1061"/>
      <c r="RJH51" s="1061"/>
      <c r="RJI51" s="1061"/>
      <c r="RJJ51" s="1061"/>
      <c r="RJK51" s="1061"/>
      <c r="RJL51" s="1061"/>
      <c r="RJM51" s="1061"/>
      <c r="RJN51" s="1061"/>
      <c r="RJO51" s="1061"/>
      <c r="RJP51" s="1061"/>
      <c r="RJQ51" s="1061"/>
      <c r="RJR51" s="1061"/>
      <c r="RJS51" s="1061"/>
      <c r="RJT51" s="1061"/>
      <c r="RJU51" s="1061"/>
      <c r="RJV51" s="1061"/>
      <c r="RJW51" s="1061"/>
      <c r="RJX51" s="1061"/>
      <c r="RJY51" s="1062"/>
      <c r="RJZ51" s="1059"/>
      <c r="RKA51" s="1059"/>
      <c r="RKB51" s="1059"/>
      <c r="RKC51" s="1059"/>
      <c r="RKD51" s="1059"/>
      <c r="RKE51" s="1059"/>
      <c r="RKF51" s="1059"/>
      <c r="RKG51" s="1059"/>
      <c r="RKH51" s="1060"/>
      <c r="RKI51" s="1058"/>
      <c r="RKJ51" s="1061"/>
      <c r="RKK51" s="1061"/>
      <c r="RKL51" s="1061"/>
      <c r="RKM51" s="1061"/>
      <c r="RKN51" s="1061"/>
      <c r="RKO51" s="1061"/>
      <c r="RKP51" s="1061"/>
      <c r="RKQ51" s="1061"/>
      <c r="RKR51" s="1061"/>
      <c r="RKS51" s="1061"/>
      <c r="RKT51" s="1061"/>
      <c r="RKU51" s="1061"/>
      <c r="RKV51" s="1061"/>
      <c r="RKW51" s="1061"/>
      <c r="RKX51" s="1061"/>
      <c r="RKY51" s="1061"/>
      <c r="RKZ51" s="1061"/>
      <c r="RLA51" s="1061"/>
      <c r="RLB51" s="1061"/>
      <c r="RLC51" s="1061"/>
      <c r="RLD51" s="1062"/>
      <c r="RLE51" s="1059"/>
      <c r="RLF51" s="1059"/>
      <c r="RLG51" s="1059"/>
      <c r="RLH51" s="1059"/>
      <c r="RLI51" s="1059"/>
      <c r="RLJ51" s="1059"/>
      <c r="RLK51" s="1059"/>
      <c r="RLL51" s="1059"/>
      <c r="RLM51" s="1060"/>
      <c r="RLN51" s="1058"/>
      <c r="RLO51" s="1061"/>
      <c r="RLP51" s="1061"/>
      <c r="RLQ51" s="1061"/>
      <c r="RLR51" s="1061"/>
      <c r="RLS51" s="1061"/>
      <c r="RLT51" s="1061"/>
      <c r="RLU51" s="1061"/>
      <c r="RLV51" s="1061"/>
      <c r="RLW51" s="1061"/>
      <c r="RLX51" s="1061"/>
      <c r="RLY51" s="1061"/>
      <c r="RLZ51" s="1061"/>
      <c r="RMA51" s="1061"/>
      <c r="RMB51" s="1061"/>
      <c r="RMC51" s="1061"/>
      <c r="RMD51" s="1061"/>
      <c r="RME51" s="1061"/>
      <c r="RMF51" s="1061"/>
      <c r="RMG51" s="1061"/>
      <c r="RMH51" s="1061"/>
      <c r="RMI51" s="1062"/>
      <c r="RMJ51" s="1059"/>
      <c r="RMK51" s="1059"/>
      <c r="RML51" s="1059"/>
      <c r="RMM51" s="1059"/>
      <c r="RMN51" s="1059"/>
      <c r="RMO51" s="1059"/>
      <c r="RMP51" s="1059"/>
      <c r="RMQ51" s="1059"/>
      <c r="RMR51" s="1060"/>
      <c r="RMS51" s="1058"/>
      <c r="RMT51" s="1061"/>
      <c r="RMU51" s="1061"/>
      <c r="RMV51" s="1061"/>
      <c r="RMW51" s="1061"/>
      <c r="RMX51" s="1061"/>
      <c r="RMY51" s="1061"/>
      <c r="RMZ51" s="1061"/>
      <c r="RNA51" s="1061"/>
      <c r="RNB51" s="1061"/>
      <c r="RNC51" s="1061"/>
      <c r="RND51" s="1061"/>
      <c r="RNE51" s="1061"/>
      <c r="RNF51" s="1061"/>
      <c r="RNG51" s="1061"/>
      <c r="RNH51" s="1061"/>
      <c r="RNI51" s="1061"/>
      <c r="RNJ51" s="1061"/>
      <c r="RNK51" s="1061"/>
      <c r="RNL51" s="1061"/>
      <c r="RNM51" s="1061"/>
      <c r="RNN51" s="1062"/>
      <c r="RNO51" s="1059"/>
      <c r="RNP51" s="1059"/>
      <c r="RNQ51" s="1059"/>
      <c r="RNR51" s="1059"/>
      <c r="RNS51" s="1059"/>
      <c r="RNT51" s="1059"/>
      <c r="RNU51" s="1059"/>
      <c r="RNV51" s="1059"/>
      <c r="RNW51" s="1060"/>
      <c r="RNX51" s="1058"/>
      <c r="RNY51" s="1061"/>
      <c r="RNZ51" s="1061"/>
      <c r="ROA51" s="1061"/>
      <c r="ROB51" s="1061"/>
      <c r="ROC51" s="1061"/>
      <c r="ROD51" s="1061"/>
      <c r="ROE51" s="1061"/>
      <c r="ROF51" s="1061"/>
      <c r="ROG51" s="1061"/>
      <c r="ROH51" s="1061"/>
      <c r="ROI51" s="1061"/>
      <c r="ROJ51" s="1061"/>
      <c r="ROK51" s="1061"/>
      <c r="ROL51" s="1061"/>
      <c r="ROM51" s="1061"/>
      <c r="RON51" s="1061"/>
      <c r="ROO51" s="1061"/>
      <c r="ROP51" s="1061"/>
      <c r="ROQ51" s="1061"/>
      <c r="ROR51" s="1061"/>
      <c r="ROS51" s="1062"/>
      <c r="ROT51" s="1059"/>
      <c r="ROU51" s="1059"/>
      <c r="ROV51" s="1059"/>
      <c r="ROW51" s="1059"/>
      <c r="ROX51" s="1059"/>
      <c r="ROY51" s="1059"/>
      <c r="ROZ51" s="1059"/>
      <c r="RPA51" s="1059"/>
      <c r="RPB51" s="1060"/>
      <c r="RPC51" s="1058"/>
      <c r="RPD51" s="1061"/>
      <c r="RPE51" s="1061"/>
      <c r="RPF51" s="1061"/>
      <c r="RPG51" s="1061"/>
      <c r="RPH51" s="1061"/>
      <c r="RPI51" s="1061"/>
      <c r="RPJ51" s="1061"/>
      <c r="RPK51" s="1061"/>
      <c r="RPL51" s="1061"/>
      <c r="RPM51" s="1061"/>
      <c r="RPN51" s="1061"/>
      <c r="RPO51" s="1061"/>
      <c r="RPP51" s="1061"/>
      <c r="RPQ51" s="1061"/>
      <c r="RPR51" s="1061"/>
      <c r="RPS51" s="1061"/>
      <c r="RPT51" s="1061"/>
      <c r="RPU51" s="1061"/>
      <c r="RPV51" s="1061"/>
      <c r="RPW51" s="1061"/>
      <c r="RPX51" s="1062"/>
      <c r="RPY51" s="1059"/>
      <c r="RPZ51" s="1059"/>
      <c r="RQA51" s="1059"/>
      <c r="RQB51" s="1059"/>
      <c r="RQC51" s="1059"/>
      <c r="RQD51" s="1059"/>
      <c r="RQE51" s="1059"/>
      <c r="RQF51" s="1059"/>
      <c r="RQG51" s="1060"/>
      <c r="RQH51" s="1058"/>
      <c r="RQI51" s="1061"/>
      <c r="RQJ51" s="1061"/>
      <c r="RQK51" s="1061"/>
      <c r="RQL51" s="1061"/>
      <c r="RQM51" s="1061"/>
      <c r="RQN51" s="1061"/>
      <c r="RQO51" s="1061"/>
      <c r="RQP51" s="1061"/>
      <c r="RQQ51" s="1061"/>
      <c r="RQR51" s="1061"/>
      <c r="RQS51" s="1061"/>
      <c r="RQT51" s="1061"/>
      <c r="RQU51" s="1061"/>
      <c r="RQV51" s="1061"/>
      <c r="RQW51" s="1061"/>
      <c r="RQX51" s="1061"/>
      <c r="RQY51" s="1061"/>
      <c r="RQZ51" s="1061"/>
      <c r="RRA51" s="1061"/>
      <c r="RRB51" s="1061"/>
      <c r="RRC51" s="1062"/>
      <c r="RRD51" s="1059"/>
      <c r="RRE51" s="1059"/>
      <c r="RRF51" s="1059"/>
      <c r="RRG51" s="1059"/>
      <c r="RRH51" s="1059"/>
      <c r="RRI51" s="1059"/>
      <c r="RRJ51" s="1059"/>
      <c r="RRK51" s="1059"/>
      <c r="RRL51" s="1060"/>
      <c r="RRM51" s="1058"/>
      <c r="RRN51" s="1061"/>
      <c r="RRO51" s="1061"/>
      <c r="RRP51" s="1061"/>
      <c r="RRQ51" s="1061"/>
      <c r="RRR51" s="1061"/>
      <c r="RRS51" s="1061"/>
      <c r="RRT51" s="1061"/>
      <c r="RRU51" s="1061"/>
      <c r="RRV51" s="1061"/>
      <c r="RRW51" s="1061"/>
      <c r="RRX51" s="1061"/>
      <c r="RRY51" s="1061"/>
      <c r="RRZ51" s="1061"/>
      <c r="RSA51" s="1061"/>
      <c r="RSB51" s="1061"/>
      <c r="RSC51" s="1061"/>
      <c r="RSD51" s="1061"/>
      <c r="RSE51" s="1061"/>
      <c r="RSF51" s="1061"/>
      <c r="RSG51" s="1061"/>
      <c r="RSH51" s="1062"/>
      <c r="RSI51" s="1059"/>
      <c r="RSJ51" s="1059"/>
      <c r="RSK51" s="1059"/>
      <c r="RSL51" s="1059"/>
      <c r="RSM51" s="1059"/>
      <c r="RSN51" s="1059"/>
      <c r="RSO51" s="1059"/>
      <c r="RSP51" s="1059"/>
      <c r="RSQ51" s="1060"/>
      <c r="RSR51" s="1058"/>
      <c r="RSS51" s="1061"/>
      <c r="RST51" s="1061"/>
      <c r="RSU51" s="1061"/>
      <c r="RSV51" s="1061"/>
      <c r="RSW51" s="1061"/>
      <c r="RSX51" s="1061"/>
      <c r="RSY51" s="1061"/>
      <c r="RSZ51" s="1061"/>
      <c r="RTA51" s="1061"/>
      <c r="RTB51" s="1061"/>
      <c r="RTC51" s="1061"/>
      <c r="RTD51" s="1061"/>
      <c r="RTE51" s="1061"/>
      <c r="RTF51" s="1061"/>
      <c r="RTG51" s="1061"/>
      <c r="RTH51" s="1061"/>
      <c r="RTI51" s="1061"/>
      <c r="RTJ51" s="1061"/>
      <c r="RTK51" s="1061"/>
      <c r="RTL51" s="1061"/>
      <c r="RTM51" s="1062"/>
      <c r="RTN51" s="1059"/>
      <c r="RTO51" s="1059"/>
      <c r="RTP51" s="1059"/>
      <c r="RTQ51" s="1059"/>
      <c r="RTR51" s="1059"/>
      <c r="RTS51" s="1059"/>
      <c r="RTT51" s="1059"/>
      <c r="RTU51" s="1059"/>
      <c r="RTV51" s="1060"/>
      <c r="RTW51" s="1058"/>
      <c r="RTX51" s="1061"/>
      <c r="RTY51" s="1061"/>
      <c r="RTZ51" s="1061"/>
      <c r="RUA51" s="1061"/>
      <c r="RUB51" s="1061"/>
      <c r="RUC51" s="1061"/>
      <c r="RUD51" s="1061"/>
      <c r="RUE51" s="1061"/>
      <c r="RUF51" s="1061"/>
      <c r="RUG51" s="1061"/>
      <c r="RUH51" s="1061"/>
      <c r="RUI51" s="1061"/>
      <c r="RUJ51" s="1061"/>
      <c r="RUK51" s="1061"/>
      <c r="RUL51" s="1061"/>
      <c r="RUM51" s="1061"/>
      <c r="RUN51" s="1061"/>
      <c r="RUO51" s="1061"/>
      <c r="RUP51" s="1061"/>
      <c r="RUQ51" s="1061"/>
      <c r="RUR51" s="1062"/>
      <c r="RUS51" s="1059"/>
      <c r="RUT51" s="1059"/>
      <c r="RUU51" s="1059"/>
      <c r="RUV51" s="1059"/>
      <c r="RUW51" s="1059"/>
      <c r="RUX51" s="1059"/>
      <c r="RUY51" s="1059"/>
      <c r="RUZ51" s="1059"/>
      <c r="RVA51" s="1060"/>
      <c r="RVB51" s="1058"/>
      <c r="RVC51" s="1061"/>
      <c r="RVD51" s="1061"/>
      <c r="RVE51" s="1061"/>
      <c r="RVF51" s="1061"/>
      <c r="RVG51" s="1061"/>
      <c r="RVH51" s="1061"/>
      <c r="RVI51" s="1061"/>
      <c r="RVJ51" s="1061"/>
      <c r="RVK51" s="1061"/>
      <c r="RVL51" s="1061"/>
      <c r="RVM51" s="1061"/>
      <c r="RVN51" s="1061"/>
      <c r="RVO51" s="1061"/>
      <c r="RVP51" s="1061"/>
      <c r="RVQ51" s="1061"/>
      <c r="RVR51" s="1061"/>
      <c r="RVS51" s="1061"/>
      <c r="RVT51" s="1061"/>
      <c r="RVU51" s="1061"/>
      <c r="RVV51" s="1061"/>
      <c r="RVW51" s="1062"/>
      <c r="RVX51" s="1059"/>
      <c r="RVY51" s="1059"/>
      <c r="RVZ51" s="1059"/>
      <c r="RWA51" s="1059"/>
      <c r="RWB51" s="1059"/>
      <c r="RWC51" s="1059"/>
      <c r="RWD51" s="1059"/>
      <c r="RWE51" s="1059"/>
      <c r="RWF51" s="1060"/>
      <c r="RWG51" s="1058"/>
      <c r="RWH51" s="1061"/>
      <c r="RWI51" s="1061"/>
      <c r="RWJ51" s="1061"/>
      <c r="RWK51" s="1061"/>
      <c r="RWL51" s="1061"/>
      <c r="RWM51" s="1061"/>
      <c r="RWN51" s="1061"/>
      <c r="RWO51" s="1061"/>
      <c r="RWP51" s="1061"/>
      <c r="RWQ51" s="1061"/>
      <c r="RWR51" s="1061"/>
      <c r="RWS51" s="1061"/>
      <c r="RWT51" s="1061"/>
      <c r="RWU51" s="1061"/>
      <c r="RWV51" s="1061"/>
      <c r="RWW51" s="1061"/>
      <c r="RWX51" s="1061"/>
      <c r="RWY51" s="1061"/>
      <c r="RWZ51" s="1061"/>
      <c r="RXA51" s="1061"/>
      <c r="RXB51" s="1062"/>
      <c r="RXC51" s="1059"/>
      <c r="RXD51" s="1059"/>
      <c r="RXE51" s="1059"/>
      <c r="RXF51" s="1059"/>
      <c r="RXG51" s="1059"/>
      <c r="RXH51" s="1059"/>
      <c r="RXI51" s="1059"/>
      <c r="RXJ51" s="1059"/>
      <c r="RXK51" s="1060"/>
      <c r="RXL51" s="1058"/>
      <c r="RXM51" s="1061"/>
      <c r="RXN51" s="1061"/>
      <c r="RXO51" s="1061"/>
      <c r="RXP51" s="1061"/>
      <c r="RXQ51" s="1061"/>
      <c r="RXR51" s="1061"/>
      <c r="RXS51" s="1061"/>
      <c r="RXT51" s="1061"/>
      <c r="RXU51" s="1061"/>
      <c r="RXV51" s="1061"/>
      <c r="RXW51" s="1061"/>
      <c r="RXX51" s="1061"/>
      <c r="RXY51" s="1061"/>
      <c r="RXZ51" s="1061"/>
      <c r="RYA51" s="1061"/>
      <c r="RYB51" s="1061"/>
      <c r="RYC51" s="1061"/>
      <c r="RYD51" s="1061"/>
      <c r="RYE51" s="1061"/>
      <c r="RYF51" s="1061"/>
      <c r="RYG51" s="1062"/>
      <c r="RYH51" s="1059"/>
      <c r="RYI51" s="1059"/>
      <c r="RYJ51" s="1059"/>
      <c r="RYK51" s="1059"/>
      <c r="RYL51" s="1059"/>
      <c r="RYM51" s="1059"/>
      <c r="RYN51" s="1059"/>
      <c r="RYO51" s="1059"/>
      <c r="RYP51" s="1060"/>
      <c r="RYQ51" s="1058"/>
      <c r="RYR51" s="1061"/>
      <c r="RYS51" s="1061"/>
      <c r="RYT51" s="1061"/>
      <c r="RYU51" s="1061"/>
      <c r="RYV51" s="1061"/>
      <c r="RYW51" s="1061"/>
      <c r="RYX51" s="1061"/>
      <c r="RYY51" s="1061"/>
      <c r="RYZ51" s="1061"/>
      <c r="RZA51" s="1061"/>
      <c r="RZB51" s="1061"/>
      <c r="RZC51" s="1061"/>
      <c r="RZD51" s="1061"/>
      <c r="RZE51" s="1061"/>
      <c r="RZF51" s="1061"/>
      <c r="RZG51" s="1061"/>
      <c r="RZH51" s="1061"/>
      <c r="RZI51" s="1061"/>
      <c r="RZJ51" s="1061"/>
      <c r="RZK51" s="1061"/>
      <c r="RZL51" s="1062"/>
      <c r="RZM51" s="1059"/>
      <c r="RZN51" s="1059"/>
      <c r="RZO51" s="1059"/>
      <c r="RZP51" s="1059"/>
      <c r="RZQ51" s="1059"/>
      <c r="RZR51" s="1059"/>
      <c r="RZS51" s="1059"/>
      <c r="RZT51" s="1059"/>
      <c r="RZU51" s="1060"/>
      <c r="RZV51" s="1058"/>
      <c r="RZW51" s="1061"/>
      <c r="RZX51" s="1061"/>
      <c r="RZY51" s="1061"/>
      <c r="RZZ51" s="1061"/>
      <c r="SAA51" s="1061"/>
      <c r="SAB51" s="1061"/>
      <c r="SAC51" s="1061"/>
      <c r="SAD51" s="1061"/>
      <c r="SAE51" s="1061"/>
      <c r="SAF51" s="1061"/>
      <c r="SAG51" s="1061"/>
      <c r="SAH51" s="1061"/>
      <c r="SAI51" s="1061"/>
      <c r="SAJ51" s="1061"/>
      <c r="SAK51" s="1061"/>
      <c r="SAL51" s="1061"/>
      <c r="SAM51" s="1061"/>
      <c r="SAN51" s="1061"/>
      <c r="SAO51" s="1061"/>
      <c r="SAP51" s="1061"/>
      <c r="SAQ51" s="1062"/>
      <c r="SAR51" s="1059"/>
      <c r="SAS51" s="1059"/>
      <c r="SAT51" s="1059"/>
      <c r="SAU51" s="1059"/>
      <c r="SAV51" s="1059"/>
      <c r="SAW51" s="1059"/>
      <c r="SAX51" s="1059"/>
      <c r="SAY51" s="1059"/>
      <c r="SAZ51" s="1060"/>
      <c r="SBA51" s="1058"/>
      <c r="SBB51" s="1061"/>
      <c r="SBC51" s="1061"/>
      <c r="SBD51" s="1061"/>
      <c r="SBE51" s="1061"/>
      <c r="SBF51" s="1061"/>
      <c r="SBG51" s="1061"/>
      <c r="SBH51" s="1061"/>
      <c r="SBI51" s="1061"/>
      <c r="SBJ51" s="1061"/>
      <c r="SBK51" s="1061"/>
      <c r="SBL51" s="1061"/>
      <c r="SBM51" s="1061"/>
      <c r="SBN51" s="1061"/>
      <c r="SBO51" s="1061"/>
      <c r="SBP51" s="1061"/>
      <c r="SBQ51" s="1061"/>
      <c r="SBR51" s="1061"/>
      <c r="SBS51" s="1061"/>
      <c r="SBT51" s="1061"/>
      <c r="SBU51" s="1061"/>
      <c r="SBV51" s="1062"/>
      <c r="SBW51" s="1059"/>
      <c r="SBX51" s="1059"/>
      <c r="SBY51" s="1059"/>
      <c r="SBZ51" s="1059"/>
      <c r="SCA51" s="1059"/>
      <c r="SCB51" s="1059"/>
      <c r="SCC51" s="1059"/>
      <c r="SCD51" s="1059"/>
      <c r="SCE51" s="1060"/>
      <c r="SCF51" s="1058"/>
      <c r="SCG51" s="1061"/>
      <c r="SCH51" s="1061"/>
      <c r="SCI51" s="1061"/>
      <c r="SCJ51" s="1061"/>
      <c r="SCK51" s="1061"/>
      <c r="SCL51" s="1061"/>
      <c r="SCM51" s="1061"/>
      <c r="SCN51" s="1061"/>
      <c r="SCO51" s="1061"/>
      <c r="SCP51" s="1061"/>
      <c r="SCQ51" s="1061"/>
      <c r="SCR51" s="1061"/>
      <c r="SCS51" s="1061"/>
      <c r="SCT51" s="1061"/>
      <c r="SCU51" s="1061"/>
      <c r="SCV51" s="1061"/>
      <c r="SCW51" s="1061"/>
      <c r="SCX51" s="1061"/>
      <c r="SCY51" s="1061"/>
      <c r="SCZ51" s="1061"/>
      <c r="SDA51" s="1062"/>
      <c r="SDB51" s="1059"/>
      <c r="SDC51" s="1059"/>
      <c r="SDD51" s="1059"/>
      <c r="SDE51" s="1059"/>
      <c r="SDF51" s="1059"/>
      <c r="SDG51" s="1059"/>
      <c r="SDH51" s="1059"/>
      <c r="SDI51" s="1059"/>
      <c r="SDJ51" s="1060"/>
      <c r="SDK51" s="1058"/>
      <c r="SDL51" s="1061"/>
      <c r="SDM51" s="1061"/>
      <c r="SDN51" s="1061"/>
      <c r="SDO51" s="1061"/>
      <c r="SDP51" s="1061"/>
      <c r="SDQ51" s="1061"/>
      <c r="SDR51" s="1061"/>
      <c r="SDS51" s="1061"/>
      <c r="SDT51" s="1061"/>
      <c r="SDU51" s="1061"/>
      <c r="SDV51" s="1061"/>
      <c r="SDW51" s="1061"/>
      <c r="SDX51" s="1061"/>
      <c r="SDY51" s="1061"/>
      <c r="SDZ51" s="1061"/>
      <c r="SEA51" s="1061"/>
      <c r="SEB51" s="1061"/>
      <c r="SEC51" s="1061"/>
      <c r="SED51" s="1061"/>
      <c r="SEE51" s="1061"/>
      <c r="SEF51" s="1062"/>
      <c r="SEG51" s="1059"/>
      <c r="SEH51" s="1059"/>
      <c r="SEI51" s="1059"/>
      <c r="SEJ51" s="1059"/>
      <c r="SEK51" s="1059"/>
      <c r="SEL51" s="1059"/>
      <c r="SEM51" s="1059"/>
      <c r="SEN51" s="1059"/>
      <c r="SEO51" s="1060"/>
      <c r="SEP51" s="1058"/>
      <c r="SEQ51" s="1061"/>
      <c r="SER51" s="1061"/>
      <c r="SES51" s="1061"/>
      <c r="SET51" s="1061"/>
      <c r="SEU51" s="1061"/>
      <c r="SEV51" s="1061"/>
      <c r="SEW51" s="1061"/>
      <c r="SEX51" s="1061"/>
      <c r="SEY51" s="1061"/>
      <c r="SEZ51" s="1061"/>
      <c r="SFA51" s="1061"/>
      <c r="SFB51" s="1061"/>
      <c r="SFC51" s="1061"/>
      <c r="SFD51" s="1061"/>
      <c r="SFE51" s="1061"/>
      <c r="SFF51" s="1061"/>
      <c r="SFG51" s="1061"/>
      <c r="SFH51" s="1061"/>
      <c r="SFI51" s="1061"/>
      <c r="SFJ51" s="1061"/>
      <c r="SFK51" s="1062"/>
      <c r="SFL51" s="1059"/>
      <c r="SFM51" s="1059"/>
      <c r="SFN51" s="1059"/>
      <c r="SFO51" s="1059"/>
      <c r="SFP51" s="1059"/>
      <c r="SFQ51" s="1059"/>
      <c r="SFR51" s="1059"/>
      <c r="SFS51" s="1059"/>
      <c r="SFT51" s="1060"/>
      <c r="SFU51" s="1058"/>
      <c r="SFV51" s="1061"/>
      <c r="SFW51" s="1061"/>
      <c r="SFX51" s="1061"/>
      <c r="SFY51" s="1061"/>
      <c r="SFZ51" s="1061"/>
      <c r="SGA51" s="1061"/>
      <c r="SGB51" s="1061"/>
      <c r="SGC51" s="1061"/>
      <c r="SGD51" s="1061"/>
      <c r="SGE51" s="1061"/>
      <c r="SGF51" s="1061"/>
      <c r="SGG51" s="1061"/>
      <c r="SGH51" s="1061"/>
      <c r="SGI51" s="1061"/>
      <c r="SGJ51" s="1061"/>
      <c r="SGK51" s="1061"/>
      <c r="SGL51" s="1061"/>
      <c r="SGM51" s="1061"/>
      <c r="SGN51" s="1061"/>
      <c r="SGO51" s="1061"/>
      <c r="SGP51" s="1062"/>
      <c r="SGQ51" s="1059"/>
      <c r="SGR51" s="1059"/>
      <c r="SGS51" s="1059"/>
      <c r="SGT51" s="1059"/>
      <c r="SGU51" s="1059"/>
      <c r="SGV51" s="1059"/>
      <c r="SGW51" s="1059"/>
      <c r="SGX51" s="1059"/>
      <c r="SGY51" s="1060"/>
      <c r="SGZ51" s="1058"/>
      <c r="SHA51" s="1061"/>
      <c r="SHB51" s="1061"/>
      <c r="SHC51" s="1061"/>
      <c r="SHD51" s="1061"/>
      <c r="SHE51" s="1061"/>
      <c r="SHF51" s="1061"/>
      <c r="SHG51" s="1061"/>
      <c r="SHH51" s="1061"/>
      <c r="SHI51" s="1061"/>
      <c r="SHJ51" s="1061"/>
      <c r="SHK51" s="1061"/>
      <c r="SHL51" s="1061"/>
      <c r="SHM51" s="1061"/>
      <c r="SHN51" s="1061"/>
      <c r="SHO51" s="1061"/>
      <c r="SHP51" s="1061"/>
      <c r="SHQ51" s="1061"/>
      <c r="SHR51" s="1061"/>
      <c r="SHS51" s="1061"/>
      <c r="SHT51" s="1061"/>
      <c r="SHU51" s="1062"/>
      <c r="SHV51" s="1059"/>
      <c r="SHW51" s="1059"/>
      <c r="SHX51" s="1059"/>
      <c r="SHY51" s="1059"/>
      <c r="SHZ51" s="1059"/>
      <c r="SIA51" s="1059"/>
      <c r="SIB51" s="1059"/>
      <c r="SIC51" s="1059"/>
      <c r="SID51" s="1060"/>
      <c r="SIE51" s="1058"/>
      <c r="SIF51" s="1061"/>
      <c r="SIG51" s="1061"/>
      <c r="SIH51" s="1061"/>
      <c r="SII51" s="1061"/>
      <c r="SIJ51" s="1061"/>
      <c r="SIK51" s="1061"/>
      <c r="SIL51" s="1061"/>
      <c r="SIM51" s="1061"/>
      <c r="SIN51" s="1061"/>
      <c r="SIO51" s="1061"/>
      <c r="SIP51" s="1061"/>
      <c r="SIQ51" s="1061"/>
      <c r="SIR51" s="1061"/>
      <c r="SIS51" s="1061"/>
      <c r="SIT51" s="1061"/>
      <c r="SIU51" s="1061"/>
      <c r="SIV51" s="1061"/>
      <c r="SIW51" s="1061"/>
      <c r="SIX51" s="1061"/>
      <c r="SIY51" s="1061"/>
      <c r="SIZ51" s="1062"/>
      <c r="SJA51" s="1059"/>
      <c r="SJB51" s="1059"/>
      <c r="SJC51" s="1059"/>
      <c r="SJD51" s="1059"/>
      <c r="SJE51" s="1059"/>
      <c r="SJF51" s="1059"/>
      <c r="SJG51" s="1059"/>
      <c r="SJH51" s="1059"/>
      <c r="SJI51" s="1060"/>
      <c r="SJJ51" s="1058"/>
      <c r="SJK51" s="1061"/>
      <c r="SJL51" s="1061"/>
      <c r="SJM51" s="1061"/>
      <c r="SJN51" s="1061"/>
      <c r="SJO51" s="1061"/>
      <c r="SJP51" s="1061"/>
      <c r="SJQ51" s="1061"/>
      <c r="SJR51" s="1061"/>
      <c r="SJS51" s="1061"/>
      <c r="SJT51" s="1061"/>
      <c r="SJU51" s="1061"/>
      <c r="SJV51" s="1061"/>
      <c r="SJW51" s="1061"/>
      <c r="SJX51" s="1061"/>
      <c r="SJY51" s="1061"/>
      <c r="SJZ51" s="1061"/>
      <c r="SKA51" s="1061"/>
      <c r="SKB51" s="1061"/>
      <c r="SKC51" s="1061"/>
      <c r="SKD51" s="1061"/>
      <c r="SKE51" s="1062"/>
      <c r="SKF51" s="1059"/>
      <c r="SKG51" s="1059"/>
      <c r="SKH51" s="1059"/>
      <c r="SKI51" s="1059"/>
      <c r="SKJ51" s="1059"/>
      <c r="SKK51" s="1059"/>
      <c r="SKL51" s="1059"/>
      <c r="SKM51" s="1059"/>
      <c r="SKN51" s="1060"/>
      <c r="SKO51" s="1058"/>
      <c r="SKP51" s="1061"/>
      <c r="SKQ51" s="1061"/>
      <c r="SKR51" s="1061"/>
      <c r="SKS51" s="1061"/>
      <c r="SKT51" s="1061"/>
      <c r="SKU51" s="1061"/>
      <c r="SKV51" s="1061"/>
      <c r="SKW51" s="1061"/>
      <c r="SKX51" s="1061"/>
      <c r="SKY51" s="1061"/>
      <c r="SKZ51" s="1061"/>
      <c r="SLA51" s="1061"/>
      <c r="SLB51" s="1061"/>
      <c r="SLC51" s="1061"/>
      <c r="SLD51" s="1061"/>
      <c r="SLE51" s="1061"/>
      <c r="SLF51" s="1061"/>
      <c r="SLG51" s="1061"/>
      <c r="SLH51" s="1061"/>
      <c r="SLI51" s="1061"/>
      <c r="SLJ51" s="1062"/>
      <c r="SLK51" s="1059"/>
      <c r="SLL51" s="1059"/>
      <c r="SLM51" s="1059"/>
      <c r="SLN51" s="1059"/>
      <c r="SLO51" s="1059"/>
      <c r="SLP51" s="1059"/>
      <c r="SLQ51" s="1059"/>
      <c r="SLR51" s="1059"/>
      <c r="SLS51" s="1060"/>
      <c r="SLT51" s="1058"/>
      <c r="SLU51" s="1061"/>
      <c r="SLV51" s="1061"/>
      <c r="SLW51" s="1061"/>
      <c r="SLX51" s="1061"/>
      <c r="SLY51" s="1061"/>
      <c r="SLZ51" s="1061"/>
      <c r="SMA51" s="1061"/>
      <c r="SMB51" s="1061"/>
      <c r="SMC51" s="1061"/>
      <c r="SMD51" s="1061"/>
      <c r="SME51" s="1061"/>
      <c r="SMF51" s="1061"/>
      <c r="SMG51" s="1061"/>
      <c r="SMH51" s="1061"/>
      <c r="SMI51" s="1061"/>
      <c r="SMJ51" s="1061"/>
      <c r="SMK51" s="1061"/>
      <c r="SML51" s="1061"/>
      <c r="SMM51" s="1061"/>
      <c r="SMN51" s="1061"/>
      <c r="SMO51" s="1062"/>
      <c r="SMP51" s="1059"/>
      <c r="SMQ51" s="1059"/>
      <c r="SMR51" s="1059"/>
      <c r="SMS51" s="1059"/>
      <c r="SMT51" s="1059"/>
      <c r="SMU51" s="1059"/>
      <c r="SMV51" s="1059"/>
      <c r="SMW51" s="1059"/>
      <c r="SMX51" s="1060"/>
      <c r="SMY51" s="1058"/>
      <c r="SMZ51" s="1061"/>
      <c r="SNA51" s="1061"/>
      <c r="SNB51" s="1061"/>
      <c r="SNC51" s="1061"/>
      <c r="SND51" s="1061"/>
      <c r="SNE51" s="1061"/>
      <c r="SNF51" s="1061"/>
      <c r="SNG51" s="1061"/>
      <c r="SNH51" s="1061"/>
      <c r="SNI51" s="1061"/>
      <c r="SNJ51" s="1061"/>
      <c r="SNK51" s="1061"/>
      <c r="SNL51" s="1061"/>
      <c r="SNM51" s="1061"/>
      <c r="SNN51" s="1061"/>
      <c r="SNO51" s="1061"/>
      <c r="SNP51" s="1061"/>
      <c r="SNQ51" s="1061"/>
      <c r="SNR51" s="1061"/>
      <c r="SNS51" s="1061"/>
      <c r="SNT51" s="1062"/>
      <c r="SNU51" s="1059"/>
      <c r="SNV51" s="1059"/>
      <c r="SNW51" s="1059"/>
      <c r="SNX51" s="1059"/>
      <c r="SNY51" s="1059"/>
      <c r="SNZ51" s="1059"/>
      <c r="SOA51" s="1059"/>
      <c r="SOB51" s="1059"/>
      <c r="SOC51" s="1060"/>
      <c r="SOD51" s="1058"/>
      <c r="SOE51" s="1061"/>
      <c r="SOF51" s="1061"/>
      <c r="SOG51" s="1061"/>
      <c r="SOH51" s="1061"/>
      <c r="SOI51" s="1061"/>
      <c r="SOJ51" s="1061"/>
      <c r="SOK51" s="1061"/>
      <c r="SOL51" s="1061"/>
      <c r="SOM51" s="1061"/>
      <c r="SON51" s="1061"/>
      <c r="SOO51" s="1061"/>
      <c r="SOP51" s="1061"/>
      <c r="SOQ51" s="1061"/>
      <c r="SOR51" s="1061"/>
      <c r="SOS51" s="1061"/>
      <c r="SOT51" s="1061"/>
      <c r="SOU51" s="1061"/>
      <c r="SOV51" s="1061"/>
      <c r="SOW51" s="1061"/>
      <c r="SOX51" s="1061"/>
      <c r="SOY51" s="1062"/>
      <c r="SOZ51" s="1059"/>
      <c r="SPA51" s="1059"/>
      <c r="SPB51" s="1059"/>
      <c r="SPC51" s="1059"/>
      <c r="SPD51" s="1059"/>
      <c r="SPE51" s="1059"/>
      <c r="SPF51" s="1059"/>
      <c r="SPG51" s="1059"/>
      <c r="SPH51" s="1060"/>
      <c r="SPI51" s="1058"/>
      <c r="SPJ51" s="1061"/>
      <c r="SPK51" s="1061"/>
      <c r="SPL51" s="1061"/>
      <c r="SPM51" s="1061"/>
      <c r="SPN51" s="1061"/>
      <c r="SPO51" s="1061"/>
      <c r="SPP51" s="1061"/>
      <c r="SPQ51" s="1061"/>
      <c r="SPR51" s="1061"/>
      <c r="SPS51" s="1061"/>
      <c r="SPT51" s="1061"/>
      <c r="SPU51" s="1061"/>
      <c r="SPV51" s="1061"/>
      <c r="SPW51" s="1061"/>
      <c r="SPX51" s="1061"/>
      <c r="SPY51" s="1061"/>
      <c r="SPZ51" s="1061"/>
      <c r="SQA51" s="1061"/>
      <c r="SQB51" s="1061"/>
      <c r="SQC51" s="1061"/>
      <c r="SQD51" s="1062"/>
      <c r="SQE51" s="1059"/>
      <c r="SQF51" s="1059"/>
      <c r="SQG51" s="1059"/>
      <c r="SQH51" s="1059"/>
      <c r="SQI51" s="1059"/>
      <c r="SQJ51" s="1059"/>
      <c r="SQK51" s="1059"/>
      <c r="SQL51" s="1059"/>
      <c r="SQM51" s="1060"/>
      <c r="SQN51" s="1058"/>
      <c r="SQO51" s="1061"/>
      <c r="SQP51" s="1061"/>
      <c r="SQQ51" s="1061"/>
      <c r="SQR51" s="1061"/>
      <c r="SQS51" s="1061"/>
      <c r="SQT51" s="1061"/>
      <c r="SQU51" s="1061"/>
      <c r="SQV51" s="1061"/>
      <c r="SQW51" s="1061"/>
      <c r="SQX51" s="1061"/>
      <c r="SQY51" s="1061"/>
      <c r="SQZ51" s="1061"/>
      <c r="SRA51" s="1061"/>
      <c r="SRB51" s="1061"/>
      <c r="SRC51" s="1061"/>
      <c r="SRD51" s="1061"/>
      <c r="SRE51" s="1061"/>
      <c r="SRF51" s="1061"/>
      <c r="SRG51" s="1061"/>
      <c r="SRH51" s="1061"/>
      <c r="SRI51" s="1062"/>
      <c r="SRJ51" s="1059"/>
      <c r="SRK51" s="1059"/>
      <c r="SRL51" s="1059"/>
      <c r="SRM51" s="1059"/>
      <c r="SRN51" s="1059"/>
      <c r="SRO51" s="1059"/>
      <c r="SRP51" s="1059"/>
      <c r="SRQ51" s="1059"/>
      <c r="SRR51" s="1060"/>
      <c r="SRS51" s="1058"/>
      <c r="SRT51" s="1061"/>
      <c r="SRU51" s="1061"/>
      <c r="SRV51" s="1061"/>
      <c r="SRW51" s="1061"/>
      <c r="SRX51" s="1061"/>
      <c r="SRY51" s="1061"/>
      <c r="SRZ51" s="1061"/>
      <c r="SSA51" s="1061"/>
      <c r="SSB51" s="1061"/>
      <c r="SSC51" s="1061"/>
      <c r="SSD51" s="1061"/>
      <c r="SSE51" s="1061"/>
      <c r="SSF51" s="1061"/>
      <c r="SSG51" s="1061"/>
      <c r="SSH51" s="1061"/>
      <c r="SSI51" s="1061"/>
      <c r="SSJ51" s="1061"/>
      <c r="SSK51" s="1061"/>
      <c r="SSL51" s="1061"/>
      <c r="SSM51" s="1061"/>
      <c r="SSN51" s="1062"/>
      <c r="SSO51" s="1059"/>
      <c r="SSP51" s="1059"/>
      <c r="SSQ51" s="1059"/>
      <c r="SSR51" s="1059"/>
      <c r="SSS51" s="1059"/>
      <c r="SST51" s="1059"/>
      <c r="SSU51" s="1059"/>
      <c r="SSV51" s="1059"/>
      <c r="SSW51" s="1060"/>
      <c r="SSX51" s="1058"/>
      <c r="SSY51" s="1061"/>
      <c r="SSZ51" s="1061"/>
      <c r="STA51" s="1061"/>
      <c r="STB51" s="1061"/>
      <c r="STC51" s="1061"/>
      <c r="STD51" s="1061"/>
      <c r="STE51" s="1061"/>
      <c r="STF51" s="1061"/>
      <c r="STG51" s="1061"/>
      <c r="STH51" s="1061"/>
      <c r="STI51" s="1061"/>
      <c r="STJ51" s="1061"/>
      <c r="STK51" s="1061"/>
      <c r="STL51" s="1061"/>
      <c r="STM51" s="1061"/>
      <c r="STN51" s="1061"/>
      <c r="STO51" s="1061"/>
      <c r="STP51" s="1061"/>
      <c r="STQ51" s="1061"/>
      <c r="STR51" s="1061"/>
      <c r="STS51" s="1062"/>
      <c r="STT51" s="1059"/>
      <c r="STU51" s="1059"/>
      <c r="STV51" s="1059"/>
      <c r="STW51" s="1059"/>
      <c r="STX51" s="1059"/>
      <c r="STY51" s="1059"/>
      <c r="STZ51" s="1059"/>
      <c r="SUA51" s="1059"/>
      <c r="SUB51" s="1060"/>
      <c r="SUC51" s="1058"/>
      <c r="SUD51" s="1061"/>
      <c r="SUE51" s="1061"/>
      <c r="SUF51" s="1061"/>
      <c r="SUG51" s="1061"/>
      <c r="SUH51" s="1061"/>
      <c r="SUI51" s="1061"/>
      <c r="SUJ51" s="1061"/>
      <c r="SUK51" s="1061"/>
      <c r="SUL51" s="1061"/>
      <c r="SUM51" s="1061"/>
      <c r="SUN51" s="1061"/>
      <c r="SUO51" s="1061"/>
      <c r="SUP51" s="1061"/>
      <c r="SUQ51" s="1061"/>
      <c r="SUR51" s="1061"/>
      <c r="SUS51" s="1061"/>
      <c r="SUT51" s="1061"/>
      <c r="SUU51" s="1061"/>
      <c r="SUV51" s="1061"/>
      <c r="SUW51" s="1061"/>
      <c r="SUX51" s="1062"/>
      <c r="SUY51" s="1059"/>
      <c r="SUZ51" s="1059"/>
      <c r="SVA51" s="1059"/>
      <c r="SVB51" s="1059"/>
      <c r="SVC51" s="1059"/>
      <c r="SVD51" s="1059"/>
      <c r="SVE51" s="1059"/>
      <c r="SVF51" s="1059"/>
      <c r="SVG51" s="1060"/>
      <c r="SVH51" s="1058"/>
      <c r="SVI51" s="1061"/>
      <c r="SVJ51" s="1061"/>
      <c r="SVK51" s="1061"/>
      <c r="SVL51" s="1061"/>
      <c r="SVM51" s="1061"/>
      <c r="SVN51" s="1061"/>
      <c r="SVO51" s="1061"/>
      <c r="SVP51" s="1061"/>
      <c r="SVQ51" s="1061"/>
      <c r="SVR51" s="1061"/>
      <c r="SVS51" s="1061"/>
      <c r="SVT51" s="1061"/>
      <c r="SVU51" s="1061"/>
      <c r="SVV51" s="1061"/>
      <c r="SVW51" s="1061"/>
      <c r="SVX51" s="1061"/>
      <c r="SVY51" s="1061"/>
      <c r="SVZ51" s="1061"/>
      <c r="SWA51" s="1061"/>
      <c r="SWB51" s="1061"/>
      <c r="SWC51" s="1062"/>
      <c r="SWD51" s="1059"/>
      <c r="SWE51" s="1059"/>
      <c r="SWF51" s="1059"/>
      <c r="SWG51" s="1059"/>
      <c r="SWH51" s="1059"/>
      <c r="SWI51" s="1059"/>
      <c r="SWJ51" s="1059"/>
      <c r="SWK51" s="1059"/>
      <c r="SWL51" s="1060"/>
      <c r="SWM51" s="1058"/>
      <c r="SWN51" s="1061"/>
      <c r="SWO51" s="1061"/>
      <c r="SWP51" s="1061"/>
      <c r="SWQ51" s="1061"/>
      <c r="SWR51" s="1061"/>
      <c r="SWS51" s="1061"/>
      <c r="SWT51" s="1061"/>
      <c r="SWU51" s="1061"/>
      <c r="SWV51" s="1061"/>
      <c r="SWW51" s="1061"/>
      <c r="SWX51" s="1061"/>
      <c r="SWY51" s="1061"/>
      <c r="SWZ51" s="1061"/>
      <c r="SXA51" s="1061"/>
      <c r="SXB51" s="1061"/>
      <c r="SXC51" s="1061"/>
      <c r="SXD51" s="1061"/>
      <c r="SXE51" s="1061"/>
      <c r="SXF51" s="1061"/>
      <c r="SXG51" s="1061"/>
      <c r="SXH51" s="1062"/>
      <c r="SXI51" s="1059"/>
      <c r="SXJ51" s="1059"/>
      <c r="SXK51" s="1059"/>
      <c r="SXL51" s="1059"/>
      <c r="SXM51" s="1059"/>
      <c r="SXN51" s="1059"/>
      <c r="SXO51" s="1059"/>
      <c r="SXP51" s="1059"/>
      <c r="SXQ51" s="1060"/>
      <c r="SXR51" s="1058"/>
      <c r="SXS51" s="1061"/>
      <c r="SXT51" s="1061"/>
      <c r="SXU51" s="1061"/>
      <c r="SXV51" s="1061"/>
      <c r="SXW51" s="1061"/>
      <c r="SXX51" s="1061"/>
      <c r="SXY51" s="1061"/>
      <c r="SXZ51" s="1061"/>
      <c r="SYA51" s="1061"/>
      <c r="SYB51" s="1061"/>
      <c r="SYC51" s="1061"/>
      <c r="SYD51" s="1061"/>
      <c r="SYE51" s="1061"/>
      <c r="SYF51" s="1061"/>
      <c r="SYG51" s="1061"/>
      <c r="SYH51" s="1061"/>
      <c r="SYI51" s="1061"/>
      <c r="SYJ51" s="1061"/>
      <c r="SYK51" s="1061"/>
      <c r="SYL51" s="1061"/>
      <c r="SYM51" s="1062"/>
      <c r="SYN51" s="1059"/>
      <c r="SYO51" s="1059"/>
      <c r="SYP51" s="1059"/>
      <c r="SYQ51" s="1059"/>
      <c r="SYR51" s="1059"/>
      <c r="SYS51" s="1059"/>
      <c r="SYT51" s="1059"/>
      <c r="SYU51" s="1059"/>
      <c r="SYV51" s="1060"/>
      <c r="SYW51" s="1058"/>
      <c r="SYX51" s="1061"/>
      <c r="SYY51" s="1061"/>
      <c r="SYZ51" s="1061"/>
      <c r="SZA51" s="1061"/>
      <c r="SZB51" s="1061"/>
      <c r="SZC51" s="1061"/>
      <c r="SZD51" s="1061"/>
      <c r="SZE51" s="1061"/>
      <c r="SZF51" s="1061"/>
      <c r="SZG51" s="1061"/>
      <c r="SZH51" s="1061"/>
      <c r="SZI51" s="1061"/>
      <c r="SZJ51" s="1061"/>
      <c r="SZK51" s="1061"/>
      <c r="SZL51" s="1061"/>
      <c r="SZM51" s="1061"/>
      <c r="SZN51" s="1061"/>
      <c r="SZO51" s="1061"/>
      <c r="SZP51" s="1061"/>
      <c r="SZQ51" s="1061"/>
      <c r="SZR51" s="1062"/>
      <c r="SZS51" s="1059"/>
      <c r="SZT51" s="1059"/>
      <c r="SZU51" s="1059"/>
      <c r="SZV51" s="1059"/>
      <c r="SZW51" s="1059"/>
      <c r="SZX51" s="1059"/>
      <c r="SZY51" s="1059"/>
      <c r="SZZ51" s="1059"/>
      <c r="TAA51" s="1060"/>
      <c r="TAB51" s="1058"/>
      <c r="TAC51" s="1061"/>
      <c r="TAD51" s="1061"/>
      <c r="TAE51" s="1061"/>
      <c r="TAF51" s="1061"/>
      <c r="TAG51" s="1061"/>
      <c r="TAH51" s="1061"/>
      <c r="TAI51" s="1061"/>
      <c r="TAJ51" s="1061"/>
      <c r="TAK51" s="1061"/>
      <c r="TAL51" s="1061"/>
      <c r="TAM51" s="1061"/>
      <c r="TAN51" s="1061"/>
      <c r="TAO51" s="1061"/>
      <c r="TAP51" s="1061"/>
      <c r="TAQ51" s="1061"/>
      <c r="TAR51" s="1061"/>
      <c r="TAS51" s="1061"/>
      <c r="TAT51" s="1061"/>
      <c r="TAU51" s="1061"/>
      <c r="TAV51" s="1061"/>
      <c r="TAW51" s="1062"/>
      <c r="TAX51" s="1059"/>
      <c r="TAY51" s="1059"/>
      <c r="TAZ51" s="1059"/>
      <c r="TBA51" s="1059"/>
      <c r="TBB51" s="1059"/>
      <c r="TBC51" s="1059"/>
      <c r="TBD51" s="1059"/>
      <c r="TBE51" s="1059"/>
      <c r="TBF51" s="1060"/>
      <c r="TBG51" s="1058"/>
      <c r="TBH51" s="1061"/>
      <c r="TBI51" s="1061"/>
      <c r="TBJ51" s="1061"/>
      <c r="TBK51" s="1061"/>
      <c r="TBL51" s="1061"/>
      <c r="TBM51" s="1061"/>
      <c r="TBN51" s="1061"/>
      <c r="TBO51" s="1061"/>
      <c r="TBP51" s="1061"/>
      <c r="TBQ51" s="1061"/>
      <c r="TBR51" s="1061"/>
      <c r="TBS51" s="1061"/>
      <c r="TBT51" s="1061"/>
      <c r="TBU51" s="1061"/>
      <c r="TBV51" s="1061"/>
      <c r="TBW51" s="1061"/>
      <c r="TBX51" s="1061"/>
      <c r="TBY51" s="1061"/>
      <c r="TBZ51" s="1061"/>
      <c r="TCA51" s="1061"/>
      <c r="TCB51" s="1062"/>
      <c r="TCC51" s="1059"/>
      <c r="TCD51" s="1059"/>
      <c r="TCE51" s="1059"/>
      <c r="TCF51" s="1059"/>
      <c r="TCG51" s="1059"/>
      <c r="TCH51" s="1059"/>
      <c r="TCI51" s="1059"/>
      <c r="TCJ51" s="1059"/>
      <c r="TCK51" s="1060"/>
      <c r="TCL51" s="1058"/>
      <c r="TCM51" s="1061"/>
      <c r="TCN51" s="1061"/>
      <c r="TCO51" s="1061"/>
      <c r="TCP51" s="1061"/>
      <c r="TCQ51" s="1061"/>
      <c r="TCR51" s="1061"/>
      <c r="TCS51" s="1061"/>
      <c r="TCT51" s="1061"/>
      <c r="TCU51" s="1061"/>
      <c r="TCV51" s="1061"/>
      <c r="TCW51" s="1061"/>
      <c r="TCX51" s="1061"/>
      <c r="TCY51" s="1061"/>
      <c r="TCZ51" s="1061"/>
      <c r="TDA51" s="1061"/>
      <c r="TDB51" s="1061"/>
      <c r="TDC51" s="1061"/>
      <c r="TDD51" s="1061"/>
      <c r="TDE51" s="1061"/>
      <c r="TDF51" s="1061"/>
      <c r="TDG51" s="1062"/>
      <c r="TDH51" s="1059"/>
      <c r="TDI51" s="1059"/>
      <c r="TDJ51" s="1059"/>
      <c r="TDK51" s="1059"/>
      <c r="TDL51" s="1059"/>
      <c r="TDM51" s="1059"/>
      <c r="TDN51" s="1059"/>
      <c r="TDO51" s="1059"/>
      <c r="TDP51" s="1060"/>
      <c r="TDQ51" s="1058"/>
      <c r="TDR51" s="1061"/>
      <c r="TDS51" s="1061"/>
      <c r="TDT51" s="1061"/>
      <c r="TDU51" s="1061"/>
      <c r="TDV51" s="1061"/>
      <c r="TDW51" s="1061"/>
      <c r="TDX51" s="1061"/>
      <c r="TDY51" s="1061"/>
      <c r="TDZ51" s="1061"/>
      <c r="TEA51" s="1061"/>
      <c r="TEB51" s="1061"/>
      <c r="TEC51" s="1061"/>
      <c r="TED51" s="1061"/>
      <c r="TEE51" s="1061"/>
      <c r="TEF51" s="1061"/>
      <c r="TEG51" s="1061"/>
      <c r="TEH51" s="1061"/>
      <c r="TEI51" s="1061"/>
      <c r="TEJ51" s="1061"/>
      <c r="TEK51" s="1061"/>
      <c r="TEL51" s="1062"/>
      <c r="TEM51" s="1059"/>
      <c r="TEN51" s="1059"/>
      <c r="TEO51" s="1059"/>
      <c r="TEP51" s="1059"/>
      <c r="TEQ51" s="1059"/>
      <c r="TER51" s="1059"/>
      <c r="TES51" s="1059"/>
      <c r="TET51" s="1059"/>
      <c r="TEU51" s="1060"/>
      <c r="TEV51" s="1058"/>
      <c r="TEW51" s="1061"/>
      <c r="TEX51" s="1061"/>
      <c r="TEY51" s="1061"/>
      <c r="TEZ51" s="1061"/>
      <c r="TFA51" s="1061"/>
      <c r="TFB51" s="1061"/>
      <c r="TFC51" s="1061"/>
      <c r="TFD51" s="1061"/>
      <c r="TFE51" s="1061"/>
      <c r="TFF51" s="1061"/>
      <c r="TFG51" s="1061"/>
      <c r="TFH51" s="1061"/>
      <c r="TFI51" s="1061"/>
      <c r="TFJ51" s="1061"/>
      <c r="TFK51" s="1061"/>
      <c r="TFL51" s="1061"/>
      <c r="TFM51" s="1061"/>
      <c r="TFN51" s="1061"/>
      <c r="TFO51" s="1061"/>
      <c r="TFP51" s="1061"/>
      <c r="TFQ51" s="1062"/>
      <c r="TFR51" s="1059"/>
      <c r="TFS51" s="1059"/>
      <c r="TFT51" s="1059"/>
      <c r="TFU51" s="1059"/>
      <c r="TFV51" s="1059"/>
      <c r="TFW51" s="1059"/>
      <c r="TFX51" s="1059"/>
      <c r="TFY51" s="1059"/>
      <c r="TFZ51" s="1060"/>
      <c r="TGA51" s="1058"/>
      <c r="TGB51" s="1061"/>
      <c r="TGC51" s="1061"/>
      <c r="TGD51" s="1061"/>
      <c r="TGE51" s="1061"/>
      <c r="TGF51" s="1061"/>
      <c r="TGG51" s="1061"/>
      <c r="TGH51" s="1061"/>
      <c r="TGI51" s="1061"/>
      <c r="TGJ51" s="1061"/>
      <c r="TGK51" s="1061"/>
      <c r="TGL51" s="1061"/>
      <c r="TGM51" s="1061"/>
      <c r="TGN51" s="1061"/>
      <c r="TGO51" s="1061"/>
      <c r="TGP51" s="1061"/>
      <c r="TGQ51" s="1061"/>
      <c r="TGR51" s="1061"/>
      <c r="TGS51" s="1061"/>
      <c r="TGT51" s="1061"/>
      <c r="TGU51" s="1061"/>
      <c r="TGV51" s="1062"/>
      <c r="TGW51" s="1059"/>
      <c r="TGX51" s="1059"/>
      <c r="TGY51" s="1059"/>
      <c r="TGZ51" s="1059"/>
      <c r="THA51" s="1059"/>
      <c r="THB51" s="1059"/>
      <c r="THC51" s="1059"/>
      <c r="THD51" s="1059"/>
      <c r="THE51" s="1060"/>
      <c r="THF51" s="1058"/>
      <c r="THG51" s="1061"/>
      <c r="THH51" s="1061"/>
      <c r="THI51" s="1061"/>
      <c r="THJ51" s="1061"/>
      <c r="THK51" s="1061"/>
      <c r="THL51" s="1061"/>
      <c r="THM51" s="1061"/>
      <c r="THN51" s="1061"/>
      <c r="THO51" s="1061"/>
      <c r="THP51" s="1061"/>
      <c r="THQ51" s="1061"/>
      <c r="THR51" s="1061"/>
      <c r="THS51" s="1061"/>
      <c r="THT51" s="1061"/>
      <c r="THU51" s="1061"/>
      <c r="THV51" s="1061"/>
      <c r="THW51" s="1061"/>
      <c r="THX51" s="1061"/>
      <c r="THY51" s="1061"/>
      <c r="THZ51" s="1061"/>
      <c r="TIA51" s="1062"/>
      <c r="TIB51" s="1059"/>
      <c r="TIC51" s="1059"/>
      <c r="TID51" s="1059"/>
      <c r="TIE51" s="1059"/>
      <c r="TIF51" s="1059"/>
      <c r="TIG51" s="1059"/>
      <c r="TIH51" s="1059"/>
      <c r="TII51" s="1059"/>
      <c r="TIJ51" s="1060"/>
      <c r="TIK51" s="1058"/>
      <c r="TIL51" s="1061"/>
      <c r="TIM51" s="1061"/>
      <c r="TIN51" s="1061"/>
      <c r="TIO51" s="1061"/>
      <c r="TIP51" s="1061"/>
      <c r="TIQ51" s="1061"/>
      <c r="TIR51" s="1061"/>
      <c r="TIS51" s="1061"/>
      <c r="TIT51" s="1061"/>
      <c r="TIU51" s="1061"/>
      <c r="TIV51" s="1061"/>
      <c r="TIW51" s="1061"/>
      <c r="TIX51" s="1061"/>
      <c r="TIY51" s="1061"/>
      <c r="TIZ51" s="1061"/>
      <c r="TJA51" s="1061"/>
      <c r="TJB51" s="1061"/>
      <c r="TJC51" s="1061"/>
      <c r="TJD51" s="1061"/>
      <c r="TJE51" s="1061"/>
      <c r="TJF51" s="1062"/>
      <c r="TJG51" s="1059"/>
      <c r="TJH51" s="1059"/>
      <c r="TJI51" s="1059"/>
      <c r="TJJ51" s="1059"/>
      <c r="TJK51" s="1059"/>
      <c r="TJL51" s="1059"/>
      <c r="TJM51" s="1059"/>
      <c r="TJN51" s="1059"/>
      <c r="TJO51" s="1060"/>
      <c r="TJP51" s="1058"/>
      <c r="TJQ51" s="1061"/>
      <c r="TJR51" s="1061"/>
      <c r="TJS51" s="1061"/>
      <c r="TJT51" s="1061"/>
      <c r="TJU51" s="1061"/>
      <c r="TJV51" s="1061"/>
      <c r="TJW51" s="1061"/>
      <c r="TJX51" s="1061"/>
      <c r="TJY51" s="1061"/>
      <c r="TJZ51" s="1061"/>
      <c r="TKA51" s="1061"/>
      <c r="TKB51" s="1061"/>
      <c r="TKC51" s="1061"/>
      <c r="TKD51" s="1061"/>
      <c r="TKE51" s="1061"/>
      <c r="TKF51" s="1061"/>
      <c r="TKG51" s="1061"/>
      <c r="TKH51" s="1061"/>
      <c r="TKI51" s="1061"/>
      <c r="TKJ51" s="1061"/>
      <c r="TKK51" s="1062"/>
      <c r="TKL51" s="1059"/>
      <c r="TKM51" s="1059"/>
      <c r="TKN51" s="1059"/>
      <c r="TKO51" s="1059"/>
      <c r="TKP51" s="1059"/>
      <c r="TKQ51" s="1059"/>
      <c r="TKR51" s="1059"/>
      <c r="TKS51" s="1059"/>
      <c r="TKT51" s="1060"/>
      <c r="TKU51" s="1058"/>
      <c r="TKV51" s="1061"/>
      <c r="TKW51" s="1061"/>
      <c r="TKX51" s="1061"/>
      <c r="TKY51" s="1061"/>
      <c r="TKZ51" s="1061"/>
      <c r="TLA51" s="1061"/>
      <c r="TLB51" s="1061"/>
      <c r="TLC51" s="1061"/>
      <c r="TLD51" s="1061"/>
      <c r="TLE51" s="1061"/>
      <c r="TLF51" s="1061"/>
      <c r="TLG51" s="1061"/>
      <c r="TLH51" s="1061"/>
      <c r="TLI51" s="1061"/>
      <c r="TLJ51" s="1061"/>
      <c r="TLK51" s="1061"/>
      <c r="TLL51" s="1061"/>
      <c r="TLM51" s="1061"/>
      <c r="TLN51" s="1061"/>
      <c r="TLO51" s="1061"/>
      <c r="TLP51" s="1062"/>
      <c r="TLQ51" s="1059"/>
      <c r="TLR51" s="1059"/>
      <c r="TLS51" s="1059"/>
      <c r="TLT51" s="1059"/>
      <c r="TLU51" s="1059"/>
      <c r="TLV51" s="1059"/>
      <c r="TLW51" s="1059"/>
      <c r="TLX51" s="1059"/>
      <c r="TLY51" s="1060"/>
      <c r="TLZ51" s="1058"/>
      <c r="TMA51" s="1061"/>
      <c r="TMB51" s="1061"/>
      <c r="TMC51" s="1061"/>
      <c r="TMD51" s="1061"/>
      <c r="TME51" s="1061"/>
      <c r="TMF51" s="1061"/>
      <c r="TMG51" s="1061"/>
      <c r="TMH51" s="1061"/>
      <c r="TMI51" s="1061"/>
      <c r="TMJ51" s="1061"/>
      <c r="TMK51" s="1061"/>
      <c r="TML51" s="1061"/>
      <c r="TMM51" s="1061"/>
      <c r="TMN51" s="1061"/>
      <c r="TMO51" s="1061"/>
      <c r="TMP51" s="1061"/>
      <c r="TMQ51" s="1061"/>
      <c r="TMR51" s="1061"/>
      <c r="TMS51" s="1061"/>
      <c r="TMT51" s="1061"/>
      <c r="TMU51" s="1062"/>
      <c r="TMV51" s="1059"/>
      <c r="TMW51" s="1059"/>
      <c r="TMX51" s="1059"/>
      <c r="TMY51" s="1059"/>
      <c r="TMZ51" s="1059"/>
      <c r="TNA51" s="1059"/>
      <c r="TNB51" s="1059"/>
      <c r="TNC51" s="1059"/>
      <c r="TND51" s="1060"/>
      <c r="TNE51" s="1058"/>
      <c r="TNF51" s="1061"/>
      <c r="TNG51" s="1061"/>
      <c r="TNH51" s="1061"/>
      <c r="TNI51" s="1061"/>
      <c r="TNJ51" s="1061"/>
      <c r="TNK51" s="1061"/>
      <c r="TNL51" s="1061"/>
      <c r="TNM51" s="1061"/>
      <c r="TNN51" s="1061"/>
      <c r="TNO51" s="1061"/>
      <c r="TNP51" s="1061"/>
      <c r="TNQ51" s="1061"/>
      <c r="TNR51" s="1061"/>
      <c r="TNS51" s="1061"/>
      <c r="TNT51" s="1061"/>
      <c r="TNU51" s="1061"/>
      <c r="TNV51" s="1061"/>
      <c r="TNW51" s="1061"/>
      <c r="TNX51" s="1061"/>
      <c r="TNY51" s="1061"/>
      <c r="TNZ51" s="1062"/>
      <c r="TOA51" s="1059"/>
      <c r="TOB51" s="1059"/>
      <c r="TOC51" s="1059"/>
      <c r="TOD51" s="1059"/>
      <c r="TOE51" s="1059"/>
      <c r="TOF51" s="1059"/>
      <c r="TOG51" s="1059"/>
      <c r="TOH51" s="1059"/>
      <c r="TOI51" s="1060"/>
      <c r="TOJ51" s="1058"/>
      <c r="TOK51" s="1061"/>
      <c r="TOL51" s="1061"/>
      <c r="TOM51" s="1061"/>
      <c r="TON51" s="1061"/>
      <c r="TOO51" s="1061"/>
      <c r="TOP51" s="1061"/>
      <c r="TOQ51" s="1061"/>
      <c r="TOR51" s="1061"/>
      <c r="TOS51" s="1061"/>
      <c r="TOT51" s="1061"/>
      <c r="TOU51" s="1061"/>
      <c r="TOV51" s="1061"/>
      <c r="TOW51" s="1061"/>
      <c r="TOX51" s="1061"/>
      <c r="TOY51" s="1061"/>
      <c r="TOZ51" s="1061"/>
      <c r="TPA51" s="1061"/>
      <c r="TPB51" s="1061"/>
      <c r="TPC51" s="1061"/>
      <c r="TPD51" s="1061"/>
      <c r="TPE51" s="1062"/>
      <c r="TPF51" s="1059"/>
      <c r="TPG51" s="1059"/>
      <c r="TPH51" s="1059"/>
      <c r="TPI51" s="1059"/>
      <c r="TPJ51" s="1059"/>
      <c r="TPK51" s="1059"/>
      <c r="TPL51" s="1059"/>
      <c r="TPM51" s="1059"/>
      <c r="TPN51" s="1060"/>
      <c r="TPO51" s="1058"/>
      <c r="TPP51" s="1061"/>
      <c r="TPQ51" s="1061"/>
      <c r="TPR51" s="1061"/>
      <c r="TPS51" s="1061"/>
      <c r="TPT51" s="1061"/>
      <c r="TPU51" s="1061"/>
      <c r="TPV51" s="1061"/>
      <c r="TPW51" s="1061"/>
      <c r="TPX51" s="1061"/>
      <c r="TPY51" s="1061"/>
      <c r="TPZ51" s="1061"/>
      <c r="TQA51" s="1061"/>
      <c r="TQB51" s="1061"/>
      <c r="TQC51" s="1061"/>
      <c r="TQD51" s="1061"/>
      <c r="TQE51" s="1061"/>
      <c r="TQF51" s="1061"/>
      <c r="TQG51" s="1061"/>
      <c r="TQH51" s="1061"/>
      <c r="TQI51" s="1061"/>
      <c r="TQJ51" s="1062"/>
      <c r="TQK51" s="1059"/>
      <c r="TQL51" s="1059"/>
      <c r="TQM51" s="1059"/>
      <c r="TQN51" s="1059"/>
      <c r="TQO51" s="1059"/>
      <c r="TQP51" s="1059"/>
      <c r="TQQ51" s="1059"/>
      <c r="TQR51" s="1059"/>
      <c r="TQS51" s="1060"/>
      <c r="TQT51" s="1058"/>
      <c r="TQU51" s="1061"/>
      <c r="TQV51" s="1061"/>
      <c r="TQW51" s="1061"/>
      <c r="TQX51" s="1061"/>
      <c r="TQY51" s="1061"/>
      <c r="TQZ51" s="1061"/>
      <c r="TRA51" s="1061"/>
      <c r="TRB51" s="1061"/>
      <c r="TRC51" s="1061"/>
      <c r="TRD51" s="1061"/>
      <c r="TRE51" s="1061"/>
      <c r="TRF51" s="1061"/>
      <c r="TRG51" s="1061"/>
      <c r="TRH51" s="1061"/>
      <c r="TRI51" s="1061"/>
      <c r="TRJ51" s="1061"/>
      <c r="TRK51" s="1061"/>
      <c r="TRL51" s="1061"/>
      <c r="TRM51" s="1061"/>
      <c r="TRN51" s="1061"/>
      <c r="TRO51" s="1062"/>
      <c r="TRP51" s="1059"/>
      <c r="TRQ51" s="1059"/>
      <c r="TRR51" s="1059"/>
      <c r="TRS51" s="1059"/>
      <c r="TRT51" s="1059"/>
      <c r="TRU51" s="1059"/>
      <c r="TRV51" s="1059"/>
      <c r="TRW51" s="1059"/>
      <c r="TRX51" s="1060"/>
      <c r="TRY51" s="1058"/>
      <c r="TRZ51" s="1061"/>
      <c r="TSA51" s="1061"/>
      <c r="TSB51" s="1061"/>
      <c r="TSC51" s="1061"/>
      <c r="TSD51" s="1061"/>
      <c r="TSE51" s="1061"/>
      <c r="TSF51" s="1061"/>
      <c r="TSG51" s="1061"/>
      <c r="TSH51" s="1061"/>
      <c r="TSI51" s="1061"/>
      <c r="TSJ51" s="1061"/>
      <c r="TSK51" s="1061"/>
      <c r="TSL51" s="1061"/>
      <c r="TSM51" s="1061"/>
      <c r="TSN51" s="1061"/>
      <c r="TSO51" s="1061"/>
      <c r="TSP51" s="1061"/>
      <c r="TSQ51" s="1061"/>
      <c r="TSR51" s="1061"/>
      <c r="TSS51" s="1061"/>
      <c r="TST51" s="1062"/>
      <c r="TSU51" s="1059"/>
      <c r="TSV51" s="1059"/>
      <c r="TSW51" s="1059"/>
      <c r="TSX51" s="1059"/>
      <c r="TSY51" s="1059"/>
      <c r="TSZ51" s="1059"/>
      <c r="TTA51" s="1059"/>
      <c r="TTB51" s="1059"/>
      <c r="TTC51" s="1060"/>
      <c r="TTD51" s="1058"/>
      <c r="TTE51" s="1061"/>
      <c r="TTF51" s="1061"/>
      <c r="TTG51" s="1061"/>
      <c r="TTH51" s="1061"/>
      <c r="TTI51" s="1061"/>
      <c r="TTJ51" s="1061"/>
      <c r="TTK51" s="1061"/>
      <c r="TTL51" s="1061"/>
      <c r="TTM51" s="1061"/>
      <c r="TTN51" s="1061"/>
      <c r="TTO51" s="1061"/>
      <c r="TTP51" s="1061"/>
      <c r="TTQ51" s="1061"/>
      <c r="TTR51" s="1061"/>
      <c r="TTS51" s="1061"/>
      <c r="TTT51" s="1061"/>
      <c r="TTU51" s="1061"/>
      <c r="TTV51" s="1061"/>
      <c r="TTW51" s="1061"/>
      <c r="TTX51" s="1061"/>
      <c r="TTY51" s="1062"/>
      <c r="TTZ51" s="1059"/>
      <c r="TUA51" s="1059"/>
      <c r="TUB51" s="1059"/>
      <c r="TUC51" s="1059"/>
      <c r="TUD51" s="1059"/>
      <c r="TUE51" s="1059"/>
      <c r="TUF51" s="1059"/>
      <c r="TUG51" s="1059"/>
      <c r="TUH51" s="1060"/>
      <c r="TUI51" s="1058"/>
      <c r="TUJ51" s="1061"/>
      <c r="TUK51" s="1061"/>
      <c r="TUL51" s="1061"/>
      <c r="TUM51" s="1061"/>
      <c r="TUN51" s="1061"/>
      <c r="TUO51" s="1061"/>
      <c r="TUP51" s="1061"/>
      <c r="TUQ51" s="1061"/>
      <c r="TUR51" s="1061"/>
      <c r="TUS51" s="1061"/>
      <c r="TUT51" s="1061"/>
      <c r="TUU51" s="1061"/>
      <c r="TUV51" s="1061"/>
      <c r="TUW51" s="1061"/>
      <c r="TUX51" s="1061"/>
      <c r="TUY51" s="1061"/>
      <c r="TUZ51" s="1061"/>
      <c r="TVA51" s="1061"/>
      <c r="TVB51" s="1061"/>
      <c r="TVC51" s="1061"/>
      <c r="TVD51" s="1062"/>
      <c r="TVE51" s="1059"/>
      <c r="TVF51" s="1059"/>
      <c r="TVG51" s="1059"/>
      <c r="TVH51" s="1059"/>
      <c r="TVI51" s="1059"/>
      <c r="TVJ51" s="1059"/>
      <c r="TVK51" s="1059"/>
      <c r="TVL51" s="1059"/>
      <c r="TVM51" s="1060"/>
      <c r="TVN51" s="1058"/>
      <c r="TVO51" s="1061"/>
      <c r="TVP51" s="1061"/>
      <c r="TVQ51" s="1061"/>
      <c r="TVR51" s="1061"/>
      <c r="TVS51" s="1061"/>
      <c r="TVT51" s="1061"/>
      <c r="TVU51" s="1061"/>
      <c r="TVV51" s="1061"/>
      <c r="TVW51" s="1061"/>
      <c r="TVX51" s="1061"/>
      <c r="TVY51" s="1061"/>
      <c r="TVZ51" s="1061"/>
      <c r="TWA51" s="1061"/>
      <c r="TWB51" s="1061"/>
      <c r="TWC51" s="1061"/>
      <c r="TWD51" s="1061"/>
      <c r="TWE51" s="1061"/>
      <c r="TWF51" s="1061"/>
      <c r="TWG51" s="1061"/>
      <c r="TWH51" s="1061"/>
      <c r="TWI51" s="1062"/>
      <c r="TWJ51" s="1059"/>
      <c r="TWK51" s="1059"/>
      <c r="TWL51" s="1059"/>
      <c r="TWM51" s="1059"/>
      <c r="TWN51" s="1059"/>
      <c r="TWO51" s="1059"/>
      <c r="TWP51" s="1059"/>
      <c r="TWQ51" s="1059"/>
      <c r="TWR51" s="1060"/>
      <c r="TWS51" s="1058"/>
      <c r="TWT51" s="1061"/>
      <c r="TWU51" s="1061"/>
      <c r="TWV51" s="1061"/>
      <c r="TWW51" s="1061"/>
      <c r="TWX51" s="1061"/>
      <c r="TWY51" s="1061"/>
      <c r="TWZ51" s="1061"/>
      <c r="TXA51" s="1061"/>
      <c r="TXB51" s="1061"/>
      <c r="TXC51" s="1061"/>
      <c r="TXD51" s="1061"/>
      <c r="TXE51" s="1061"/>
      <c r="TXF51" s="1061"/>
      <c r="TXG51" s="1061"/>
      <c r="TXH51" s="1061"/>
      <c r="TXI51" s="1061"/>
      <c r="TXJ51" s="1061"/>
      <c r="TXK51" s="1061"/>
      <c r="TXL51" s="1061"/>
      <c r="TXM51" s="1061"/>
      <c r="TXN51" s="1062"/>
      <c r="TXO51" s="1059"/>
      <c r="TXP51" s="1059"/>
      <c r="TXQ51" s="1059"/>
      <c r="TXR51" s="1059"/>
      <c r="TXS51" s="1059"/>
      <c r="TXT51" s="1059"/>
      <c r="TXU51" s="1059"/>
      <c r="TXV51" s="1059"/>
      <c r="TXW51" s="1060"/>
      <c r="TXX51" s="1058"/>
      <c r="TXY51" s="1061"/>
      <c r="TXZ51" s="1061"/>
      <c r="TYA51" s="1061"/>
      <c r="TYB51" s="1061"/>
      <c r="TYC51" s="1061"/>
      <c r="TYD51" s="1061"/>
      <c r="TYE51" s="1061"/>
      <c r="TYF51" s="1061"/>
      <c r="TYG51" s="1061"/>
      <c r="TYH51" s="1061"/>
      <c r="TYI51" s="1061"/>
      <c r="TYJ51" s="1061"/>
      <c r="TYK51" s="1061"/>
      <c r="TYL51" s="1061"/>
      <c r="TYM51" s="1061"/>
      <c r="TYN51" s="1061"/>
      <c r="TYO51" s="1061"/>
      <c r="TYP51" s="1061"/>
      <c r="TYQ51" s="1061"/>
      <c r="TYR51" s="1061"/>
      <c r="TYS51" s="1062"/>
      <c r="TYT51" s="1059"/>
      <c r="TYU51" s="1059"/>
      <c r="TYV51" s="1059"/>
      <c r="TYW51" s="1059"/>
      <c r="TYX51" s="1059"/>
      <c r="TYY51" s="1059"/>
      <c r="TYZ51" s="1059"/>
      <c r="TZA51" s="1059"/>
      <c r="TZB51" s="1060"/>
      <c r="TZC51" s="1058"/>
      <c r="TZD51" s="1061"/>
      <c r="TZE51" s="1061"/>
      <c r="TZF51" s="1061"/>
      <c r="TZG51" s="1061"/>
      <c r="TZH51" s="1061"/>
      <c r="TZI51" s="1061"/>
      <c r="TZJ51" s="1061"/>
      <c r="TZK51" s="1061"/>
      <c r="TZL51" s="1061"/>
      <c r="TZM51" s="1061"/>
      <c r="TZN51" s="1061"/>
      <c r="TZO51" s="1061"/>
      <c r="TZP51" s="1061"/>
      <c r="TZQ51" s="1061"/>
      <c r="TZR51" s="1061"/>
      <c r="TZS51" s="1061"/>
      <c r="TZT51" s="1061"/>
      <c r="TZU51" s="1061"/>
      <c r="TZV51" s="1061"/>
      <c r="TZW51" s="1061"/>
      <c r="TZX51" s="1062"/>
      <c r="TZY51" s="1059"/>
      <c r="TZZ51" s="1059"/>
      <c r="UAA51" s="1059"/>
      <c r="UAB51" s="1059"/>
      <c r="UAC51" s="1059"/>
      <c r="UAD51" s="1059"/>
      <c r="UAE51" s="1059"/>
      <c r="UAF51" s="1059"/>
      <c r="UAG51" s="1060"/>
      <c r="UAH51" s="1058"/>
      <c r="UAI51" s="1061"/>
      <c r="UAJ51" s="1061"/>
      <c r="UAK51" s="1061"/>
      <c r="UAL51" s="1061"/>
      <c r="UAM51" s="1061"/>
      <c r="UAN51" s="1061"/>
      <c r="UAO51" s="1061"/>
      <c r="UAP51" s="1061"/>
      <c r="UAQ51" s="1061"/>
      <c r="UAR51" s="1061"/>
      <c r="UAS51" s="1061"/>
      <c r="UAT51" s="1061"/>
      <c r="UAU51" s="1061"/>
      <c r="UAV51" s="1061"/>
      <c r="UAW51" s="1061"/>
      <c r="UAX51" s="1061"/>
      <c r="UAY51" s="1061"/>
      <c r="UAZ51" s="1061"/>
      <c r="UBA51" s="1061"/>
      <c r="UBB51" s="1061"/>
      <c r="UBC51" s="1062"/>
      <c r="UBD51" s="1059"/>
      <c r="UBE51" s="1059"/>
      <c r="UBF51" s="1059"/>
      <c r="UBG51" s="1059"/>
      <c r="UBH51" s="1059"/>
      <c r="UBI51" s="1059"/>
      <c r="UBJ51" s="1059"/>
      <c r="UBK51" s="1059"/>
      <c r="UBL51" s="1060"/>
      <c r="UBM51" s="1058"/>
      <c r="UBN51" s="1061"/>
      <c r="UBO51" s="1061"/>
      <c r="UBP51" s="1061"/>
      <c r="UBQ51" s="1061"/>
      <c r="UBR51" s="1061"/>
      <c r="UBS51" s="1061"/>
      <c r="UBT51" s="1061"/>
      <c r="UBU51" s="1061"/>
      <c r="UBV51" s="1061"/>
      <c r="UBW51" s="1061"/>
      <c r="UBX51" s="1061"/>
      <c r="UBY51" s="1061"/>
      <c r="UBZ51" s="1061"/>
      <c r="UCA51" s="1061"/>
      <c r="UCB51" s="1061"/>
      <c r="UCC51" s="1061"/>
      <c r="UCD51" s="1061"/>
      <c r="UCE51" s="1061"/>
      <c r="UCF51" s="1061"/>
      <c r="UCG51" s="1061"/>
      <c r="UCH51" s="1062"/>
      <c r="UCI51" s="1059"/>
      <c r="UCJ51" s="1059"/>
      <c r="UCK51" s="1059"/>
      <c r="UCL51" s="1059"/>
      <c r="UCM51" s="1059"/>
      <c r="UCN51" s="1059"/>
      <c r="UCO51" s="1059"/>
      <c r="UCP51" s="1059"/>
      <c r="UCQ51" s="1060"/>
      <c r="UCR51" s="1058"/>
      <c r="UCS51" s="1061"/>
      <c r="UCT51" s="1061"/>
      <c r="UCU51" s="1061"/>
      <c r="UCV51" s="1061"/>
      <c r="UCW51" s="1061"/>
      <c r="UCX51" s="1061"/>
      <c r="UCY51" s="1061"/>
      <c r="UCZ51" s="1061"/>
      <c r="UDA51" s="1061"/>
      <c r="UDB51" s="1061"/>
      <c r="UDC51" s="1061"/>
      <c r="UDD51" s="1061"/>
      <c r="UDE51" s="1061"/>
      <c r="UDF51" s="1061"/>
      <c r="UDG51" s="1061"/>
      <c r="UDH51" s="1061"/>
      <c r="UDI51" s="1061"/>
      <c r="UDJ51" s="1061"/>
      <c r="UDK51" s="1061"/>
      <c r="UDL51" s="1061"/>
      <c r="UDM51" s="1062"/>
      <c r="UDN51" s="1059"/>
      <c r="UDO51" s="1059"/>
      <c r="UDP51" s="1059"/>
      <c r="UDQ51" s="1059"/>
      <c r="UDR51" s="1059"/>
      <c r="UDS51" s="1059"/>
      <c r="UDT51" s="1059"/>
      <c r="UDU51" s="1059"/>
      <c r="UDV51" s="1060"/>
      <c r="UDW51" s="1058"/>
      <c r="UDX51" s="1061"/>
      <c r="UDY51" s="1061"/>
      <c r="UDZ51" s="1061"/>
      <c r="UEA51" s="1061"/>
      <c r="UEB51" s="1061"/>
      <c r="UEC51" s="1061"/>
      <c r="UED51" s="1061"/>
      <c r="UEE51" s="1061"/>
      <c r="UEF51" s="1061"/>
      <c r="UEG51" s="1061"/>
      <c r="UEH51" s="1061"/>
      <c r="UEI51" s="1061"/>
      <c r="UEJ51" s="1061"/>
      <c r="UEK51" s="1061"/>
      <c r="UEL51" s="1061"/>
      <c r="UEM51" s="1061"/>
      <c r="UEN51" s="1061"/>
      <c r="UEO51" s="1061"/>
      <c r="UEP51" s="1061"/>
      <c r="UEQ51" s="1061"/>
      <c r="UER51" s="1062"/>
      <c r="UES51" s="1059"/>
      <c r="UET51" s="1059"/>
      <c r="UEU51" s="1059"/>
      <c r="UEV51" s="1059"/>
      <c r="UEW51" s="1059"/>
      <c r="UEX51" s="1059"/>
      <c r="UEY51" s="1059"/>
      <c r="UEZ51" s="1059"/>
      <c r="UFA51" s="1060"/>
      <c r="UFB51" s="1058"/>
      <c r="UFC51" s="1061"/>
      <c r="UFD51" s="1061"/>
      <c r="UFE51" s="1061"/>
      <c r="UFF51" s="1061"/>
      <c r="UFG51" s="1061"/>
      <c r="UFH51" s="1061"/>
      <c r="UFI51" s="1061"/>
      <c r="UFJ51" s="1061"/>
      <c r="UFK51" s="1061"/>
      <c r="UFL51" s="1061"/>
      <c r="UFM51" s="1061"/>
      <c r="UFN51" s="1061"/>
      <c r="UFO51" s="1061"/>
      <c r="UFP51" s="1061"/>
      <c r="UFQ51" s="1061"/>
      <c r="UFR51" s="1061"/>
      <c r="UFS51" s="1061"/>
      <c r="UFT51" s="1061"/>
      <c r="UFU51" s="1061"/>
      <c r="UFV51" s="1061"/>
      <c r="UFW51" s="1062"/>
      <c r="UFX51" s="1059"/>
      <c r="UFY51" s="1059"/>
      <c r="UFZ51" s="1059"/>
      <c r="UGA51" s="1059"/>
      <c r="UGB51" s="1059"/>
      <c r="UGC51" s="1059"/>
      <c r="UGD51" s="1059"/>
      <c r="UGE51" s="1059"/>
      <c r="UGF51" s="1060"/>
      <c r="UGG51" s="1058"/>
      <c r="UGH51" s="1061"/>
      <c r="UGI51" s="1061"/>
      <c r="UGJ51" s="1061"/>
      <c r="UGK51" s="1061"/>
      <c r="UGL51" s="1061"/>
      <c r="UGM51" s="1061"/>
      <c r="UGN51" s="1061"/>
      <c r="UGO51" s="1061"/>
      <c r="UGP51" s="1061"/>
      <c r="UGQ51" s="1061"/>
      <c r="UGR51" s="1061"/>
      <c r="UGS51" s="1061"/>
      <c r="UGT51" s="1061"/>
      <c r="UGU51" s="1061"/>
      <c r="UGV51" s="1061"/>
      <c r="UGW51" s="1061"/>
      <c r="UGX51" s="1061"/>
      <c r="UGY51" s="1061"/>
      <c r="UGZ51" s="1061"/>
      <c r="UHA51" s="1061"/>
      <c r="UHB51" s="1062"/>
      <c r="UHC51" s="1059"/>
      <c r="UHD51" s="1059"/>
      <c r="UHE51" s="1059"/>
      <c r="UHF51" s="1059"/>
      <c r="UHG51" s="1059"/>
      <c r="UHH51" s="1059"/>
      <c r="UHI51" s="1059"/>
      <c r="UHJ51" s="1059"/>
      <c r="UHK51" s="1060"/>
      <c r="UHL51" s="1058"/>
      <c r="UHM51" s="1061"/>
      <c r="UHN51" s="1061"/>
      <c r="UHO51" s="1061"/>
      <c r="UHP51" s="1061"/>
      <c r="UHQ51" s="1061"/>
      <c r="UHR51" s="1061"/>
      <c r="UHS51" s="1061"/>
      <c r="UHT51" s="1061"/>
      <c r="UHU51" s="1061"/>
      <c r="UHV51" s="1061"/>
      <c r="UHW51" s="1061"/>
      <c r="UHX51" s="1061"/>
      <c r="UHY51" s="1061"/>
      <c r="UHZ51" s="1061"/>
      <c r="UIA51" s="1061"/>
      <c r="UIB51" s="1061"/>
      <c r="UIC51" s="1061"/>
      <c r="UID51" s="1061"/>
      <c r="UIE51" s="1061"/>
      <c r="UIF51" s="1061"/>
      <c r="UIG51" s="1062"/>
      <c r="UIH51" s="1059"/>
      <c r="UII51" s="1059"/>
      <c r="UIJ51" s="1059"/>
      <c r="UIK51" s="1059"/>
      <c r="UIL51" s="1059"/>
      <c r="UIM51" s="1059"/>
      <c r="UIN51" s="1059"/>
      <c r="UIO51" s="1059"/>
      <c r="UIP51" s="1060"/>
      <c r="UIQ51" s="1058"/>
      <c r="UIR51" s="1061"/>
      <c r="UIS51" s="1061"/>
      <c r="UIT51" s="1061"/>
      <c r="UIU51" s="1061"/>
      <c r="UIV51" s="1061"/>
      <c r="UIW51" s="1061"/>
      <c r="UIX51" s="1061"/>
      <c r="UIY51" s="1061"/>
      <c r="UIZ51" s="1061"/>
      <c r="UJA51" s="1061"/>
      <c r="UJB51" s="1061"/>
      <c r="UJC51" s="1061"/>
      <c r="UJD51" s="1061"/>
      <c r="UJE51" s="1061"/>
      <c r="UJF51" s="1061"/>
      <c r="UJG51" s="1061"/>
      <c r="UJH51" s="1061"/>
      <c r="UJI51" s="1061"/>
      <c r="UJJ51" s="1061"/>
      <c r="UJK51" s="1061"/>
      <c r="UJL51" s="1062"/>
      <c r="UJM51" s="1059"/>
      <c r="UJN51" s="1059"/>
      <c r="UJO51" s="1059"/>
      <c r="UJP51" s="1059"/>
      <c r="UJQ51" s="1059"/>
      <c r="UJR51" s="1059"/>
      <c r="UJS51" s="1059"/>
      <c r="UJT51" s="1059"/>
      <c r="UJU51" s="1060"/>
      <c r="UJV51" s="1058"/>
      <c r="UJW51" s="1061"/>
      <c r="UJX51" s="1061"/>
      <c r="UJY51" s="1061"/>
      <c r="UJZ51" s="1061"/>
      <c r="UKA51" s="1061"/>
      <c r="UKB51" s="1061"/>
      <c r="UKC51" s="1061"/>
      <c r="UKD51" s="1061"/>
      <c r="UKE51" s="1061"/>
      <c r="UKF51" s="1061"/>
      <c r="UKG51" s="1061"/>
      <c r="UKH51" s="1061"/>
      <c r="UKI51" s="1061"/>
      <c r="UKJ51" s="1061"/>
      <c r="UKK51" s="1061"/>
      <c r="UKL51" s="1061"/>
      <c r="UKM51" s="1061"/>
      <c r="UKN51" s="1061"/>
      <c r="UKO51" s="1061"/>
      <c r="UKP51" s="1061"/>
      <c r="UKQ51" s="1062"/>
      <c r="UKR51" s="1059"/>
      <c r="UKS51" s="1059"/>
      <c r="UKT51" s="1059"/>
      <c r="UKU51" s="1059"/>
      <c r="UKV51" s="1059"/>
      <c r="UKW51" s="1059"/>
      <c r="UKX51" s="1059"/>
      <c r="UKY51" s="1059"/>
      <c r="UKZ51" s="1060"/>
      <c r="ULA51" s="1058"/>
      <c r="ULB51" s="1061"/>
      <c r="ULC51" s="1061"/>
      <c r="ULD51" s="1061"/>
      <c r="ULE51" s="1061"/>
      <c r="ULF51" s="1061"/>
      <c r="ULG51" s="1061"/>
      <c r="ULH51" s="1061"/>
      <c r="ULI51" s="1061"/>
      <c r="ULJ51" s="1061"/>
      <c r="ULK51" s="1061"/>
      <c r="ULL51" s="1061"/>
      <c r="ULM51" s="1061"/>
      <c r="ULN51" s="1061"/>
      <c r="ULO51" s="1061"/>
      <c r="ULP51" s="1061"/>
      <c r="ULQ51" s="1061"/>
      <c r="ULR51" s="1061"/>
      <c r="ULS51" s="1061"/>
      <c r="ULT51" s="1061"/>
      <c r="ULU51" s="1061"/>
      <c r="ULV51" s="1062"/>
      <c r="ULW51" s="1059"/>
      <c r="ULX51" s="1059"/>
      <c r="ULY51" s="1059"/>
      <c r="ULZ51" s="1059"/>
      <c r="UMA51" s="1059"/>
      <c r="UMB51" s="1059"/>
      <c r="UMC51" s="1059"/>
      <c r="UMD51" s="1059"/>
      <c r="UME51" s="1060"/>
      <c r="UMF51" s="1058"/>
      <c r="UMG51" s="1061"/>
      <c r="UMH51" s="1061"/>
      <c r="UMI51" s="1061"/>
      <c r="UMJ51" s="1061"/>
      <c r="UMK51" s="1061"/>
      <c r="UML51" s="1061"/>
      <c r="UMM51" s="1061"/>
      <c r="UMN51" s="1061"/>
      <c r="UMO51" s="1061"/>
      <c r="UMP51" s="1061"/>
      <c r="UMQ51" s="1061"/>
      <c r="UMR51" s="1061"/>
      <c r="UMS51" s="1061"/>
      <c r="UMT51" s="1061"/>
      <c r="UMU51" s="1061"/>
      <c r="UMV51" s="1061"/>
      <c r="UMW51" s="1061"/>
      <c r="UMX51" s="1061"/>
      <c r="UMY51" s="1061"/>
      <c r="UMZ51" s="1061"/>
      <c r="UNA51" s="1062"/>
      <c r="UNB51" s="1059"/>
      <c r="UNC51" s="1059"/>
      <c r="UND51" s="1059"/>
      <c r="UNE51" s="1059"/>
      <c r="UNF51" s="1059"/>
      <c r="UNG51" s="1059"/>
      <c r="UNH51" s="1059"/>
      <c r="UNI51" s="1059"/>
      <c r="UNJ51" s="1060"/>
      <c r="UNK51" s="1058"/>
      <c r="UNL51" s="1061"/>
      <c r="UNM51" s="1061"/>
      <c r="UNN51" s="1061"/>
      <c r="UNO51" s="1061"/>
      <c r="UNP51" s="1061"/>
      <c r="UNQ51" s="1061"/>
      <c r="UNR51" s="1061"/>
      <c r="UNS51" s="1061"/>
      <c r="UNT51" s="1061"/>
      <c r="UNU51" s="1061"/>
      <c r="UNV51" s="1061"/>
      <c r="UNW51" s="1061"/>
      <c r="UNX51" s="1061"/>
      <c r="UNY51" s="1061"/>
      <c r="UNZ51" s="1061"/>
      <c r="UOA51" s="1061"/>
      <c r="UOB51" s="1061"/>
      <c r="UOC51" s="1061"/>
      <c r="UOD51" s="1061"/>
      <c r="UOE51" s="1061"/>
      <c r="UOF51" s="1062"/>
      <c r="UOG51" s="1059"/>
      <c r="UOH51" s="1059"/>
      <c r="UOI51" s="1059"/>
      <c r="UOJ51" s="1059"/>
      <c r="UOK51" s="1059"/>
      <c r="UOL51" s="1059"/>
      <c r="UOM51" s="1059"/>
      <c r="UON51" s="1059"/>
      <c r="UOO51" s="1060"/>
      <c r="UOP51" s="1058"/>
      <c r="UOQ51" s="1061"/>
      <c r="UOR51" s="1061"/>
      <c r="UOS51" s="1061"/>
      <c r="UOT51" s="1061"/>
      <c r="UOU51" s="1061"/>
      <c r="UOV51" s="1061"/>
      <c r="UOW51" s="1061"/>
      <c r="UOX51" s="1061"/>
      <c r="UOY51" s="1061"/>
      <c r="UOZ51" s="1061"/>
      <c r="UPA51" s="1061"/>
      <c r="UPB51" s="1061"/>
      <c r="UPC51" s="1061"/>
      <c r="UPD51" s="1061"/>
      <c r="UPE51" s="1061"/>
      <c r="UPF51" s="1061"/>
      <c r="UPG51" s="1061"/>
      <c r="UPH51" s="1061"/>
      <c r="UPI51" s="1061"/>
      <c r="UPJ51" s="1061"/>
      <c r="UPK51" s="1062"/>
      <c r="UPL51" s="1059"/>
      <c r="UPM51" s="1059"/>
      <c r="UPN51" s="1059"/>
      <c r="UPO51" s="1059"/>
      <c r="UPP51" s="1059"/>
      <c r="UPQ51" s="1059"/>
      <c r="UPR51" s="1059"/>
      <c r="UPS51" s="1059"/>
      <c r="UPT51" s="1060"/>
      <c r="UPU51" s="1058"/>
      <c r="UPV51" s="1061"/>
      <c r="UPW51" s="1061"/>
      <c r="UPX51" s="1061"/>
      <c r="UPY51" s="1061"/>
      <c r="UPZ51" s="1061"/>
      <c r="UQA51" s="1061"/>
      <c r="UQB51" s="1061"/>
      <c r="UQC51" s="1061"/>
      <c r="UQD51" s="1061"/>
      <c r="UQE51" s="1061"/>
      <c r="UQF51" s="1061"/>
      <c r="UQG51" s="1061"/>
      <c r="UQH51" s="1061"/>
      <c r="UQI51" s="1061"/>
      <c r="UQJ51" s="1061"/>
      <c r="UQK51" s="1061"/>
      <c r="UQL51" s="1061"/>
      <c r="UQM51" s="1061"/>
      <c r="UQN51" s="1061"/>
      <c r="UQO51" s="1061"/>
      <c r="UQP51" s="1062"/>
      <c r="UQQ51" s="1059"/>
      <c r="UQR51" s="1059"/>
      <c r="UQS51" s="1059"/>
      <c r="UQT51" s="1059"/>
      <c r="UQU51" s="1059"/>
      <c r="UQV51" s="1059"/>
      <c r="UQW51" s="1059"/>
      <c r="UQX51" s="1059"/>
      <c r="UQY51" s="1060"/>
      <c r="UQZ51" s="1058"/>
      <c r="URA51" s="1061"/>
      <c r="URB51" s="1061"/>
      <c r="URC51" s="1061"/>
      <c r="URD51" s="1061"/>
      <c r="URE51" s="1061"/>
      <c r="URF51" s="1061"/>
      <c r="URG51" s="1061"/>
      <c r="URH51" s="1061"/>
      <c r="URI51" s="1061"/>
      <c r="URJ51" s="1061"/>
      <c r="URK51" s="1061"/>
      <c r="URL51" s="1061"/>
      <c r="URM51" s="1061"/>
      <c r="URN51" s="1061"/>
      <c r="URO51" s="1061"/>
      <c r="URP51" s="1061"/>
      <c r="URQ51" s="1061"/>
      <c r="URR51" s="1061"/>
      <c r="URS51" s="1061"/>
      <c r="URT51" s="1061"/>
      <c r="URU51" s="1062"/>
      <c r="URV51" s="1059"/>
      <c r="URW51" s="1059"/>
      <c r="URX51" s="1059"/>
      <c r="URY51" s="1059"/>
      <c r="URZ51" s="1059"/>
      <c r="USA51" s="1059"/>
      <c r="USB51" s="1059"/>
      <c r="USC51" s="1059"/>
      <c r="USD51" s="1060"/>
      <c r="USE51" s="1058"/>
      <c r="USF51" s="1061"/>
      <c r="USG51" s="1061"/>
      <c r="USH51" s="1061"/>
      <c r="USI51" s="1061"/>
      <c r="USJ51" s="1061"/>
      <c r="USK51" s="1061"/>
      <c r="USL51" s="1061"/>
      <c r="USM51" s="1061"/>
      <c r="USN51" s="1061"/>
      <c r="USO51" s="1061"/>
      <c r="USP51" s="1061"/>
      <c r="USQ51" s="1061"/>
      <c r="USR51" s="1061"/>
      <c r="USS51" s="1061"/>
      <c r="UST51" s="1061"/>
      <c r="USU51" s="1061"/>
      <c r="USV51" s="1061"/>
      <c r="USW51" s="1061"/>
      <c r="USX51" s="1061"/>
      <c r="USY51" s="1061"/>
      <c r="USZ51" s="1062"/>
      <c r="UTA51" s="1059"/>
      <c r="UTB51" s="1059"/>
      <c r="UTC51" s="1059"/>
      <c r="UTD51" s="1059"/>
      <c r="UTE51" s="1059"/>
      <c r="UTF51" s="1059"/>
      <c r="UTG51" s="1059"/>
      <c r="UTH51" s="1059"/>
      <c r="UTI51" s="1060"/>
      <c r="UTJ51" s="1058"/>
      <c r="UTK51" s="1061"/>
      <c r="UTL51" s="1061"/>
      <c r="UTM51" s="1061"/>
      <c r="UTN51" s="1061"/>
      <c r="UTO51" s="1061"/>
      <c r="UTP51" s="1061"/>
      <c r="UTQ51" s="1061"/>
      <c r="UTR51" s="1061"/>
      <c r="UTS51" s="1061"/>
      <c r="UTT51" s="1061"/>
      <c r="UTU51" s="1061"/>
      <c r="UTV51" s="1061"/>
      <c r="UTW51" s="1061"/>
      <c r="UTX51" s="1061"/>
      <c r="UTY51" s="1061"/>
      <c r="UTZ51" s="1061"/>
      <c r="UUA51" s="1061"/>
      <c r="UUB51" s="1061"/>
      <c r="UUC51" s="1061"/>
      <c r="UUD51" s="1061"/>
      <c r="UUE51" s="1062"/>
      <c r="UUF51" s="1059"/>
      <c r="UUG51" s="1059"/>
      <c r="UUH51" s="1059"/>
      <c r="UUI51" s="1059"/>
      <c r="UUJ51" s="1059"/>
      <c r="UUK51" s="1059"/>
      <c r="UUL51" s="1059"/>
      <c r="UUM51" s="1059"/>
      <c r="UUN51" s="1060"/>
      <c r="UUO51" s="1058"/>
      <c r="UUP51" s="1061"/>
      <c r="UUQ51" s="1061"/>
      <c r="UUR51" s="1061"/>
      <c r="UUS51" s="1061"/>
      <c r="UUT51" s="1061"/>
      <c r="UUU51" s="1061"/>
      <c r="UUV51" s="1061"/>
      <c r="UUW51" s="1061"/>
      <c r="UUX51" s="1061"/>
      <c r="UUY51" s="1061"/>
      <c r="UUZ51" s="1061"/>
      <c r="UVA51" s="1061"/>
      <c r="UVB51" s="1061"/>
      <c r="UVC51" s="1061"/>
      <c r="UVD51" s="1061"/>
      <c r="UVE51" s="1061"/>
      <c r="UVF51" s="1061"/>
      <c r="UVG51" s="1061"/>
      <c r="UVH51" s="1061"/>
      <c r="UVI51" s="1061"/>
      <c r="UVJ51" s="1062"/>
      <c r="UVK51" s="1059"/>
      <c r="UVL51" s="1059"/>
      <c r="UVM51" s="1059"/>
      <c r="UVN51" s="1059"/>
      <c r="UVO51" s="1059"/>
      <c r="UVP51" s="1059"/>
      <c r="UVQ51" s="1059"/>
      <c r="UVR51" s="1059"/>
      <c r="UVS51" s="1060"/>
      <c r="UVT51" s="1058"/>
      <c r="UVU51" s="1061"/>
      <c r="UVV51" s="1061"/>
      <c r="UVW51" s="1061"/>
      <c r="UVX51" s="1061"/>
      <c r="UVY51" s="1061"/>
      <c r="UVZ51" s="1061"/>
      <c r="UWA51" s="1061"/>
      <c r="UWB51" s="1061"/>
      <c r="UWC51" s="1061"/>
      <c r="UWD51" s="1061"/>
      <c r="UWE51" s="1061"/>
      <c r="UWF51" s="1061"/>
      <c r="UWG51" s="1061"/>
      <c r="UWH51" s="1061"/>
      <c r="UWI51" s="1061"/>
      <c r="UWJ51" s="1061"/>
      <c r="UWK51" s="1061"/>
      <c r="UWL51" s="1061"/>
      <c r="UWM51" s="1061"/>
      <c r="UWN51" s="1061"/>
      <c r="UWO51" s="1062"/>
      <c r="UWP51" s="1059"/>
      <c r="UWQ51" s="1059"/>
      <c r="UWR51" s="1059"/>
      <c r="UWS51" s="1059"/>
      <c r="UWT51" s="1059"/>
      <c r="UWU51" s="1059"/>
      <c r="UWV51" s="1059"/>
      <c r="UWW51" s="1059"/>
      <c r="UWX51" s="1060"/>
      <c r="UWY51" s="1058"/>
      <c r="UWZ51" s="1061"/>
      <c r="UXA51" s="1061"/>
      <c r="UXB51" s="1061"/>
      <c r="UXC51" s="1061"/>
      <c r="UXD51" s="1061"/>
      <c r="UXE51" s="1061"/>
      <c r="UXF51" s="1061"/>
      <c r="UXG51" s="1061"/>
      <c r="UXH51" s="1061"/>
      <c r="UXI51" s="1061"/>
      <c r="UXJ51" s="1061"/>
      <c r="UXK51" s="1061"/>
      <c r="UXL51" s="1061"/>
      <c r="UXM51" s="1061"/>
      <c r="UXN51" s="1061"/>
      <c r="UXO51" s="1061"/>
      <c r="UXP51" s="1061"/>
      <c r="UXQ51" s="1061"/>
      <c r="UXR51" s="1061"/>
      <c r="UXS51" s="1061"/>
      <c r="UXT51" s="1062"/>
      <c r="UXU51" s="1059"/>
      <c r="UXV51" s="1059"/>
      <c r="UXW51" s="1059"/>
      <c r="UXX51" s="1059"/>
      <c r="UXY51" s="1059"/>
      <c r="UXZ51" s="1059"/>
      <c r="UYA51" s="1059"/>
      <c r="UYB51" s="1059"/>
      <c r="UYC51" s="1060"/>
      <c r="UYD51" s="1058"/>
      <c r="UYE51" s="1061"/>
      <c r="UYF51" s="1061"/>
      <c r="UYG51" s="1061"/>
      <c r="UYH51" s="1061"/>
      <c r="UYI51" s="1061"/>
      <c r="UYJ51" s="1061"/>
      <c r="UYK51" s="1061"/>
      <c r="UYL51" s="1061"/>
      <c r="UYM51" s="1061"/>
      <c r="UYN51" s="1061"/>
      <c r="UYO51" s="1061"/>
      <c r="UYP51" s="1061"/>
      <c r="UYQ51" s="1061"/>
      <c r="UYR51" s="1061"/>
      <c r="UYS51" s="1061"/>
      <c r="UYT51" s="1061"/>
      <c r="UYU51" s="1061"/>
      <c r="UYV51" s="1061"/>
      <c r="UYW51" s="1061"/>
      <c r="UYX51" s="1061"/>
      <c r="UYY51" s="1062"/>
      <c r="UYZ51" s="1059"/>
      <c r="UZA51" s="1059"/>
      <c r="UZB51" s="1059"/>
      <c r="UZC51" s="1059"/>
      <c r="UZD51" s="1059"/>
      <c r="UZE51" s="1059"/>
      <c r="UZF51" s="1059"/>
      <c r="UZG51" s="1059"/>
      <c r="UZH51" s="1060"/>
      <c r="UZI51" s="1058"/>
      <c r="UZJ51" s="1061"/>
      <c r="UZK51" s="1061"/>
      <c r="UZL51" s="1061"/>
      <c r="UZM51" s="1061"/>
      <c r="UZN51" s="1061"/>
      <c r="UZO51" s="1061"/>
      <c r="UZP51" s="1061"/>
      <c r="UZQ51" s="1061"/>
      <c r="UZR51" s="1061"/>
      <c r="UZS51" s="1061"/>
      <c r="UZT51" s="1061"/>
      <c r="UZU51" s="1061"/>
      <c r="UZV51" s="1061"/>
      <c r="UZW51" s="1061"/>
      <c r="UZX51" s="1061"/>
      <c r="UZY51" s="1061"/>
      <c r="UZZ51" s="1061"/>
      <c r="VAA51" s="1061"/>
      <c r="VAB51" s="1061"/>
      <c r="VAC51" s="1061"/>
      <c r="VAD51" s="1062"/>
      <c r="VAE51" s="1059"/>
      <c r="VAF51" s="1059"/>
      <c r="VAG51" s="1059"/>
      <c r="VAH51" s="1059"/>
      <c r="VAI51" s="1059"/>
      <c r="VAJ51" s="1059"/>
      <c r="VAK51" s="1059"/>
      <c r="VAL51" s="1059"/>
      <c r="VAM51" s="1060"/>
      <c r="VAN51" s="1058"/>
      <c r="VAO51" s="1061"/>
      <c r="VAP51" s="1061"/>
      <c r="VAQ51" s="1061"/>
      <c r="VAR51" s="1061"/>
      <c r="VAS51" s="1061"/>
      <c r="VAT51" s="1061"/>
      <c r="VAU51" s="1061"/>
      <c r="VAV51" s="1061"/>
      <c r="VAW51" s="1061"/>
      <c r="VAX51" s="1061"/>
      <c r="VAY51" s="1061"/>
      <c r="VAZ51" s="1061"/>
      <c r="VBA51" s="1061"/>
      <c r="VBB51" s="1061"/>
      <c r="VBC51" s="1061"/>
      <c r="VBD51" s="1061"/>
      <c r="VBE51" s="1061"/>
      <c r="VBF51" s="1061"/>
      <c r="VBG51" s="1061"/>
      <c r="VBH51" s="1061"/>
      <c r="VBI51" s="1062"/>
      <c r="VBJ51" s="1059"/>
      <c r="VBK51" s="1059"/>
      <c r="VBL51" s="1059"/>
      <c r="VBM51" s="1059"/>
      <c r="VBN51" s="1059"/>
      <c r="VBO51" s="1059"/>
      <c r="VBP51" s="1059"/>
      <c r="VBQ51" s="1059"/>
      <c r="VBR51" s="1060"/>
      <c r="VBS51" s="1058"/>
      <c r="VBT51" s="1061"/>
      <c r="VBU51" s="1061"/>
      <c r="VBV51" s="1061"/>
      <c r="VBW51" s="1061"/>
      <c r="VBX51" s="1061"/>
      <c r="VBY51" s="1061"/>
      <c r="VBZ51" s="1061"/>
      <c r="VCA51" s="1061"/>
      <c r="VCB51" s="1061"/>
      <c r="VCC51" s="1061"/>
      <c r="VCD51" s="1061"/>
      <c r="VCE51" s="1061"/>
      <c r="VCF51" s="1061"/>
      <c r="VCG51" s="1061"/>
      <c r="VCH51" s="1061"/>
      <c r="VCI51" s="1061"/>
      <c r="VCJ51" s="1061"/>
      <c r="VCK51" s="1061"/>
      <c r="VCL51" s="1061"/>
      <c r="VCM51" s="1061"/>
      <c r="VCN51" s="1062"/>
      <c r="VCO51" s="1059"/>
      <c r="VCP51" s="1059"/>
      <c r="VCQ51" s="1059"/>
      <c r="VCR51" s="1059"/>
      <c r="VCS51" s="1059"/>
      <c r="VCT51" s="1059"/>
      <c r="VCU51" s="1059"/>
      <c r="VCV51" s="1059"/>
      <c r="VCW51" s="1060"/>
      <c r="VCX51" s="1058"/>
      <c r="VCY51" s="1061"/>
      <c r="VCZ51" s="1061"/>
      <c r="VDA51" s="1061"/>
      <c r="VDB51" s="1061"/>
      <c r="VDC51" s="1061"/>
      <c r="VDD51" s="1061"/>
      <c r="VDE51" s="1061"/>
      <c r="VDF51" s="1061"/>
      <c r="VDG51" s="1061"/>
      <c r="VDH51" s="1061"/>
      <c r="VDI51" s="1061"/>
      <c r="VDJ51" s="1061"/>
      <c r="VDK51" s="1061"/>
      <c r="VDL51" s="1061"/>
      <c r="VDM51" s="1061"/>
      <c r="VDN51" s="1061"/>
      <c r="VDO51" s="1061"/>
      <c r="VDP51" s="1061"/>
      <c r="VDQ51" s="1061"/>
      <c r="VDR51" s="1061"/>
      <c r="VDS51" s="1062"/>
      <c r="VDT51" s="1059"/>
      <c r="VDU51" s="1059"/>
      <c r="VDV51" s="1059"/>
      <c r="VDW51" s="1059"/>
      <c r="VDX51" s="1059"/>
      <c r="VDY51" s="1059"/>
      <c r="VDZ51" s="1059"/>
      <c r="VEA51" s="1059"/>
      <c r="VEB51" s="1060"/>
      <c r="VEC51" s="1058"/>
      <c r="VED51" s="1061"/>
      <c r="VEE51" s="1061"/>
      <c r="VEF51" s="1061"/>
      <c r="VEG51" s="1061"/>
      <c r="VEH51" s="1061"/>
      <c r="VEI51" s="1061"/>
      <c r="VEJ51" s="1061"/>
      <c r="VEK51" s="1061"/>
      <c r="VEL51" s="1061"/>
      <c r="VEM51" s="1061"/>
      <c r="VEN51" s="1061"/>
      <c r="VEO51" s="1061"/>
      <c r="VEP51" s="1061"/>
      <c r="VEQ51" s="1061"/>
      <c r="VER51" s="1061"/>
      <c r="VES51" s="1061"/>
      <c r="VET51" s="1061"/>
      <c r="VEU51" s="1061"/>
      <c r="VEV51" s="1061"/>
      <c r="VEW51" s="1061"/>
      <c r="VEX51" s="1062"/>
      <c r="VEY51" s="1059"/>
      <c r="VEZ51" s="1059"/>
      <c r="VFA51" s="1059"/>
      <c r="VFB51" s="1059"/>
      <c r="VFC51" s="1059"/>
      <c r="VFD51" s="1059"/>
      <c r="VFE51" s="1059"/>
      <c r="VFF51" s="1059"/>
      <c r="VFG51" s="1060"/>
      <c r="VFH51" s="1058"/>
      <c r="VFI51" s="1061"/>
      <c r="VFJ51" s="1061"/>
      <c r="VFK51" s="1061"/>
      <c r="VFL51" s="1061"/>
      <c r="VFM51" s="1061"/>
      <c r="VFN51" s="1061"/>
      <c r="VFO51" s="1061"/>
      <c r="VFP51" s="1061"/>
      <c r="VFQ51" s="1061"/>
      <c r="VFR51" s="1061"/>
      <c r="VFS51" s="1061"/>
      <c r="VFT51" s="1061"/>
      <c r="VFU51" s="1061"/>
      <c r="VFV51" s="1061"/>
      <c r="VFW51" s="1061"/>
      <c r="VFX51" s="1061"/>
      <c r="VFY51" s="1061"/>
      <c r="VFZ51" s="1061"/>
      <c r="VGA51" s="1061"/>
      <c r="VGB51" s="1061"/>
      <c r="VGC51" s="1062"/>
      <c r="VGD51" s="1059"/>
      <c r="VGE51" s="1059"/>
      <c r="VGF51" s="1059"/>
      <c r="VGG51" s="1059"/>
      <c r="VGH51" s="1059"/>
      <c r="VGI51" s="1059"/>
      <c r="VGJ51" s="1059"/>
      <c r="VGK51" s="1059"/>
      <c r="VGL51" s="1060"/>
      <c r="VGM51" s="1058"/>
      <c r="VGN51" s="1061"/>
      <c r="VGO51" s="1061"/>
      <c r="VGP51" s="1061"/>
      <c r="VGQ51" s="1061"/>
      <c r="VGR51" s="1061"/>
      <c r="VGS51" s="1061"/>
      <c r="VGT51" s="1061"/>
      <c r="VGU51" s="1061"/>
      <c r="VGV51" s="1061"/>
      <c r="VGW51" s="1061"/>
      <c r="VGX51" s="1061"/>
      <c r="VGY51" s="1061"/>
      <c r="VGZ51" s="1061"/>
      <c r="VHA51" s="1061"/>
      <c r="VHB51" s="1061"/>
      <c r="VHC51" s="1061"/>
      <c r="VHD51" s="1061"/>
      <c r="VHE51" s="1061"/>
      <c r="VHF51" s="1061"/>
      <c r="VHG51" s="1061"/>
      <c r="VHH51" s="1062"/>
      <c r="VHI51" s="1059"/>
      <c r="VHJ51" s="1059"/>
      <c r="VHK51" s="1059"/>
      <c r="VHL51" s="1059"/>
      <c r="VHM51" s="1059"/>
      <c r="VHN51" s="1059"/>
      <c r="VHO51" s="1059"/>
      <c r="VHP51" s="1059"/>
      <c r="VHQ51" s="1060"/>
      <c r="VHR51" s="1058"/>
      <c r="VHS51" s="1061"/>
      <c r="VHT51" s="1061"/>
      <c r="VHU51" s="1061"/>
      <c r="VHV51" s="1061"/>
      <c r="VHW51" s="1061"/>
      <c r="VHX51" s="1061"/>
      <c r="VHY51" s="1061"/>
      <c r="VHZ51" s="1061"/>
      <c r="VIA51" s="1061"/>
      <c r="VIB51" s="1061"/>
      <c r="VIC51" s="1061"/>
      <c r="VID51" s="1061"/>
      <c r="VIE51" s="1061"/>
      <c r="VIF51" s="1061"/>
      <c r="VIG51" s="1061"/>
      <c r="VIH51" s="1061"/>
      <c r="VII51" s="1061"/>
      <c r="VIJ51" s="1061"/>
      <c r="VIK51" s="1061"/>
      <c r="VIL51" s="1061"/>
      <c r="VIM51" s="1062"/>
      <c r="VIN51" s="1059"/>
      <c r="VIO51" s="1059"/>
      <c r="VIP51" s="1059"/>
      <c r="VIQ51" s="1059"/>
      <c r="VIR51" s="1059"/>
      <c r="VIS51" s="1059"/>
      <c r="VIT51" s="1059"/>
      <c r="VIU51" s="1059"/>
      <c r="VIV51" s="1060"/>
      <c r="VIW51" s="1058"/>
      <c r="VIX51" s="1061"/>
      <c r="VIY51" s="1061"/>
      <c r="VIZ51" s="1061"/>
      <c r="VJA51" s="1061"/>
      <c r="VJB51" s="1061"/>
      <c r="VJC51" s="1061"/>
      <c r="VJD51" s="1061"/>
      <c r="VJE51" s="1061"/>
      <c r="VJF51" s="1061"/>
      <c r="VJG51" s="1061"/>
      <c r="VJH51" s="1061"/>
      <c r="VJI51" s="1061"/>
      <c r="VJJ51" s="1061"/>
      <c r="VJK51" s="1061"/>
      <c r="VJL51" s="1061"/>
      <c r="VJM51" s="1061"/>
      <c r="VJN51" s="1061"/>
      <c r="VJO51" s="1061"/>
      <c r="VJP51" s="1061"/>
      <c r="VJQ51" s="1061"/>
      <c r="VJR51" s="1062"/>
      <c r="VJS51" s="1059"/>
      <c r="VJT51" s="1059"/>
      <c r="VJU51" s="1059"/>
      <c r="VJV51" s="1059"/>
      <c r="VJW51" s="1059"/>
      <c r="VJX51" s="1059"/>
      <c r="VJY51" s="1059"/>
      <c r="VJZ51" s="1059"/>
      <c r="VKA51" s="1060"/>
      <c r="VKB51" s="1058"/>
      <c r="VKC51" s="1061"/>
      <c r="VKD51" s="1061"/>
      <c r="VKE51" s="1061"/>
      <c r="VKF51" s="1061"/>
      <c r="VKG51" s="1061"/>
      <c r="VKH51" s="1061"/>
      <c r="VKI51" s="1061"/>
      <c r="VKJ51" s="1061"/>
      <c r="VKK51" s="1061"/>
      <c r="VKL51" s="1061"/>
      <c r="VKM51" s="1061"/>
      <c r="VKN51" s="1061"/>
      <c r="VKO51" s="1061"/>
      <c r="VKP51" s="1061"/>
      <c r="VKQ51" s="1061"/>
      <c r="VKR51" s="1061"/>
      <c r="VKS51" s="1061"/>
      <c r="VKT51" s="1061"/>
      <c r="VKU51" s="1061"/>
      <c r="VKV51" s="1061"/>
      <c r="VKW51" s="1062"/>
      <c r="VKX51" s="1059"/>
      <c r="VKY51" s="1059"/>
      <c r="VKZ51" s="1059"/>
      <c r="VLA51" s="1059"/>
      <c r="VLB51" s="1059"/>
      <c r="VLC51" s="1059"/>
      <c r="VLD51" s="1059"/>
      <c r="VLE51" s="1059"/>
      <c r="VLF51" s="1060"/>
      <c r="VLG51" s="1058"/>
      <c r="VLH51" s="1061"/>
      <c r="VLI51" s="1061"/>
      <c r="VLJ51" s="1061"/>
      <c r="VLK51" s="1061"/>
      <c r="VLL51" s="1061"/>
      <c r="VLM51" s="1061"/>
      <c r="VLN51" s="1061"/>
      <c r="VLO51" s="1061"/>
      <c r="VLP51" s="1061"/>
      <c r="VLQ51" s="1061"/>
      <c r="VLR51" s="1061"/>
      <c r="VLS51" s="1061"/>
      <c r="VLT51" s="1061"/>
      <c r="VLU51" s="1061"/>
      <c r="VLV51" s="1061"/>
      <c r="VLW51" s="1061"/>
      <c r="VLX51" s="1061"/>
      <c r="VLY51" s="1061"/>
      <c r="VLZ51" s="1061"/>
      <c r="VMA51" s="1061"/>
      <c r="VMB51" s="1062"/>
      <c r="VMC51" s="1059"/>
      <c r="VMD51" s="1059"/>
      <c r="VME51" s="1059"/>
      <c r="VMF51" s="1059"/>
      <c r="VMG51" s="1059"/>
      <c r="VMH51" s="1059"/>
      <c r="VMI51" s="1059"/>
      <c r="VMJ51" s="1059"/>
      <c r="VMK51" s="1060"/>
      <c r="VML51" s="1058"/>
      <c r="VMM51" s="1061"/>
      <c r="VMN51" s="1061"/>
      <c r="VMO51" s="1061"/>
      <c r="VMP51" s="1061"/>
      <c r="VMQ51" s="1061"/>
      <c r="VMR51" s="1061"/>
      <c r="VMS51" s="1061"/>
      <c r="VMT51" s="1061"/>
      <c r="VMU51" s="1061"/>
      <c r="VMV51" s="1061"/>
      <c r="VMW51" s="1061"/>
      <c r="VMX51" s="1061"/>
      <c r="VMY51" s="1061"/>
      <c r="VMZ51" s="1061"/>
      <c r="VNA51" s="1061"/>
      <c r="VNB51" s="1061"/>
      <c r="VNC51" s="1061"/>
      <c r="VND51" s="1061"/>
      <c r="VNE51" s="1061"/>
      <c r="VNF51" s="1061"/>
      <c r="VNG51" s="1062"/>
      <c r="VNH51" s="1059"/>
      <c r="VNI51" s="1059"/>
      <c r="VNJ51" s="1059"/>
      <c r="VNK51" s="1059"/>
      <c r="VNL51" s="1059"/>
      <c r="VNM51" s="1059"/>
      <c r="VNN51" s="1059"/>
      <c r="VNO51" s="1059"/>
      <c r="VNP51" s="1060"/>
      <c r="VNQ51" s="1058"/>
      <c r="VNR51" s="1061"/>
      <c r="VNS51" s="1061"/>
      <c r="VNT51" s="1061"/>
      <c r="VNU51" s="1061"/>
      <c r="VNV51" s="1061"/>
      <c r="VNW51" s="1061"/>
      <c r="VNX51" s="1061"/>
      <c r="VNY51" s="1061"/>
      <c r="VNZ51" s="1061"/>
      <c r="VOA51" s="1061"/>
      <c r="VOB51" s="1061"/>
      <c r="VOC51" s="1061"/>
      <c r="VOD51" s="1061"/>
      <c r="VOE51" s="1061"/>
      <c r="VOF51" s="1061"/>
      <c r="VOG51" s="1061"/>
      <c r="VOH51" s="1061"/>
      <c r="VOI51" s="1061"/>
      <c r="VOJ51" s="1061"/>
      <c r="VOK51" s="1061"/>
      <c r="VOL51" s="1062"/>
      <c r="VOM51" s="1059"/>
      <c r="VON51" s="1059"/>
      <c r="VOO51" s="1059"/>
      <c r="VOP51" s="1059"/>
      <c r="VOQ51" s="1059"/>
      <c r="VOR51" s="1059"/>
      <c r="VOS51" s="1059"/>
      <c r="VOT51" s="1059"/>
      <c r="VOU51" s="1060"/>
      <c r="VOV51" s="1058"/>
      <c r="VOW51" s="1061"/>
      <c r="VOX51" s="1061"/>
      <c r="VOY51" s="1061"/>
      <c r="VOZ51" s="1061"/>
      <c r="VPA51" s="1061"/>
      <c r="VPB51" s="1061"/>
      <c r="VPC51" s="1061"/>
      <c r="VPD51" s="1061"/>
      <c r="VPE51" s="1061"/>
      <c r="VPF51" s="1061"/>
      <c r="VPG51" s="1061"/>
      <c r="VPH51" s="1061"/>
      <c r="VPI51" s="1061"/>
      <c r="VPJ51" s="1061"/>
      <c r="VPK51" s="1061"/>
      <c r="VPL51" s="1061"/>
      <c r="VPM51" s="1061"/>
      <c r="VPN51" s="1061"/>
      <c r="VPO51" s="1061"/>
      <c r="VPP51" s="1061"/>
      <c r="VPQ51" s="1062"/>
      <c r="VPR51" s="1059"/>
      <c r="VPS51" s="1059"/>
      <c r="VPT51" s="1059"/>
      <c r="VPU51" s="1059"/>
      <c r="VPV51" s="1059"/>
      <c r="VPW51" s="1059"/>
      <c r="VPX51" s="1059"/>
      <c r="VPY51" s="1059"/>
      <c r="VPZ51" s="1060"/>
      <c r="VQA51" s="1058"/>
      <c r="VQB51" s="1061"/>
      <c r="VQC51" s="1061"/>
      <c r="VQD51" s="1061"/>
      <c r="VQE51" s="1061"/>
      <c r="VQF51" s="1061"/>
      <c r="VQG51" s="1061"/>
      <c r="VQH51" s="1061"/>
      <c r="VQI51" s="1061"/>
      <c r="VQJ51" s="1061"/>
      <c r="VQK51" s="1061"/>
      <c r="VQL51" s="1061"/>
      <c r="VQM51" s="1061"/>
      <c r="VQN51" s="1061"/>
      <c r="VQO51" s="1061"/>
      <c r="VQP51" s="1061"/>
      <c r="VQQ51" s="1061"/>
      <c r="VQR51" s="1061"/>
      <c r="VQS51" s="1061"/>
      <c r="VQT51" s="1061"/>
      <c r="VQU51" s="1061"/>
      <c r="VQV51" s="1062"/>
      <c r="VQW51" s="1059"/>
      <c r="VQX51" s="1059"/>
      <c r="VQY51" s="1059"/>
      <c r="VQZ51" s="1059"/>
      <c r="VRA51" s="1059"/>
      <c r="VRB51" s="1059"/>
      <c r="VRC51" s="1059"/>
      <c r="VRD51" s="1059"/>
      <c r="VRE51" s="1060"/>
      <c r="VRF51" s="1058"/>
      <c r="VRG51" s="1061"/>
      <c r="VRH51" s="1061"/>
      <c r="VRI51" s="1061"/>
      <c r="VRJ51" s="1061"/>
      <c r="VRK51" s="1061"/>
      <c r="VRL51" s="1061"/>
      <c r="VRM51" s="1061"/>
      <c r="VRN51" s="1061"/>
      <c r="VRO51" s="1061"/>
      <c r="VRP51" s="1061"/>
      <c r="VRQ51" s="1061"/>
      <c r="VRR51" s="1061"/>
      <c r="VRS51" s="1061"/>
      <c r="VRT51" s="1061"/>
      <c r="VRU51" s="1061"/>
      <c r="VRV51" s="1061"/>
      <c r="VRW51" s="1061"/>
      <c r="VRX51" s="1061"/>
      <c r="VRY51" s="1061"/>
      <c r="VRZ51" s="1061"/>
      <c r="VSA51" s="1062"/>
      <c r="VSB51" s="1059"/>
      <c r="VSC51" s="1059"/>
      <c r="VSD51" s="1059"/>
      <c r="VSE51" s="1059"/>
      <c r="VSF51" s="1059"/>
      <c r="VSG51" s="1059"/>
      <c r="VSH51" s="1059"/>
      <c r="VSI51" s="1059"/>
      <c r="VSJ51" s="1060"/>
      <c r="VSK51" s="1058"/>
      <c r="VSL51" s="1061"/>
      <c r="VSM51" s="1061"/>
      <c r="VSN51" s="1061"/>
      <c r="VSO51" s="1061"/>
      <c r="VSP51" s="1061"/>
      <c r="VSQ51" s="1061"/>
      <c r="VSR51" s="1061"/>
      <c r="VSS51" s="1061"/>
      <c r="VST51" s="1061"/>
      <c r="VSU51" s="1061"/>
      <c r="VSV51" s="1061"/>
      <c r="VSW51" s="1061"/>
      <c r="VSX51" s="1061"/>
      <c r="VSY51" s="1061"/>
      <c r="VSZ51" s="1061"/>
      <c r="VTA51" s="1061"/>
      <c r="VTB51" s="1061"/>
      <c r="VTC51" s="1061"/>
      <c r="VTD51" s="1061"/>
      <c r="VTE51" s="1061"/>
      <c r="VTF51" s="1062"/>
      <c r="VTG51" s="1059"/>
      <c r="VTH51" s="1059"/>
      <c r="VTI51" s="1059"/>
      <c r="VTJ51" s="1059"/>
      <c r="VTK51" s="1059"/>
      <c r="VTL51" s="1059"/>
      <c r="VTM51" s="1059"/>
      <c r="VTN51" s="1059"/>
      <c r="VTO51" s="1060"/>
      <c r="VTP51" s="1058"/>
      <c r="VTQ51" s="1061"/>
      <c r="VTR51" s="1061"/>
      <c r="VTS51" s="1061"/>
      <c r="VTT51" s="1061"/>
      <c r="VTU51" s="1061"/>
      <c r="VTV51" s="1061"/>
      <c r="VTW51" s="1061"/>
      <c r="VTX51" s="1061"/>
      <c r="VTY51" s="1061"/>
      <c r="VTZ51" s="1061"/>
      <c r="VUA51" s="1061"/>
      <c r="VUB51" s="1061"/>
      <c r="VUC51" s="1061"/>
      <c r="VUD51" s="1061"/>
      <c r="VUE51" s="1061"/>
      <c r="VUF51" s="1061"/>
      <c r="VUG51" s="1061"/>
      <c r="VUH51" s="1061"/>
      <c r="VUI51" s="1061"/>
      <c r="VUJ51" s="1061"/>
      <c r="VUK51" s="1062"/>
      <c r="VUL51" s="1059"/>
      <c r="VUM51" s="1059"/>
      <c r="VUN51" s="1059"/>
      <c r="VUO51" s="1059"/>
      <c r="VUP51" s="1059"/>
      <c r="VUQ51" s="1059"/>
      <c r="VUR51" s="1059"/>
      <c r="VUS51" s="1059"/>
      <c r="VUT51" s="1060"/>
      <c r="VUU51" s="1058"/>
      <c r="VUV51" s="1061"/>
      <c r="VUW51" s="1061"/>
      <c r="VUX51" s="1061"/>
      <c r="VUY51" s="1061"/>
      <c r="VUZ51" s="1061"/>
      <c r="VVA51" s="1061"/>
      <c r="VVB51" s="1061"/>
      <c r="VVC51" s="1061"/>
      <c r="VVD51" s="1061"/>
      <c r="VVE51" s="1061"/>
      <c r="VVF51" s="1061"/>
      <c r="VVG51" s="1061"/>
      <c r="VVH51" s="1061"/>
      <c r="VVI51" s="1061"/>
      <c r="VVJ51" s="1061"/>
      <c r="VVK51" s="1061"/>
      <c r="VVL51" s="1061"/>
      <c r="VVM51" s="1061"/>
      <c r="VVN51" s="1061"/>
      <c r="VVO51" s="1061"/>
      <c r="VVP51" s="1062"/>
      <c r="VVQ51" s="1059"/>
      <c r="VVR51" s="1059"/>
      <c r="VVS51" s="1059"/>
      <c r="VVT51" s="1059"/>
      <c r="VVU51" s="1059"/>
      <c r="VVV51" s="1059"/>
      <c r="VVW51" s="1059"/>
      <c r="VVX51" s="1059"/>
      <c r="VVY51" s="1060"/>
      <c r="VVZ51" s="1058"/>
      <c r="VWA51" s="1061"/>
      <c r="VWB51" s="1061"/>
      <c r="VWC51" s="1061"/>
      <c r="VWD51" s="1061"/>
      <c r="VWE51" s="1061"/>
      <c r="VWF51" s="1061"/>
      <c r="VWG51" s="1061"/>
      <c r="VWH51" s="1061"/>
      <c r="VWI51" s="1061"/>
      <c r="VWJ51" s="1061"/>
      <c r="VWK51" s="1061"/>
      <c r="VWL51" s="1061"/>
      <c r="VWM51" s="1061"/>
      <c r="VWN51" s="1061"/>
      <c r="VWO51" s="1061"/>
      <c r="VWP51" s="1061"/>
      <c r="VWQ51" s="1061"/>
      <c r="VWR51" s="1061"/>
      <c r="VWS51" s="1061"/>
      <c r="VWT51" s="1061"/>
      <c r="VWU51" s="1062"/>
      <c r="VWV51" s="1059"/>
      <c r="VWW51" s="1059"/>
      <c r="VWX51" s="1059"/>
      <c r="VWY51" s="1059"/>
      <c r="VWZ51" s="1059"/>
      <c r="VXA51" s="1059"/>
      <c r="VXB51" s="1059"/>
      <c r="VXC51" s="1059"/>
      <c r="VXD51" s="1060"/>
      <c r="VXE51" s="1058"/>
      <c r="VXF51" s="1061"/>
      <c r="VXG51" s="1061"/>
      <c r="VXH51" s="1061"/>
      <c r="VXI51" s="1061"/>
      <c r="VXJ51" s="1061"/>
      <c r="VXK51" s="1061"/>
      <c r="VXL51" s="1061"/>
      <c r="VXM51" s="1061"/>
      <c r="VXN51" s="1061"/>
      <c r="VXO51" s="1061"/>
      <c r="VXP51" s="1061"/>
      <c r="VXQ51" s="1061"/>
      <c r="VXR51" s="1061"/>
      <c r="VXS51" s="1061"/>
      <c r="VXT51" s="1061"/>
      <c r="VXU51" s="1061"/>
      <c r="VXV51" s="1061"/>
      <c r="VXW51" s="1061"/>
      <c r="VXX51" s="1061"/>
      <c r="VXY51" s="1061"/>
      <c r="VXZ51" s="1062"/>
      <c r="VYA51" s="1059"/>
      <c r="VYB51" s="1059"/>
      <c r="VYC51" s="1059"/>
      <c r="VYD51" s="1059"/>
      <c r="VYE51" s="1059"/>
      <c r="VYF51" s="1059"/>
      <c r="VYG51" s="1059"/>
      <c r="VYH51" s="1059"/>
      <c r="VYI51" s="1060"/>
      <c r="VYJ51" s="1058"/>
      <c r="VYK51" s="1061"/>
      <c r="VYL51" s="1061"/>
      <c r="VYM51" s="1061"/>
      <c r="VYN51" s="1061"/>
      <c r="VYO51" s="1061"/>
      <c r="VYP51" s="1061"/>
      <c r="VYQ51" s="1061"/>
      <c r="VYR51" s="1061"/>
      <c r="VYS51" s="1061"/>
      <c r="VYT51" s="1061"/>
      <c r="VYU51" s="1061"/>
      <c r="VYV51" s="1061"/>
      <c r="VYW51" s="1061"/>
      <c r="VYX51" s="1061"/>
      <c r="VYY51" s="1061"/>
      <c r="VYZ51" s="1061"/>
      <c r="VZA51" s="1061"/>
      <c r="VZB51" s="1061"/>
      <c r="VZC51" s="1061"/>
      <c r="VZD51" s="1061"/>
      <c r="VZE51" s="1062"/>
      <c r="VZF51" s="1059"/>
      <c r="VZG51" s="1059"/>
      <c r="VZH51" s="1059"/>
      <c r="VZI51" s="1059"/>
      <c r="VZJ51" s="1059"/>
      <c r="VZK51" s="1059"/>
      <c r="VZL51" s="1059"/>
      <c r="VZM51" s="1059"/>
      <c r="VZN51" s="1060"/>
      <c r="VZO51" s="1058"/>
      <c r="VZP51" s="1061"/>
      <c r="VZQ51" s="1061"/>
      <c r="VZR51" s="1061"/>
      <c r="VZS51" s="1061"/>
      <c r="VZT51" s="1061"/>
      <c r="VZU51" s="1061"/>
      <c r="VZV51" s="1061"/>
      <c r="VZW51" s="1061"/>
      <c r="VZX51" s="1061"/>
      <c r="VZY51" s="1061"/>
      <c r="VZZ51" s="1061"/>
      <c r="WAA51" s="1061"/>
      <c r="WAB51" s="1061"/>
      <c r="WAC51" s="1061"/>
      <c r="WAD51" s="1061"/>
      <c r="WAE51" s="1061"/>
      <c r="WAF51" s="1061"/>
      <c r="WAG51" s="1061"/>
      <c r="WAH51" s="1061"/>
      <c r="WAI51" s="1061"/>
      <c r="WAJ51" s="1062"/>
      <c r="WAK51" s="1059"/>
      <c r="WAL51" s="1059"/>
      <c r="WAM51" s="1059"/>
      <c r="WAN51" s="1059"/>
      <c r="WAO51" s="1059"/>
      <c r="WAP51" s="1059"/>
      <c r="WAQ51" s="1059"/>
      <c r="WAR51" s="1059"/>
      <c r="WAS51" s="1060"/>
      <c r="WAT51" s="1058"/>
      <c r="WAU51" s="1061"/>
      <c r="WAV51" s="1061"/>
      <c r="WAW51" s="1061"/>
      <c r="WAX51" s="1061"/>
      <c r="WAY51" s="1061"/>
      <c r="WAZ51" s="1061"/>
      <c r="WBA51" s="1061"/>
      <c r="WBB51" s="1061"/>
      <c r="WBC51" s="1061"/>
      <c r="WBD51" s="1061"/>
      <c r="WBE51" s="1061"/>
      <c r="WBF51" s="1061"/>
      <c r="WBG51" s="1061"/>
      <c r="WBH51" s="1061"/>
      <c r="WBI51" s="1061"/>
      <c r="WBJ51" s="1061"/>
      <c r="WBK51" s="1061"/>
      <c r="WBL51" s="1061"/>
      <c r="WBM51" s="1061"/>
      <c r="WBN51" s="1061"/>
      <c r="WBO51" s="1062"/>
      <c r="WBP51" s="1059"/>
      <c r="WBQ51" s="1059"/>
      <c r="WBR51" s="1059"/>
      <c r="WBS51" s="1059"/>
      <c r="WBT51" s="1059"/>
      <c r="WBU51" s="1059"/>
      <c r="WBV51" s="1059"/>
      <c r="WBW51" s="1059"/>
      <c r="WBX51" s="1060"/>
      <c r="WBY51" s="1058"/>
      <c r="WBZ51" s="1061"/>
      <c r="WCA51" s="1061"/>
      <c r="WCB51" s="1061"/>
      <c r="WCC51" s="1061"/>
      <c r="WCD51" s="1061"/>
      <c r="WCE51" s="1061"/>
      <c r="WCF51" s="1061"/>
      <c r="WCG51" s="1061"/>
      <c r="WCH51" s="1061"/>
      <c r="WCI51" s="1061"/>
      <c r="WCJ51" s="1061"/>
      <c r="WCK51" s="1061"/>
      <c r="WCL51" s="1061"/>
      <c r="WCM51" s="1061"/>
      <c r="WCN51" s="1061"/>
      <c r="WCO51" s="1061"/>
      <c r="WCP51" s="1061"/>
      <c r="WCQ51" s="1061"/>
      <c r="WCR51" s="1061"/>
      <c r="WCS51" s="1061"/>
      <c r="WCT51" s="1062"/>
      <c r="WCU51" s="1059"/>
      <c r="WCV51" s="1059"/>
      <c r="WCW51" s="1059"/>
      <c r="WCX51" s="1059"/>
      <c r="WCY51" s="1059"/>
      <c r="WCZ51" s="1059"/>
      <c r="WDA51" s="1059"/>
      <c r="WDB51" s="1059"/>
      <c r="WDC51" s="1060"/>
      <c r="WDD51" s="1058"/>
      <c r="WDE51" s="1061"/>
      <c r="WDF51" s="1061"/>
      <c r="WDG51" s="1061"/>
      <c r="WDH51" s="1061"/>
      <c r="WDI51" s="1061"/>
      <c r="WDJ51" s="1061"/>
      <c r="WDK51" s="1061"/>
      <c r="WDL51" s="1061"/>
      <c r="WDM51" s="1061"/>
      <c r="WDN51" s="1061"/>
      <c r="WDO51" s="1061"/>
      <c r="WDP51" s="1061"/>
      <c r="WDQ51" s="1061"/>
      <c r="WDR51" s="1061"/>
      <c r="WDS51" s="1061"/>
      <c r="WDT51" s="1061"/>
      <c r="WDU51" s="1061"/>
      <c r="WDV51" s="1061"/>
      <c r="WDW51" s="1061"/>
      <c r="WDX51" s="1061"/>
      <c r="WDY51" s="1062"/>
      <c r="WDZ51" s="1059"/>
      <c r="WEA51" s="1059"/>
      <c r="WEB51" s="1059"/>
      <c r="WEC51" s="1059"/>
      <c r="WED51" s="1059"/>
      <c r="WEE51" s="1059"/>
      <c r="WEF51" s="1059"/>
      <c r="WEG51" s="1059"/>
      <c r="WEH51" s="1060"/>
      <c r="WEI51" s="1058"/>
      <c r="WEJ51" s="1061"/>
      <c r="WEK51" s="1061"/>
      <c r="WEL51" s="1061"/>
      <c r="WEM51" s="1061"/>
      <c r="WEN51" s="1061"/>
      <c r="WEO51" s="1061"/>
      <c r="WEP51" s="1061"/>
      <c r="WEQ51" s="1061"/>
      <c r="WER51" s="1061"/>
      <c r="WES51" s="1061"/>
      <c r="WET51" s="1061"/>
      <c r="WEU51" s="1061"/>
      <c r="WEV51" s="1061"/>
      <c r="WEW51" s="1061"/>
      <c r="WEX51" s="1061"/>
      <c r="WEY51" s="1061"/>
      <c r="WEZ51" s="1061"/>
      <c r="WFA51" s="1061"/>
      <c r="WFB51" s="1061"/>
      <c r="WFC51" s="1061"/>
      <c r="WFD51" s="1062"/>
      <c r="WFE51" s="1059"/>
      <c r="WFF51" s="1059"/>
      <c r="WFG51" s="1059"/>
      <c r="WFH51" s="1059"/>
      <c r="WFI51" s="1059"/>
      <c r="WFJ51" s="1059"/>
      <c r="WFK51" s="1059"/>
      <c r="WFL51" s="1059"/>
      <c r="WFM51" s="1060"/>
      <c r="WFN51" s="1058"/>
      <c r="WFO51" s="1061"/>
      <c r="WFP51" s="1061"/>
      <c r="WFQ51" s="1061"/>
      <c r="WFR51" s="1061"/>
      <c r="WFS51" s="1061"/>
      <c r="WFT51" s="1061"/>
      <c r="WFU51" s="1061"/>
      <c r="WFV51" s="1061"/>
      <c r="WFW51" s="1061"/>
      <c r="WFX51" s="1061"/>
      <c r="WFY51" s="1061"/>
      <c r="WFZ51" s="1061"/>
      <c r="WGA51" s="1061"/>
      <c r="WGB51" s="1061"/>
      <c r="WGC51" s="1061"/>
      <c r="WGD51" s="1061"/>
      <c r="WGE51" s="1061"/>
      <c r="WGF51" s="1061"/>
      <c r="WGG51" s="1061"/>
      <c r="WGH51" s="1061"/>
      <c r="WGI51" s="1062"/>
      <c r="WGJ51" s="1059"/>
      <c r="WGK51" s="1059"/>
      <c r="WGL51" s="1059"/>
      <c r="WGM51" s="1059"/>
      <c r="WGN51" s="1059"/>
      <c r="WGO51" s="1059"/>
      <c r="WGP51" s="1059"/>
      <c r="WGQ51" s="1059"/>
      <c r="WGR51" s="1060"/>
      <c r="WGS51" s="1058"/>
      <c r="WGT51" s="1061"/>
      <c r="WGU51" s="1061"/>
      <c r="WGV51" s="1061"/>
      <c r="WGW51" s="1061"/>
      <c r="WGX51" s="1061"/>
      <c r="WGY51" s="1061"/>
      <c r="WGZ51" s="1061"/>
      <c r="WHA51" s="1061"/>
      <c r="WHB51" s="1061"/>
      <c r="WHC51" s="1061"/>
      <c r="WHD51" s="1061"/>
      <c r="WHE51" s="1061"/>
      <c r="WHF51" s="1061"/>
      <c r="WHG51" s="1061"/>
      <c r="WHH51" s="1061"/>
      <c r="WHI51" s="1061"/>
      <c r="WHJ51" s="1061"/>
      <c r="WHK51" s="1061"/>
      <c r="WHL51" s="1061"/>
      <c r="WHM51" s="1061"/>
      <c r="WHN51" s="1062"/>
      <c r="WHO51" s="1059"/>
      <c r="WHP51" s="1059"/>
      <c r="WHQ51" s="1059"/>
      <c r="WHR51" s="1059"/>
      <c r="WHS51" s="1059"/>
      <c r="WHT51" s="1059"/>
      <c r="WHU51" s="1059"/>
      <c r="WHV51" s="1059"/>
      <c r="WHW51" s="1060"/>
      <c r="WHX51" s="1058"/>
      <c r="WHY51" s="1061"/>
      <c r="WHZ51" s="1061"/>
      <c r="WIA51" s="1061"/>
      <c r="WIB51" s="1061"/>
      <c r="WIC51" s="1061"/>
      <c r="WID51" s="1061"/>
      <c r="WIE51" s="1061"/>
      <c r="WIF51" s="1061"/>
      <c r="WIG51" s="1061"/>
      <c r="WIH51" s="1061"/>
      <c r="WII51" s="1061"/>
      <c r="WIJ51" s="1061"/>
      <c r="WIK51" s="1061"/>
      <c r="WIL51" s="1061"/>
      <c r="WIM51" s="1061"/>
      <c r="WIN51" s="1061"/>
      <c r="WIO51" s="1061"/>
      <c r="WIP51" s="1061"/>
      <c r="WIQ51" s="1061"/>
      <c r="WIR51" s="1061"/>
      <c r="WIS51" s="1062"/>
      <c r="WIT51" s="1059"/>
      <c r="WIU51" s="1059"/>
      <c r="WIV51" s="1059"/>
      <c r="WIW51" s="1059"/>
      <c r="WIX51" s="1059"/>
      <c r="WIY51" s="1059"/>
      <c r="WIZ51" s="1059"/>
      <c r="WJA51" s="1059"/>
      <c r="WJB51" s="1060"/>
      <c r="WJC51" s="1058"/>
      <c r="WJD51" s="1061"/>
      <c r="WJE51" s="1061"/>
      <c r="WJF51" s="1061"/>
      <c r="WJG51" s="1061"/>
      <c r="WJH51" s="1061"/>
      <c r="WJI51" s="1061"/>
      <c r="WJJ51" s="1061"/>
      <c r="WJK51" s="1061"/>
      <c r="WJL51" s="1061"/>
      <c r="WJM51" s="1061"/>
      <c r="WJN51" s="1061"/>
      <c r="WJO51" s="1061"/>
      <c r="WJP51" s="1061"/>
      <c r="WJQ51" s="1061"/>
      <c r="WJR51" s="1061"/>
      <c r="WJS51" s="1061"/>
      <c r="WJT51" s="1061"/>
      <c r="WJU51" s="1061"/>
      <c r="WJV51" s="1061"/>
      <c r="WJW51" s="1061"/>
      <c r="WJX51" s="1062"/>
      <c r="WJY51" s="1059"/>
      <c r="WJZ51" s="1059"/>
      <c r="WKA51" s="1059"/>
      <c r="WKB51" s="1059"/>
      <c r="WKC51" s="1059"/>
      <c r="WKD51" s="1059"/>
      <c r="WKE51" s="1059"/>
      <c r="WKF51" s="1059"/>
      <c r="WKG51" s="1060"/>
      <c r="WKH51" s="1058"/>
      <c r="WKI51" s="1061"/>
      <c r="WKJ51" s="1061"/>
      <c r="WKK51" s="1061"/>
      <c r="WKL51" s="1061"/>
      <c r="WKM51" s="1061"/>
      <c r="WKN51" s="1061"/>
      <c r="WKO51" s="1061"/>
      <c r="WKP51" s="1061"/>
      <c r="WKQ51" s="1061"/>
      <c r="WKR51" s="1061"/>
      <c r="WKS51" s="1061"/>
      <c r="WKT51" s="1061"/>
      <c r="WKU51" s="1061"/>
      <c r="WKV51" s="1061"/>
      <c r="WKW51" s="1061"/>
      <c r="WKX51" s="1061"/>
      <c r="WKY51" s="1061"/>
      <c r="WKZ51" s="1061"/>
      <c r="WLA51" s="1061"/>
      <c r="WLB51" s="1061"/>
      <c r="WLC51" s="1062"/>
      <c r="WLD51" s="1059"/>
      <c r="WLE51" s="1059"/>
      <c r="WLF51" s="1059"/>
      <c r="WLG51" s="1059"/>
      <c r="WLH51" s="1059"/>
      <c r="WLI51" s="1059"/>
      <c r="WLJ51" s="1059"/>
      <c r="WLK51" s="1059"/>
      <c r="WLL51" s="1060"/>
      <c r="WLM51" s="1058"/>
      <c r="WLN51" s="1061"/>
      <c r="WLO51" s="1061"/>
      <c r="WLP51" s="1061"/>
      <c r="WLQ51" s="1061"/>
      <c r="WLR51" s="1061"/>
      <c r="WLS51" s="1061"/>
      <c r="WLT51" s="1061"/>
      <c r="WLU51" s="1061"/>
      <c r="WLV51" s="1061"/>
      <c r="WLW51" s="1061"/>
      <c r="WLX51" s="1061"/>
      <c r="WLY51" s="1061"/>
      <c r="WLZ51" s="1061"/>
      <c r="WMA51" s="1061"/>
      <c r="WMB51" s="1061"/>
      <c r="WMC51" s="1061"/>
      <c r="WMD51" s="1061"/>
      <c r="WME51" s="1061"/>
      <c r="WMF51" s="1061"/>
      <c r="WMG51" s="1061"/>
      <c r="WMH51" s="1062"/>
      <c r="WMI51" s="1059"/>
      <c r="WMJ51" s="1059"/>
      <c r="WMK51" s="1059"/>
      <c r="WML51" s="1059"/>
      <c r="WMM51" s="1059"/>
      <c r="WMN51" s="1059"/>
      <c r="WMO51" s="1059"/>
      <c r="WMP51" s="1059"/>
      <c r="WMQ51" s="1060"/>
      <c r="WMR51" s="1058"/>
      <c r="WMS51" s="1061"/>
      <c r="WMT51" s="1061"/>
      <c r="WMU51" s="1061"/>
      <c r="WMV51" s="1061"/>
      <c r="WMW51" s="1061"/>
      <c r="WMX51" s="1061"/>
      <c r="WMY51" s="1061"/>
      <c r="WMZ51" s="1061"/>
      <c r="WNA51" s="1061"/>
      <c r="WNB51" s="1061"/>
      <c r="WNC51" s="1061"/>
      <c r="WND51" s="1061"/>
      <c r="WNE51" s="1061"/>
      <c r="WNF51" s="1061"/>
      <c r="WNG51" s="1061"/>
      <c r="WNH51" s="1061"/>
      <c r="WNI51" s="1061"/>
      <c r="WNJ51" s="1061"/>
      <c r="WNK51" s="1061"/>
      <c r="WNL51" s="1061"/>
      <c r="WNM51" s="1062"/>
      <c r="WNN51" s="1059"/>
      <c r="WNO51" s="1059"/>
      <c r="WNP51" s="1059"/>
      <c r="WNQ51" s="1059"/>
      <c r="WNR51" s="1059"/>
      <c r="WNS51" s="1059"/>
      <c r="WNT51" s="1059"/>
      <c r="WNU51" s="1059"/>
      <c r="WNV51" s="1060"/>
      <c r="WNW51" s="1058"/>
      <c r="WNX51" s="1061"/>
      <c r="WNY51" s="1061"/>
      <c r="WNZ51" s="1061"/>
      <c r="WOA51" s="1061"/>
      <c r="WOB51" s="1061"/>
      <c r="WOC51" s="1061"/>
      <c r="WOD51" s="1061"/>
      <c r="WOE51" s="1061"/>
      <c r="WOF51" s="1061"/>
      <c r="WOG51" s="1061"/>
      <c r="WOH51" s="1061"/>
      <c r="WOI51" s="1061"/>
      <c r="WOJ51" s="1061"/>
      <c r="WOK51" s="1061"/>
      <c r="WOL51" s="1061"/>
      <c r="WOM51" s="1061"/>
      <c r="WON51" s="1061"/>
      <c r="WOO51" s="1061"/>
      <c r="WOP51" s="1061"/>
      <c r="WOQ51" s="1061"/>
      <c r="WOR51" s="1062"/>
      <c r="WOS51" s="1059"/>
      <c r="WOT51" s="1059"/>
      <c r="WOU51" s="1059"/>
      <c r="WOV51" s="1059"/>
      <c r="WOW51" s="1059"/>
      <c r="WOX51" s="1059"/>
      <c r="WOY51" s="1059"/>
      <c r="WOZ51" s="1059"/>
      <c r="WPA51" s="1060"/>
      <c r="WPB51" s="1058"/>
      <c r="WPC51" s="1061"/>
      <c r="WPD51" s="1061"/>
      <c r="WPE51" s="1061"/>
      <c r="WPF51" s="1061"/>
      <c r="WPG51" s="1061"/>
      <c r="WPH51" s="1061"/>
      <c r="WPI51" s="1061"/>
      <c r="WPJ51" s="1061"/>
      <c r="WPK51" s="1061"/>
      <c r="WPL51" s="1061"/>
      <c r="WPM51" s="1061"/>
      <c r="WPN51" s="1061"/>
      <c r="WPO51" s="1061"/>
      <c r="WPP51" s="1061"/>
      <c r="WPQ51" s="1061"/>
      <c r="WPR51" s="1061"/>
      <c r="WPS51" s="1061"/>
      <c r="WPT51" s="1061"/>
      <c r="WPU51" s="1061"/>
      <c r="WPV51" s="1061"/>
      <c r="WPW51" s="1062"/>
      <c r="WPX51" s="1059"/>
      <c r="WPY51" s="1059"/>
      <c r="WPZ51" s="1059"/>
      <c r="WQA51" s="1059"/>
      <c r="WQB51" s="1059"/>
      <c r="WQC51" s="1059"/>
      <c r="WQD51" s="1059"/>
      <c r="WQE51" s="1059"/>
      <c r="WQF51" s="1060"/>
      <c r="WQG51" s="1058"/>
      <c r="WQH51" s="1061"/>
      <c r="WQI51" s="1061"/>
      <c r="WQJ51" s="1061"/>
      <c r="WQK51" s="1061"/>
      <c r="WQL51" s="1061"/>
      <c r="WQM51" s="1061"/>
      <c r="WQN51" s="1061"/>
      <c r="WQO51" s="1061"/>
      <c r="WQP51" s="1061"/>
      <c r="WQQ51" s="1061"/>
      <c r="WQR51" s="1061"/>
      <c r="WQS51" s="1061"/>
      <c r="WQT51" s="1061"/>
      <c r="WQU51" s="1061"/>
      <c r="WQV51" s="1061"/>
      <c r="WQW51" s="1061"/>
      <c r="WQX51" s="1061"/>
      <c r="WQY51" s="1061"/>
      <c r="WQZ51" s="1061"/>
      <c r="WRA51" s="1061"/>
      <c r="WRB51" s="1062"/>
      <c r="WRC51" s="1059"/>
      <c r="WRD51" s="1059"/>
      <c r="WRE51" s="1059"/>
      <c r="WRF51" s="1059"/>
      <c r="WRG51" s="1059"/>
      <c r="WRH51" s="1059"/>
      <c r="WRI51" s="1059"/>
      <c r="WRJ51" s="1059"/>
      <c r="WRK51" s="1060"/>
      <c r="WRL51" s="1058"/>
      <c r="WRM51" s="1061"/>
      <c r="WRN51" s="1061"/>
      <c r="WRO51" s="1061"/>
      <c r="WRP51" s="1061"/>
      <c r="WRQ51" s="1061"/>
      <c r="WRR51" s="1061"/>
      <c r="WRS51" s="1061"/>
      <c r="WRT51" s="1061"/>
      <c r="WRU51" s="1061"/>
      <c r="WRV51" s="1061"/>
      <c r="WRW51" s="1061"/>
      <c r="WRX51" s="1061"/>
      <c r="WRY51" s="1061"/>
      <c r="WRZ51" s="1061"/>
      <c r="WSA51" s="1061"/>
      <c r="WSB51" s="1061"/>
      <c r="WSC51" s="1061"/>
      <c r="WSD51" s="1061"/>
      <c r="WSE51" s="1061"/>
      <c r="WSF51" s="1061"/>
      <c r="WSG51" s="1062"/>
      <c r="WSH51" s="1059"/>
      <c r="WSI51" s="1059"/>
      <c r="WSJ51" s="1059"/>
      <c r="WSK51" s="1059"/>
      <c r="WSL51" s="1059"/>
      <c r="WSM51" s="1059"/>
      <c r="WSN51" s="1059"/>
      <c r="WSO51" s="1059"/>
      <c r="WSP51" s="1060"/>
      <c r="WSQ51" s="1058"/>
      <c r="WSR51" s="1061"/>
      <c r="WSS51" s="1061"/>
      <c r="WST51" s="1061"/>
      <c r="WSU51" s="1061"/>
      <c r="WSV51" s="1061"/>
      <c r="WSW51" s="1061"/>
      <c r="WSX51" s="1061"/>
      <c r="WSY51" s="1061"/>
      <c r="WSZ51" s="1061"/>
      <c r="WTA51" s="1061"/>
      <c r="WTB51" s="1061"/>
      <c r="WTC51" s="1061"/>
      <c r="WTD51" s="1061"/>
      <c r="WTE51" s="1061"/>
      <c r="WTF51" s="1061"/>
      <c r="WTG51" s="1061"/>
      <c r="WTH51" s="1061"/>
      <c r="WTI51" s="1061"/>
      <c r="WTJ51" s="1061"/>
      <c r="WTK51" s="1061"/>
      <c r="WTL51" s="1062"/>
      <c r="WTM51" s="1059"/>
      <c r="WTN51" s="1059"/>
      <c r="WTO51" s="1059"/>
      <c r="WTP51" s="1059"/>
      <c r="WTQ51" s="1059"/>
      <c r="WTR51" s="1059"/>
      <c r="WTS51" s="1059"/>
      <c r="WTT51" s="1059"/>
      <c r="WTU51" s="1060"/>
      <c r="WTV51" s="1058"/>
      <c r="WTW51" s="1061"/>
      <c r="WTX51" s="1061"/>
      <c r="WTY51" s="1061"/>
      <c r="WTZ51" s="1061"/>
      <c r="WUA51" s="1061"/>
      <c r="WUB51" s="1061"/>
      <c r="WUC51" s="1061"/>
      <c r="WUD51" s="1061"/>
      <c r="WUE51" s="1061"/>
      <c r="WUF51" s="1061"/>
      <c r="WUG51" s="1061"/>
      <c r="WUH51" s="1061"/>
      <c r="WUI51" s="1061"/>
      <c r="WUJ51" s="1061"/>
      <c r="WUK51" s="1061"/>
      <c r="WUL51" s="1061"/>
      <c r="WUM51" s="1061"/>
      <c r="WUN51" s="1061"/>
      <c r="WUO51" s="1061"/>
      <c r="WUP51" s="1061"/>
      <c r="WUQ51" s="1062"/>
      <c r="WUR51" s="1059"/>
      <c r="WUS51" s="1059"/>
      <c r="WUT51" s="1059"/>
      <c r="WUU51" s="1059"/>
      <c r="WUV51" s="1059"/>
      <c r="WUW51" s="1059"/>
      <c r="WUX51" s="1059"/>
      <c r="WUY51" s="1059"/>
      <c r="WUZ51" s="1060"/>
      <c r="WVA51" s="1058"/>
      <c r="WVB51" s="1061"/>
      <c r="WVC51" s="1061"/>
      <c r="WVD51" s="1061"/>
      <c r="WVE51" s="1061"/>
      <c r="WVF51" s="1061"/>
      <c r="WVG51" s="1061"/>
      <c r="WVH51" s="1061"/>
      <c r="WVI51" s="1061"/>
      <c r="WVJ51" s="1061"/>
      <c r="WVK51" s="1061"/>
      <c r="WVL51" s="1061"/>
      <c r="WVM51" s="1061"/>
      <c r="WVN51" s="1061"/>
      <c r="WVO51" s="1061"/>
      <c r="WVP51" s="1061"/>
      <c r="WVQ51" s="1061"/>
      <c r="WVR51" s="1061"/>
      <c r="WVS51" s="1061"/>
      <c r="WVT51" s="1061"/>
      <c r="WVU51" s="1061"/>
      <c r="WVV51" s="1062"/>
      <c r="WVW51" s="1059"/>
      <c r="WVX51" s="1059"/>
      <c r="WVY51" s="1059"/>
      <c r="WVZ51" s="1059"/>
      <c r="WWA51" s="1059"/>
      <c r="WWB51" s="1059"/>
      <c r="WWC51" s="1059"/>
      <c r="WWD51" s="1059"/>
      <c r="WWE51" s="1060"/>
      <c r="WWF51" s="1058"/>
      <c r="WWG51" s="1061"/>
      <c r="WWH51" s="1061"/>
      <c r="WWI51" s="1061"/>
      <c r="WWJ51" s="1061"/>
      <c r="WWK51" s="1061"/>
      <c r="WWL51" s="1061"/>
      <c r="WWM51" s="1061"/>
      <c r="WWN51" s="1061"/>
      <c r="WWO51" s="1061"/>
      <c r="WWP51" s="1061"/>
      <c r="WWQ51" s="1061"/>
      <c r="WWR51" s="1061"/>
      <c r="WWS51" s="1061"/>
      <c r="WWT51" s="1061"/>
      <c r="WWU51" s="1061"/>
      <c r="WWV51" s="1061"/>
      <c r="WWW51" s="1061"/>
      <c r="WWX51" s="1061"/>
      <c r="WWY51" s="1061"/>
      <c r="WWZ51" s="1061"/>
      <c r="WXA51" s="1062"/>
      <c r="WXB51" s="1059"/>
      <c r="WXC51" s="1059"/>
      <c r="WXD51" s="1059"/>
      <c r="WXE51" s="1059"/>
      <c r="WXF51" s="1059"/>
      <c r="WXG51" s="1059"/>
      <c r="WXH51" s="1059"/>
      <c r="WXI51" s="1059"/>
      <c r="WXJ51" s="1060"/>
      <c r="WXK51" s="1058"/>
      <c r="WXL51" s="1061"/>
      <c r="WXM51" s="1061"/>
      <c r="WXN51" s="1061"/>
      <c r="WXO51" s="1061"/>
      <c r="WXP51" s="1061"/>
      <c r="WXQ51" s="1061"/>
      <c r="WXR51" s="1061"/>
      <c r="WXS51" s="1061"/>
      <c r="WXT51" s="1061"/>
      <c r="WXU51" s="1061"/>
      <c r="WXV51" s="1061"/>
      <c r="WXW51" s="1061"/>
      <c r="WXX51" s="1061"/>
      <c r="WXY51" s="1061"/>
      <c r="WXZ51" s="1061"/>
      <c r="WYA51" s="1061"/>
      <c r="WYB51" s="1061"/>
      <c r="WYC51" s="1061"/>
      <c r="WYD51" s="1061"/>
      <c r="WYE51" s="1061"/>
      <c r="WYF51" s="1062"/>
      <c r="WYG51" s="1059"/>
      <c r="WYH51" s="1059"/>
      <c r="WYI51" s="1059"/>
      <c r="WYJ51" s="1059"/>
      <c r="WYK51" s="1059"/>
      <c r="WYL51" s="1059"/>
      <c r="WYM51" s="1059"/>
      <c r="WYN51" s="1059"/>
      <c r="WYO51" s="1060"/>
      <c r="WYP51" s="1058"/>
      <c r="WYQ51" s="1061"/>
      <c r="WYR51" s="1061"/>
      <c r="WYS51" s="1061"/>
      <c r="WYT51" s="1061"/>
      <c r="WYU51" s="1061"/>
      <c r="WYV51" s="1061"/>
      <c r="WYW51" s="1061"/>
      <c r="WYX51" s="1061"/>
      <c r="WYY51" s="1061"/>
      <c r="WYZ51" s="1061"/>
      <c r="WZA51" s="1061"/>
      <c r="WZB51" s="1061"/>
      <c r="WZC51" s="1061"/>
      <c r="WZD51" s="1061"/>
      <c r="WZE51" s="1061"/>
      <c r="WZF51" s="1061"/>
      <c r="WZG51" s="1061"/>
      <c r="WZH51" s="1061"/>
      <c r="WZI51" s="1061"/>
      <c r="WZJ51" s="1061"/>
      <c r="WZK51" s="1062"/>
      <c r="WZL51" s="1059"/>
      <c r="WZM51" s="1059"/>
      <c r="WZN51" s="1059"/>
      <c r="WZO51" s="1059"/>
      <c r="WZP51" s="1059"/>
      <c r="WZQ51" s="1059"/>
      <c r="WZR51" s="1059"/>
      <c r="WZS51" s="1059"/>
      <c r="WZT51" s="1060"/>
      <c r="WZU51" s="1058"/>
      <c r="WZV51" s="1061"/>
      <c r="WZW51" s="1061"/>
      <c r="WZX51" s="1061"/>
      <c r="WZY51" s="1061"/>
      <c r="WZZ51" s="1061"/>
      <c r="XAA51" s="1061"/>
      <c r="XAB51" s="1061"/>
      <c r="XAC51" s="1061"/>
      <c r="XAD51" s="1061"/>
      <c r="XAE51" s="1061"/>
      <c r="XAF51" s="1061"/>
      <c r="XAG51" s="1061"/>
      <c r="XAH51" s="1061"/>
      <c r="XAI51" s="1061"/>
      <c r="XAJ51" s="1061"/>
      <c r="XAK51" s="1061"/>
      <c r="XAL51" s="1061"/>
      <c r="XAM51" s="1061"/>
      <c r="XAN51" s="1061"/>
      <c r="XAO51" s="1061"/>
      <c r="XAP51" s="1062"/>
      <c r="XAQ51" s="1059"/>
      <c r="XAR51" s="1059"/>
      <c r="XAS51" s="1059"/>
      <c r="XAT51" s="1059"/>
      <c r="XAU51" s="1059"/>
      <c r="XAV51" s="1059"/>
      <c r="XAW51" s="1059"/>
      <c r="XAX51" s="1059"/>
      <c r="XAY51" s="1060"/>
      <c r="XAZ51" s="1058"/>
      <c r="XBA51" s="1061"/>
      <c r="XBB51" s="1061"/>
      <c r="XBC51" s="1061"/>
      <c r="XBD51" s="1061"/>
      <c r="XBE51" s="1061"/>
      <c r="XBF51" s="1061"/>
      <c r="XBG51" s="1061"/>
      <c r="XBH51" s="1061"/>
      <c r="XBI51" s="1061"/>
      <c r="XBJ51" s="1061"/>
      <c r="XBK51" s="1061"/>
      <c r="XBL51" s="1061"/>
      <c r="XBM51" s="1061"/>
      <c r="XBN51" s="1061"/>
      <c r="XBO51" s="1061"/>
      <c r="XBP51" s="1061"/>
      <c r="XBQ51" s="1061"/>
      <c r="XBR51" s="1061"/>
      <c r="XBS51" s="1061"/>
      <c r="XBT51" s="1061"/>
      <c r="XBU51" s="1062"/>
      <c r="XBV51" s="1059"/>
      <c r="XBW51" s="1059"/>
      <c r="XBX51" s="1059"/>
      <c r="XBY51" s="1059"/>
      <c r="XBZ51" s="1059"/>
      <c r="XCA51" s="1059"/>
      <c r="XCB51" s="1059"/>
      <c r="XCC51" s="1059"/>
      <c r="XCD51" s="1060"/>
      <c r="XCE51" s="1058"/>
      <c r="XCF51" s="1061"/>
      <c r="XCG51" s="1061"/>
      <c r="XCH51" s="1061"/>
      <c r="XCI51" s="1061"/>
      <c r="XCJ51" s="1061"/>
      <c r="XCK51" s="1061"/>
      <c r="XCL51" s="1061"/>
      <c r="XCM51" s="1061"/>
      <c r="XCN51" s="1061"/>
      <c r="XCO51" s="1061"/>
      <c r="XCP51" s="1061"/>
      <c r="XCQ51" s="1061"/>
      <c r="XCR51" s="1061"/>
      <c r="XCS51" s="1061"/>
      <c r="XCT51" s="1061"/>
      <c r="XCU51" s="1061"/>
      <c r="XCV51" s="1061"/>
      <c r="XCW51" s="1061"/>
      <c r="XCX51" s="1061"/>
      <c r="XCY51" s="1061"/>
      <c r="XCZ51" s="1062"/>
      <c r="XDA51" s="1059"/>
      <c r="XDB51" s="1059"/>
      <c r="XDC51" s="1059"/>
      <c r="XDD51" s="1059"/>
      <c r="XDE51" s="1059"/>
      <c r="XDF51" s="1059"/>
      <c r="XDG51" s="1059"/>
      <c r="XDH51" s="1059"/>
      <c r="XDI51" s="1060"/>
      <c r="XDJ51" s="1058"/>
      <c r="XDK51" s="1061"/>
      <c r="XDL51" s="1061"/>
      <c r="XDM51" s="1061"/>
      <c r="XDN51" s="1061"/>
      <c r="XDO51" s="1061"/>
      <c r="XDP51" s="1061"/>
      <c r="XDQ51" s="1061"/>
      <c r="XDR51" s="1061"/>
      <c r="XDS51" s="1061"/>
      <c r="XDT51" s="1061"/>
      <c r="XDU51" s="1061"/>
      <c r="XDV51" s="1061"/>
      <c r="XDW51" s="1061"/>
      <c r="XDX51" s="1061"/>
      <c r="XDY51" s="1061"/>
      <c r="XDZ51" s="1061"/>
      <c r="XEA51" s="1061"/>
      <c r="XEB51" s="1061"/>
      <c r="XEC51" s="1061"/>
      <c r="XED51" s="1061"/>
      <c r="XEE51" s="1062"/>
      <c r="XEF51" s="1059"/>
      <c r="XEG51" s="1059"/>
      <c r="XEH51" s="1059"/>
      <c r="XEI51" s="1059"/>
      <c r="XEJ51" s="1059"/>
      <c r="XEK51" s="1059"/>
      <c r="XEL51" s="1059"/>
      <c r="XEM51" s="1059"/>
      <c r="XEN51" s="1060"/>
      <c r="XEO51" s="1058"/>
      <c r="XEP51" s="1061"/>
      <c r="XEQ51" s="1061"/>
      <c r="XER51" s="1061"/>
      <c r="XES51" s="1061"/>
      <c r="XET51" s="1061"/>
      <c r="XEU51" s="1061"/>
      <c r="XEV51" s="1061"/>
      <c r="XEW51" s="1061"/>
      <c r="XEX51" s="1061"/>
      <c r="XEY51" s="1061"/>
      <c r="XEZ51" s="1061"/>
      <c r="XFA51" s="1061"/>
      <c r="XFB51" s="1061"/>
      <c r="XFC51" s="1061"/>
      <c r="XFD51" s="1061"/>
    </row>
    <row r="52" spans="1:16384" s="444" customFormat="1" ht="26.45" customHeight="1" thickBot="1">
      <c r="A52" s="1122" t="s">
        <v>1036</v>
      </c>
      <c r="B52" s="1123"/>
      <c r="C52" s="1123"/>
      <c r="D52" s="1123"/>
      <c r="E52" s="1123"/>
      <c r="F52" s="1123"/>
      <c r="G52" s="1123"/>
      <c r="H52" s="1123"/>
      <c r="I52" s="1123"/>
      <c r="J52" s="1123"/>
      <c r="K52" s="1123"/>
      <c r="L52" s="1123"/>
      <c r="M52" s="1123"/>
      <c r="N52" s="1123"/>
      <c r="O52" s="1123"/>
      <c r="P52" s="1123"/>
      <c r="Q52" s="1123"/>
      <c r="R52" s="1123"/>
      <c r="S52" s="1123"/>
      <c r="T52" s="1123"/>
      <c r="U52" s="1123"/>
      <c r="V52" s="1124"/>
      <c r="W52" s="1125"/>
      <c r="X52" s="1125"/>
      <c r="Y52" s="1125"/>
      <c r="Z52" s="1125"/>
      <c r="AA52" s="1125"/>
      <c r="AB52" s="1125"/>
      <c r="AC52" s="1125"/>
      <c r="AD52" s="1125"/>
      <c r="AE52" s="1126"/>
      <c r="AF52" s="443"/>
    </row>
    <row r="53" spans="1:16384" s="444" customFormat="1" ht="42.75" customHeight="1">
      <c r="A53" s="1136"/>
      <c r="B53" s="1074"/>
      <c r="C53" s="1074"/>
      <c r="D53" s="1074"/>
      <c r="E53" s="1074"/>
      <c r="F53" s="1074"/>
      <c r="G53" s="1074"/>
      <c r="H53" s="1074"/>
      <c r="I53" s="1074"/>
      <c r="J53" s="1074"/>
      <c r="K53" s="1074"/>
      <c r="L53" s="1074"/>
      <c r="M53" s="1074"/>
      <c r="N53" s="1074"/>
      <c r="O53" s="1074"/>
      <c r="P53" s="1074"/>
      <c r="Q53" s="1074"/>
      <c r="R53" s="1074"/>
      <c r="S53" s="1074"/>
      <c r="T53" s="1074"/>
      <c r="U53" s="1074"/>
      <c r="V53" s="1074"/>
      <c r="W53" s="1074"/>
      <c r="X53" s="1074"/>
      <c r="Y53" s="1074"/>
      <c r="Z53" s="1074"/>
      <c r="AA53" s="1074"/>
      <c r="AB53" s="1074"/>
      <c r="AC53" s="1074"/>
      <c r="AD53" s="1074"/>
      <c r="AE53" s="1074"/>
      <c r="AF53" s="443"/>
    </row>
    <row r="55" spans="1:16384" ht="15.75" hidden="1" outlineLevel="1" thickBot="1">
      <c r="A55" s="18"/>
      <c r="B55" s="18">
        <v>4000</v>
      </c>
      <c r="C55" s="18">
        <v>4500</v>
      </c>
      <c r="D55" s="18">
        <v>5000</v>
      </c>
      <c r="E55" s="18">
        <v>5500</v>
      </c>
      <c r="F55" s="18">
        <v>6000</v>
      </c>
      <c r="G55" s="18">
        <v>6500</v>
      </c>
      <c r="H55" s="18">
        <v>7000</v>
      </c>
      <c r="I55" s="18">
        <v>7500</v>
      </c>
      <c r="J55" s="18">
        <v>8000</v>
      </c>
      <c r="K55" s="18">
        <v>8500</v>
      </c>
      <c r="L55" s="18">
        <v>9000</v>
      </c>
      <c r="M55" s="18">
        <v>9500</v>
      </c>
      <c r="N55" s="18">
        <v>10000</v>
      </c>
      <c r="O55" s="18">
        <v>10500</v>
      </c>
      <c r="P55" s="18">
        <v>11000</v>
      </c>
      <c r="Q55" s="18">
        <v>11500</v>
      </c>
      <c r="R55" s="18">
        <v>12000</v>
      </c>
      <c r="S55" s="18">
        <v>12500</v>
      </c>
      <c r="T55" s="18">
        <v>13000</v>
      </c>
      <c r="U55" s="444"/>
      <c r="AB55" s="444"/>
      <c r="AC55" s="444"/>
      <c r="AD55" s="444"/>
      <c r="AE55" s="441"/>
    </row>
    <row r="56" spans="1:16384" ht="18.75" hidden="1" outlineLevel="1">
      <c r="A56" s="18">
        <v>4000</v>
      </c>
      <c r="B56" s="491">
        <v>0</v>
      </c>
      <c r="C56" s="492">
        <v>0</v>
      </c>
      <c r="D56" s="492">
        <v>0</v>
      </c>
      <c r="E56" s="493">
        <v>0</v>
      </c>
      <c r="F56" s="492">
        <v>0</v>
      </c>
      <c r="G56" s="492">
        <v>0</v>
      </c>
      <c r="H56" s="492">
        <v>0</v>
      </c>
      <c r="I56" s="492">
        <v>0</v>
      </c>
      <c r="J56" s="494">
        <v>0</v>
      </c>
      <c r="K56" s="495">
        <v>2038910</v>
      </c>
      <c r="L56" s="496">
        <v>2101969</v>
      </c>
      <c r="M56" s="496">
        <v>2189551</v>
      </c>
      <c r="N56" s="496">
        <v>2257269</v>
      </c>
      <c r="O56" s="496">
        <v>2339139</v>
      </c>
      <c r="P56" s="496">
        <v>2450460</v>
      </c>
      <c r="Q56" s="496">
        <v>2526248</v>
      </c>
      <c r="R56" s="496">
        <v>2659208</v>
      </c>
      <c r="S56" s="496">
        <v>2741452</v>
      </c>
      <c r="T56" s="497">
        <v>2826239</v>
      </c>
      <c r="U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</row>
    <row r="57" spans="1:16384" ht="18.75" hidden="1" outlineLevel="1">
      <c r="A57" s="18">
        <v>4500</v>
      </c>
      <c r="B57" s="498">
        <v>0</v>
      </c>
      <c r="C57" s="499">
        <v>0</v>
      </c>
      <c r="D57" s="500">
        <v>0</v>
      </c>
      <c r="E57" s="500">
        <v>0</v>
      </c>
      <c r="F57" s="500">
        <v>0</v>
      </c>
      <c r="G57" s="500">
        <v>0</v>
      </c>
      <c r="H57" s="500">
        <v>0</v>
      </c>
      <c r="I57" s="499">
        <v>0</v>
      </c>
      <c r="J57" s="501">
        <v>0</v>
      </c>
      <c r="K57" s="502">
        <v>2134021</v>
      </c>
      <c r="L57" s="503">
        <v>2200021</v>
      </c>
      <c r="M57" s="503">
        <v>2291689</v>
      </c>
      <c r="N57" s="503">
        <v>2362566</v>
      </c>
      <c r="O57" s="503">
        <v>2486911</v>
      </c>
      <c r="P57" s="503">
        <v>2577110</v>
      </c>
      <c r="Q57" s="503">
        <v>2656815</v>
      </c>
      <c r="R57" s="503">
        <v>2738984</v>
      </c>
      <c r="S57" s="503">
        <v>2823695</v>
      </c>
      <c r="T57" s="504">
        <v>2911026</v>
      </c>
      <c r="U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</row>
    <row r="58" spans="1:16384" hidden="1" outlineLevel="1">
      <c r="A58" s="18">
        <v>5000</v>
      </c>
      <c r="B58" s="498">
        <v>0</v>
      </c>
      <c r="C58" s="500">
        <v>0</v>
      </c>
      <c r="D58" s="500">
        <v>0</v>
      </c>
      <c r="E58" s="500">
        <v>0</v>
      </c>
      <c r="F58" s="500">
        <v>0</v>
      </c>
      <c r="G58" s="500">
        <v>0</v>
      </c>
      <c r="H58" s="500">
        <v>0</v>
      </c>
      <c r="I58" s="500">
        <v>0</v>
      </c>
      <c r="J58" s="501">
        <v>0</v>
      </c>
      <c r="K58" s="502">
        <v>2260911</v>
      </c>
      <c r="L58" s="503">
        <v>2355115</v>
      </c>
      <c r="M58" s="503">
        <v>2453245</v>
      </c>
      <c r="N58" s="503">
        <v>2582363</v>
      </c>
      <c r="O58" s="503">
        <v>2718277</v>
      </c>
      <c r="P58" s="503">
        <v>2831539</v>
      </c>
      <c r="Q58" s="503">
        <v>2928827</v>
      </c>
      <c r="R58" s="503">
        <v>2988599</v>
      </c>
      <c r="S58" s="503">
        <v>3049591</v>
      </c>
      <c r="T58" s="504">
        <v>3143908</v>
      </c>
      <c r="U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</row>
    <row r="59" spans="1:16384" hidden="1" outlineLevel="1">
      <c r="A59" s="18">
        <v>5500</v>
      </c>
      <c r="B59" s="498">
        <v>0</v>
      </c>
      <c r="C59" s="500">
        <v>0</v>
      </c>
      <c r="D59" s="500">
        <v>0</v>
      </c>
      <c r="E59" s="500">
        <v>0</v>
      </c>
      <c r="F59" s="500">
        <v>0</v>
      </c>
      <c r="G59" s="500">
        <v>0</v>
      </c>
      <c r="H59" s="500">
        <v>0</v>
      </c>
      <c r="I59" s="500">
        <v>0</v>
      </c>
      <c r="J59" s="501">
        <v>0</v>
      </c>
      <c r="K59" s="502">
        <v>2320831</v>
      </c>
      <c r="L59" s="503">
        <v>2456762</v>
      </c>
      <c r="M59" s="503">
        <v>2586065</v>
      </c>
      <c r="N59" s="503">
        <v>2693818</v>
      </c>
      <c r="O59" s="503">
        <v>2791521</v>
      </c>
      <c r="P59" s="503">
        <v>2892768</v>
      </c>
      <c r="Q59" s="503">
        <v>2982235</v>
      </c>
      <c r="R59" s="503">
        <v>3043097</v>
      </c>
      <c r="S59" s="503">
        <v>3105201</v>
      </c>
      <c r="T59" s="504">
        <v>3238225</v>
      </c>
      <c r="U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</row>
    <row r="60" spans="1:16384" ht="15.75" hidden="1" outlineLevel="1">
      <c r="A60" s="18">
        <v>6000</v>
      </c>
      <c r="B60" s="498">
        <v>0</v>
      </c>
      <c r="C60" s="500">
        <v>0</v>
      </c>
      <c r="D60" s="500">
        <v>0</v>
      </c>
      <c r="E60" s="500">
        <v>0</v>
      </c>
      <c r="F60" s="500">
        <v>0</v>
      </c>
      <c r="G60" s="505">
        <v>0</v>
      </c>
      <c r="H60" s="500">
        <v>0</v>
      </c>
      <c r="I60" s="500">
        <v>0</v>
      </c>
      <c r="J60" s="501">
        <v>0</v>
      </c>
      <c r="K60" s="502">
        <v>2520778</v>
      </c>
      <c r="L60" s="503">
        <v>2625876</v>
      </c>
      <c r="M60" s="503">
        <v>2735288</v>
      </c>
      <c r="N60" s="503">
        <v>2819884</v>
      </c>
      <c r="O60" s="503">
        <v>2922160</v>
      </c>
      <c r="P60" s="503">
        <v>3028145</v>
      </c>
      <c r="Q60" s="503">
        <v>3121799</v>
      </c>
      <c r="R60" s="503">
        <v>3218349</v>
      </c>
      <c r="S60" s="503">
        <v>3317886</v>
      </c>
      <c r="T60" s="504">
        <v>3529666</v>
      </c>
      <c r="U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</row>
    <row r="61" spans="1:16384" ht="15.75" hidden="1" outlineLevel="1">
      <c r="A61" s="18">
        <v>6500</v>
      </c>
      <c r="B61" s="506">
        <v>0</v>
      </c>
      <c r="C61" s="500">
        <v>0</v>
      </c>
      <c r="D61" s="500">
        <v>0</v>
      </c>
      <c r="E61" s="500">
        <v>0</v>
      </c>
      <c r="F61" s="500">
        <v>0</v>
      </c>
      <c r="G61" s="500">
        <v>0</v>
      </c>
      <c r="H61" s="500">
        <v>0</v>
      </c>
      <c r="I61" s="500">
        <v>0</v>
      </c>
      <c r="J61" s="501">
        <v>0</v>
      </c>
      <c r="K61" s="502">
        <v>2662909</v>
      </c>
      <c r="L61" s="503">
        <v>2784322</v>
      </c>
      <c r="M61" s="503">
        <v>2920266</v>
      </c>
      <c r="N61" s="503">
        <v>3041943</v>
      </c>
      <c r="O61" s="503">
        <v>3152273</v>
      </c>
      <c r="P61" s="503">
        <v>3266604</v>
      </c>
      <c r="Q61" s="503">
        <v>3402953</v>
      </c>
      <c r="R61" s="503">
        <v>3523403</v>
      </c>
      <c r="S61" s="503">
        <v>3683843</v>
      </c>
      <c r="T61" s="504">
        <v>3847335</v>
      </c>
      <c r="U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</row>
    <row r="62" spans="1:16384" ht="16.5" hidden="1" outlineLevel="1" thickBot="1">
      <c r="A62" s="18">
        <v>7000</v>
      </c>
      <c r="B62" s="507">
        <v>0</v>
      </c>
      <c r="C62" s="508">
        <v>0</v>
      </c>
      <c r="D62" s="508">
        <v>0</v>
      </c>
      <c r="E62" s="508">
        <v>0</v>
      </c>
      <c r="F62" s="508">
        <v>0</v>
      </c>
      <c r="G62" s="508">
        <v>0</v>
      </c>
      <c r="H62" s="508">
        <v>0</v>
      </c>
      <c r="I62" s="508">
        <v>0</v>
      </c>
      <c r="J62" s="509">
        <v>0</v>
      </c>
      <c r="K62" s="502">
        <v>2737057</v>
      </c>
      <c r="L62" s="503">
        <v>2881112</v>
      </c>
      <c r="M62" s="503">
        <v>3032750</v>
      </c>
      <c r="N62" s="503">
        <v>3192368</v>
      </c>
      <c r="O62" s="503">
        <v>3325384</v>
      </c>
      <c r="P62" s="503">
        <v>3511840</v>
      </c>
      <c r="Q62" s="503">
        <v>3622654</v>
      </c>
      <c r="R62" s="503">
        <v>3758447</v>
      </c>
      <c r="S62" s="503">
        <v>3915049</v>
      </c>
      <c r="T62" s="504">
        <v>4078176</v>
      </c>
      <c r="U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</row>
    <row r="63" spans="1:16384" hidden="1" outlineLevel="1">
      <c r="A63" s="18">
        <v>7500</v>
      </c>
      <c r="B63" s="510">
        <v>1195594</v>
      </c>
      <c r="C63" s="511">
        <v>1328438</v>
      </c>
      <c r="D63" s="511">
        <v>1443955</v>
      </c>
      <c r="E63" s="511">
        <v>1662933</v>
      </c>
      <c r="F63" s="511">
        <v>1889697</v>
      </c>
      <c r="G63" s="511">
        <v>2147383</v>
      </c>
      <c r="H63" s="511">
        <v>2248561</v>
      </c>
      <c r="I63" s="511">
        <v>2365658</v>
      </c>
      <c r="J63" s="511">
        <v>2628509</v>
      </c>
      <c r="K63" s="503">
        <v>2826354</v>
      </c>
      <c r="L63" s="503">
        <v>2975109</v>
      </c>
      <c r="M63" s="503">
        <v>3099072</v>
      </c>
      <c r="N63" s="503">
        <v>3296885</v>
      </c>
      <c r="O63" s="503">
        <v>3470405</v>
      </c>
      <c r="P63" s="503">
        <v>3701669</v>
      </c>
      <c r="Q63" s="503">
        <v>3845588</v>
      </c>
      <c r="R63" s="503">
        <v>4047987</v>
      </c>
      <c r="S63" s="503">
        <v>4261039</v>
      </c>
      <c r="T63" s="504">
        <v>4363648</v>
      </c>
      <c r="U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</row>
    <row r="64" spans="1:16384" hidden="1" outlineLevel="1">
      <c r="A64" s="18">
        <v>8000</v>
      </c>
      <c r="B64" s="502">
        <v>1243418</v>
      </c>
      <c r="C64" s="503">
        <v>1434713</v>
      </c>
      <c r="D64" s="503">
        <v>1617229</v>
      </c>
      <c r="E64" s="503">
        <v>1973935</v>
      </c>
      <c r="F64" s="503">
        <v>2214353</v>
      </c>
      <c r="G64" s="503">
        <v>2432126</v>
      </c>
      <c r="H64" s="503">
        <v>2557394</v>
      </c>
      <c r="I64" s="503">
        <v>2641486</v>
      </c>
      <c r="J64" s="503">
        <v>2751548</v>
      </c>
      <c r="K64" s="503">
        <v>2896366</v>
      </c>
      <c r="L64" s="503">
        <v>3048806</v>
      </c>
      <c r="M64" s="503">
        <v>3209270</v>
      </c>
      <c r="N64" s="503">
        <v>3434752</v>
      </c>
      <c r="O64" s="503">
        <v>3730577</v>
      </c>
      <c r="P64" s="503">
        <v>4052677</v>
      </c>
      <c r="Q64" s="503">
        <v>4178018</v>
      </c>
      <c r="R64" s="503">
        <v>4307235</v>
      </c>
      <c r="S64" s="503">
        <v>4486703</v>
      </c>
      <c r="T64" s="504">
        <v>4625467</v>
      </c>
      <c r="U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</row>
    <row r="65" spans="1:40" hidden="1" outlineLevel="1">
      <c r="A65" s="18">
        <v>8500</v>
      </c>
      <c r="B65" s="502">
        <v>1293155</v>
      </c>
      <c r="C65" s="503">
        <v>1506449</v>
      </c>
      <c r="D65" s="503">
        <v>1698091</v>
      </c>
      <c r="E65" s="503">
        <v>2435499</v>
      </c>
      <c r="F65" s="503">
        <v>2660018</v>
      </c>
      <c r="G65" s="503">
        <v>2800174</v>
      </c>
      <c r="H65" s="503">
        <v>2886777</v>
      </c>
      <c r="I65" s="503">
        <v>3038713</v>
      </c>
      <c r="J65" s="503">
        <v>3114812</v>
      </c>
      <c r="K65" s="503">
        <v>3211147</v>
      </c>
      <c r="L65" s="503">
        <v>3344945</v>
      </c>
      <c r="M65" s="503">
        <v>3520994</v>
      </c>
      <c r="N65" s="503">
        <v>3779239</v>
      </c>
      <c r="O65" s="503">
        <v>4084219</v>
      </c>
      <c r="P65" s="503">
        <v>4354990</v>
      </c>
      <c r="Q65" s="503">
        <v>4474831</v>
      </c>
      <c r="R65" s="503">
        <v>4613228</v>
      </c>
      <c r="S65" s="503">
        <v>4755905</v>
      </c>
      <c r="T65" s="512"/>
      <c r="U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</row>
    <row r="66" spans="1:40" hidden="1" outlineLevel="1">
      <c r="A66" s="18">
        <v>9000</v>
      </c>
      <c r="B66" s="502">
        <v>1344881</v>
      </c>
      <c r="C66" s="503">
        <v>1581771</v>
      </c>
      <c r="D66" s="503">
        <v>1782995</v>
      </c>
      <c r="E66" s="503">
        <v>2554985</v>
      </c>
      <c r="F66" s="503">
        <v>2756378</v>
      </c>
      <c r="G66" s="503">
        <v>3012395</v>
      </c>
      <c r="H66" s="503">
        <v>3105562</v>
      </c>
      <c r="I66" s="503">
        <v>3269013</v>
      </c>
      <c r="J66" s="503">
        <v>3381288</v>
      </c>
      <c r="K66" s="503">
        <v>3485864</v>
      </c>
      <c r="L66" s="503">
        <v>3669331</v>
      </c>
      <c r="M66" s="503">
        <v>3903544</v>
      </c>
      <c r="N66" s="503">
        <v>4104454</v>
      </c>
      <c r="O66" s="503">
        <v>4371444</v>
      </c>
      <c r="P66" s="503">
        <v>4553588</v>
      </c>
      <c r="Q66" s="503">
        <v>4743321</v>
      </c>
      <c r="R66" s="503">
        <v>4890021</v>
      </c>
      <c r="S66" s="513"/>
      <c r="T66" s="512"/>
      <c r="U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</row>
    <row r="67" spans="1:40" hidden="1" outlineLevel="1">
      <c r="A67" s="18">
        <v>9500</v>
      </c>
      <c r="B67" s="502">
        <v>1385228</v>
      </c>
      <c r="C67" s="503">
        <v>1660860</v>
      </c>
      <c r="D67" s="503">
        <v>2496668</v>
      </c>
      <c r="E67" s="503">
        <v>2684590</v>
      </c>
      <c r="F67" s="503">
        <v>2930308</v>
      </c>
      <c r="G67" s="503">
        <v>3122219</v>
      </c>
      <c r="H67" s="503">
        <v>3321510</v>
      </c>
      <c r="I67" s="503">
        <v>3533521</v>
      </c>
      <c r="J67" s="503">
        <v>3742168</v>
      </c>
      <c r="K67" s="503">
        <v>3857905</v>
      </c>
      <c r="L67" s="503">
        <v>4060953</v>
      </c>
      <c r="M67" s="503">
        <v>4230159</v>
      </c>
      <c r="N67" s="503">
        <v>4406416</v>
      </c>
      <c r="O67" s="503">
        <v>4590017</v>
      </c>
      <c r="P67" s="503">
        <v>4781267</v>
      </c>
      <c r="Q67" s="514"/>
      <c r="R67" s="514"/>
      <c r="S67" s="513"/>
      <c r="T67" s="512"/>
      <c r="U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</row>
    <row r="68" spans="1:40" ht="15.75" hidden="1" outlineLevel="1">
      <c r="A68" s="18">
        <v>10000</v>
      </c>
      <c r="B68" s="502">
        <v>1469490</v>
      </c>
      <c r="C68" s="503">
        <v>1743903</v>
      </c>
      <c r="D68" s="503">
        <v>2638260</v>
      </c>
      <c r="E68" s="503">
        <v>2836838</v>
      </c>
      <c r="F68" s="503">
        <v>3042085</v>
      </c>
      <c r="G68" s="503">
        <v>3235488</v>
      </c>
      <c r="H68" s="503">
        <v>3442009</v>
      </c>
      <c r="I68" s="503">
        <v>3661712</v>
      </c>
      <c r="J68" s="503">
        <v>3854433</v>
      </c>
      <c r="K68" s="515"/>
      <c r="L68" s="514"/>
      <c r="M68" s="514"/>
      <c r="N68" s="514"/>
      <c r="O68" s="514"/>
      <c r="P68" s="513"/>
      <c r="Q68" s="514"/>
      <c r="R68" s="514"/>
      <c r="S68" s="513"/>
      <c r="T68" s="512"/>
      <c r="U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</row>
    <row r="69" spans="1:40" hidden="1" outlineLevel="1">
      <c r="A69" s="18">
        <v>10500</v>
      </c>
      <c r="B69" s="502">
        <v>1542965</v>
      </c>
      <c r="C69" s="503">
        <v>2614467</v>
      </c>
      <c r="D69" s="503">
        <v>2752071</v>
      </c>
      <c r="E69" s="503">
        <v>2959216</v>
      </c>
      <c r="F69" s="503">
        <v>3218906</v>
      </c>
      <c r="G69" s="503">
        <v>3368006</v>
      </c>
      <c r="H69" s="503">
        <v>3545269</v>
      </c>
      <c r="I69" s="503">
        <v>3771563</v>
      </c>
      <c r="J69" s="514"/>
      <c r="K69" s="513"/>
      <c r="L69" s="514"/>
      <c r="M69" s="514"/>
      <c r="N69" s="514"/>
      <c r="O69" s="514"/>
      <c r="P69" s="513"/>
      <c r="Q69" s="514"/>
      <c r="R69" s="514"/>
      <c r="S69" s="513"/>
      <c r="T69" s="512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</row>
    <row r="70" spans="1:40" hidden="1" outlineLevel="1">
      <c r="A70" s="18">
        <v>11000</v>
      </c>
      <c r="B70" s="502">
        <v>1620113</v>
      </c>
      <c r="C70" s="503">
        <v>2784915</v>
      </c>
      <c r="D70" s="503">
        <v>2871046</v>
      </c>
      <c r="E70" s="503">
        <v>3090265</v>
      </c>
      <c r="F70" s="503">
        <v>3315748</v>
      </c>
      <c r="G70" s="503">
        <v>3438125</v>
      </c>
      <c r="H70" s="503">
        <v>3651627</v>
      </c>
      <c r="I70" s="503">
        <v>3884710</v>
      </c>
      <c r="J70" s="514"/>
      <c r="K70" s="513"/>
      <c r="L70" s="514"/>
      <c r="M70" s="514"/>
      <c r="N70" s="514"/>
      <c r="O70" s="514"/>
      <c r="P70" s="513"/>
      <c r="Q70" s="514"/>
      <c r="R70" s="514"/>
      <c r="S70" s="513"/>
      <c r="T70" s="512"/>
      <c r="U70" s="220"/>
      <c r="V70" s="220"/>
      <c r="W70" s="220"/>
      <c r="X70" s="220"/>
      <c r="Y70" s="220"/>
      <c r="Z70" s="220"/>
      <c r="AA70" s="220"/>
      <c r="AB70" s="220"/>
      <c r="AC70" s="220"/>
      <c r="AD70" s="220"/>
      <c r="AE70" s="220"/>
      <c r="AF70" s="220"/>
      <c r="AG70" s="220"/>
      <c r="AH70" s="220"/>
      <c r="AI70" s="220"/>
      <c r="AJ70" s="220"/>
      <c r="AK70" s="220"/>
      <c r="AL70" s="220"/>
      <c r="AM70" s="220"/>
      <c r="AN70" s="220"/>
    </row>
    <row r="71" spans="1:40" ht="16.5" hidden="1" outlineLevel="1" thickBot="1">
      <c r="A71" s="18">
        <v>11500</v>
      </c>
      <c r="B71" s="516">
        <v>1701118</v>
      </c>
      <c r="C71" s="517">
        <v>2925246</v>
      </c>
      <c r="D71" s="517">
        <v>3015717</v>
      </c>
      <c r="E71" s="517">
        <v>3242707</v>
      </c>
      <c r="F71" s="517">
        <v>3449688</v>
      </c>
      <c r="G71" s="517">
        <v>3543157</v>
      </c>
      <c r="H71" s="517">
        <v>3715979</v>
      </c>
      <c r="I71" s="517">
        <v>3953169</v>
      </c>
      <c r="J71" s="518"/>
      <c r="K71" s="519"/>
      <c r="L71" s="518"/>
      <c r="M71" s="520"/>
      <c r="N71" s="518"/>
      <c r="O71" s="518"/>
      <c r="P71" s="519"/>
      <c r="Q71" s="518"/>
      <c r="R71" s="518"/>
      <c r="S71" s="519"/>
      <c r="T71" s="521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/>
      <c r="AM71" s="220"/>
      <c r="AN71" s="220"/>
    </row>
    <row r="72" spans="1:40" hidden="1" outlineLevel="1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</row>
    <row r="73" spans="1:40" collapsed="1">
      <c r="K73" s="615"/>
    </row>
    <row r="74" spans="1:40">
      <c r="K74" s="615"/>
    </row>
    <row r="75" spans="1:40">
      <c r="K75" s="615"/>
    </row>
    <row r="76" spans="1:40">
      <c r="K76" s="615"/>
    </row>
    <row r="99" spans="1:6" hidden="1"/>
    <row r="100" spans="1:6" hidden="1"/>
    <row r="101" spans="1:6" hidden="1">
      <c r="A101" s="480"/>
      <c r="B101" s="480"/>
      <c r="C101" s="489" t="s">
        <v>937</v>
      </c>
      <c r="D101" s="479"/>
      <c r="E101" s="441"/>
      <c r="F101" s="441"/>
    </row>
    <row r="102" spans="1:6" ht="18.75" hidden="1">
      <c r="A102" s="479">
        <v>1</v>
      </c>
      <c r="B102" s="482" t="s">
        <v>949</v>
      </c>
      <c r="C102" s="477">
        <v>0</v>
      </c>
      <c r="D102" s="477"/>
      <c r="E102" s="441"/>
      <c r="F102" s="480">
        <f>INDEX('2.8 ProMax'!$C$102:$C$113,MATCH('2.8 ProMax'!$F$104,'2.8 ProMax'!$A102:$A$113))</f>
        <v>0</v>
      </c>
    </row>
    <row r="103" spans="1:6" ht="18.75" hidden="1">
      <c r="A103" s="479">
        <v>2</v>
      </c>
      <c r="B103" s="482" t="s">
        <v>938</v>
      </c>
      <c r="C103" s="476">
        <v>44000</v>
      </c>
      <c r="D103" s="477"/>
      <c r="E103" s="441"/>
      <c r="F103" s="441"/>
    </row>
    <row r="104" spans="1:6" ht="18.75" hidden="1">
      <c r="A104" s="479">
        <v>3</v>
      </c>
      <c r="B104" s="482" t="s">
        <v>939</v>
      </c>
      <c r="C104" s="477">
        <v>57200.000000000007</v>
      </c>
      <c r="D104" s="477"/>
      <c r="E104" s="441"/>
      <c r="F104" s="441">
        <v>1</v>
      </c>
    </row>
    <row r="105" spans="1:6" ht="18.75" hidden="1">
      <c r="A105" s="479">
        <v>4</v>
      </c>
      <c r="B105" s="482" t="s">
        <v>940</v>
      </c>
      <c r="C105" s="477">
        <v>91300.000000000015</v>
      </c>
      <c r="D105" s="477"/>
      <c r="E105" s="441"/>
      <c r="F105" s="441"/>
    </row>
    <row r="106" spans="1:6" ht="18.75" hidden="1">
      <c r="A106" s="479">
        <v>5</v>
      </c>
      <c r="B106" s="482" t="s">
        <v>941</v>
      </c>
      <c r="C106" s="477">
        <v>99000.000000000015</v>
      </c>
      <c r="D106" s="477"/>
      <c r="E106" s="441"/>
      <c r="F106" s="441"/>
    </row>
    <row r="107" spans="1:6" ht="18.75" hidden="1">
      <c r="A107" s="479">
        <v>6</v>
      </c>
      <c r="B107" s="482" t="s">
        <v>942</v>
      </c>
      <c r="C107" s="477">
        <v>82500</v>
      </c>
      <c r="D107" s="477"/>
      <c r="E107" s="441"/>
      <c r="F107" s="441"/>
    </row>
    <row r="108" spans="1:6" ht="18.75" hidden="1">
      <c r="A108" s="479">
        <v>7</v>
      </c>
      <c r="B108" s="482" t="s">
        <v>943</v>
      </c>
      <c r="C108" s="477">
        <v>57200.000000000007</v>
      </c>
      <c r="D108" s="478"/>
      <c r="E108" s="441"/>
      <c r="F108" s="441"/>
    </row>
    <row r="109" spans="1:6" ht="18.75" hidden="1">
      <c r="A109" s="479">
        <v>8</v>
      </c>
      <c r="B109" s="482" t="s">
        <v>944</v>
      </c>
      <c r="C109" s="478">
        <v>214500.00000000003</v>
      </c>
      <c r="D109" s="478"/>
      <c r="E109" s="441"/>
      <c r="F109" s="441"/>
    </row>
    <row r="110" spans="1:6" ht="18.75" hidden="1">
      <c r="A110" s="479">
        <v>9</v>
      </c>
      <c r="B110" s="482" t="s">
        <v>945</v>
      </c>
      <c r="C110" s="478">
        <v>99000.000000000015</v>
      </c>
      <c r="D110" s="477"/>
      <c r="E110" s="441"/>
      <c r="F110" s="441"/>
    </row>
    <row r="111" spans="1:6" ht="18.75" hidden="1">
      <c r="A111" s="479">
        <v>10</v>
      </c>
      <c r="B111" s="482" t="s">
        <v>946</v>
      </c>
      <c r="C111" s="477">
        <v>77000</v>
      </c>
      <c r="D111" s="477"/>
    </row>
    <row r="112" spans="1:6" ht="18.75" hidden="1">
      <c r="A112" s="479">
        <v>11</v>
      </c>
      <c r="B112" s="482" t="s">
        <v>947</v>
      </c>
      <c r="C112" s="477">
        <v>118800.00000000001</v>
      </c>
      <c r="D112" s="477"/>
    </row>
    <row r="113" spans="1:4" ht="18.75" hidden="1">
      <c r="A113" s="479">
        <v>12</v>
      </c>
      <c r="B113" s="482" t="s">
        <v>948</v>
      </c>
      <c r="C113" s="477">
        <v>48400.000000000007</v>
      </c>
      <c r="D113" s="477"/>
    </row>
    <row r="114" spans="1:4" hidden="1"/>
    <row r="115" spans="1:4" hidden="1"/>
    <row r="116" spans="1:4" hidden="1"/>
  </sheetData>
  <mergeCells count="561">
    <mergeCell ref="XAZ51:XCD51"/>
    <mergeCell ref="XCE51:XDI51"/>
    <mergeCell ref="XDJ51:XEN51"/>
    <mergeCell ref="XEO51:XFD51"/>
    <mergeCell ref="A53:AE53"/>
    <mergeCell ref="WVA51:WWE51"/>
    <mergeCell ref="WWF51:WXJ51"/>
    <mergeCell ref="WXK51:WYO51"/>
    <mergeCell ref="WYP51:WZT51"/>
    <mergeCell ref="WZU51:XAY51"/>
    <mergeCell ref="WPB51:WQF51"/>
    <mergeCell ref="WQG51:WRK51"/>
    <mergeCell ref="WRL51:WSP51"/>
    <mergeCell ref="WSQ51:WTU51"/>
    <mergeCell ref="WTV51:WUZ51"/>
    <mergeCell ref="WJC51:WKG51"/>
    <mergeCell ref="WKH51:WLL51"/>
    <mergeCell ref="WLM51:WMQ51"/>
    <mergeCell ref="WMR51:WNV51"/>
    <mergeCell ref="WNW51:WPA51"/>
    <mergeCell ref="WDD51:WEH51"/>
    <mergeCell ref="WEI51:WFM51"/>
    <mergeCell ref="WFN51:WGR51"/>
    <mergeCell ref="WGS51:WHW51"/>
    <mergeCell ref="WHX51:WJB51"/>
    <mergeCell ref="VXE51:VYI51"/>
    <mergeCell ref="VYJ51:VZN51"/>
    <mergeCell ref="VZO51:WAS51"/>
    <mergeCell ref="WAT51:WBX51"/>
    <mergeCell ref="WBY51:WDC51"/>
    <mergeCell ref="VRF51:VSJ51"/>
    <mergeCell ref="VSK51:VTO51"/>
    <mergeCell ref="VTP51:VUT51"/>
    <mergeCell ref="VUU51:VVY51"/>
    <mergeCell ref="VVZ51:VXD51"/>
    <mergeCell ref="VLG51:VMK51"/>
    <mergeCell ref="VML51:VNP51"/>
    <mergeCell ref="VNQ51:VOU51"/>
    <mergeCell ref="VOV51:VPZ51"/>
    <mergeCell ref="VQA51:VRE51"/>
    <mergeCell ref="VFH51:VGL51"/>
    <mergeCell ref="VGM51:VHQ51"/>
    <mergeCell ref="VHR51:VIV51"/>
    <mergeCell ref="VIW51:VKA51"/>
    <mergeCell ref="VKB51:VLF51"/>
    <mergeCell ref="UZI51:VAM51"/>
    <mergeCell ref="VAN51:VBR51"/>
    <mergeCell ref="VBS51:VCW51"/>
    <mergeCell ref="VCX51:VEB51"/>
    <mergeCell ref="VEC51:VFG51"/>
    <mergeCell ref="UTJ51:UUN51"/>
    <mergeCell ref="UUO51:UVS51"/>
    <mergeCell ref="UVT51:UWX51"/>
    <mergeCell ref="UWY51:UYC51"/>
    <mergeCell ref="UYD51:UZH51"/>
    <mergeCell ref="UNK51:UOO51"/>
    <mergeCell ref="UOP51:UPT51"/>
    <mergeCell ref="UPU51:UQY51"/>
    <mergeCell ref="UQZ51:USD51"/>
    <mergeCell ref="USE51:UTI51"/>
    <mergeCell ref="UHL51:UIP51"/>
    <mergeCell ref="UIQ51:UJU51"/>
    <mergeCell ref="UJV51:UKZ51"/>
    <mergeCell ref="ULA51:UME51"/>
    <mergeCell ref="UMF51:UNJ51"/>
    <mergeCell ref="UBM51:UCQ51"/>
    <mergeCell ref="UCR51:UDV51"/>
    <mergeCell ref="UDW51:UFA51"/>
    <mergeCell ref="UFB51:UGF51"/>
    <mergeCell ref="UGG51:UHK51"/>
    <mergeCell ref="TVN51:TWR51"/>
    <mergeCell ref="TWS51:TXW51"/>
    <mergeCell ref="TXX51:TZB51"/>
    <mergeCell ref="TZC51:UAG51"/>
    <mergeCell ref="UAH51:UBL51"/>
    <mergeCell ref="TPO51:TQS51"/>
    <mergeCell ref="TQT51:TRX51"/>
    <mergeCell ref="TRY51:TTC51"/>
    <mergeCell ref="TTD51:TUH51"/>
    <mergeCell ref="TUI51:TVM51"/>
    <mergeCell ref="TJP51:TKT51"/>
    <mergeCell ref="TKU51:TLY51"/>
    <mergeCell ref="TLZ51:TND51"/>
    <mergeCell ref="TNE51:TOI51"/>
    <mergeCell ref="TOJ51:TPN51"/>
    <mergeCell ref="TDQ51:TEU51"/>
    <mergeCell ref="TEV51:TFZ51"/>
    <mergeCell ref="TGA51:THE51"/>
    <mergeCell ref="THF51:TIJ51"/>
    <mergeCell ref="TIK51:TJO51"/>
    <mergeCell ref="SXR51:SYV51"/>
    <mergeCell ref="SYW51:TAA51"/>
    <mergeCell ref="TAB51:TBF51"/>
    <mergeCell ref="TBG51:TCK51"/>
    <mergeCell ref="TCL51:TDP51"/>
    <mergeCell ref="SRS51:SSW51"/>
    <mergeCell ref="SSX51:SUB51"/>
    <mergeCell ref="SUC51:SVG51"/>
    <mergeCell ref="SVH51:SWL51"/>
    <mergeCell ref="SWM51:SXQ51"/>
    <mergeCell ref="SLT51:SMX51"/>
    <mergeCell ref="SMY51:SOC51"/>
    <mergeCell ref="SOD51:SPH51"/>
    <mergeCell ref="SPI51:SQM51"/>
    <mergeCell ref="SQN51:SRR51"/>
    <mergeCell ref="SFU51:SGY51"/>
    <mergeCell ref="SGZ51:SID51"/>
    <mergeCell ref="SIE51:SJI51"/>
    <mergeCell ref="SJJ51:SKN51"/>
    <mergeCell ref="SKO51:SLS51"/>
    <mergeCell ref="RZV51:SAZ51"/>
    <mergeCell ref="SBA51:SCE51"/>
    <mergeCell ref="SCF51:SDJ51"/>
    <mergeCell ref="SDK51:SEO51"/>
    <mergeCell ref="SEP51:SFT51"/>
    <mergeCell ref="RTW51:RVA51"/>
    <mergeCell ref="RVB51:RWF51"/>
    <mergeCell ref="RWG51:RXK51"/>
    <mergeCell ref="RXL51:RYP51"/>
    <mergeCell ref="RYQ51:RZU51"/>
    <mergeCell ref="RNX51:RPB51"/>
    <mergeCell ref="RPC51:RQG51"/>
    <mergeCell ref="RQH51:RRL51"/>
    <mergeCell ref="RRM51:RSQ51"/>
    <mergeCell ref="RSR51:RTV51"/>
    <mergeCell ref="RHY51:RJC51"/>
    <mergeCell ref="RJD51:RKH51"/>
    <mergeCell ref="RKI51:RLM51"/>
    <mergeCell ref="RLN51:RMR51"/>
    <mergeCell ref="RMS51:RNW51"/>
    <mergeCell ref="RBZ51:RDD51"/>
    <mergeCell ref="RDE51:REI51"/>
    <mergeCell ref="REJ51:RFN51"/>
    <mergeCell ref="RFO51:RGS51"/>
    <mergeCell ref="RGT51:RHX51"/>
    <mergeCell ref="QWA51:QXE51"/>
    <mergeCell ref="QXF51:QYJ51"/>
    <mergeCell ref="QYK51:QZO51"/>
    <mergeCell ref="QZP51:RAT51"/>
    <mergeCell ref="RAU51:RBY51"/>
    <mergeCell ref="QQB51:QRF51"/>
    <mergeCell ref="QRG51:QSK51"/>
    <mergeCell ref="QSL51:QTP51"/>
    <mergeCell ref="QTQ51:QUU51"/>
    <mergeCell ref="QUV51:QVZ51"/>
    <mergeCell ref="QKC51:QLG51"/>
    <mergeCell ref="QLH51:QML51"/>
    <mergeCell ref="QMM51:QNQ51"/>
    <mergeCell ref="QNR51:QOV51"/>
    <mergeCell ref="QOW51:QQA51"/>
    <mergeCell ref="QED51:QFH51"/>
    <mergeCell ref="QFI51:QGM51"/>
    <mergeCell ref="QGN51:QHR51"/>
    <mergeCell ref="QHS51:QIW51"/>
    <mergeCell ref="QIX51:QKB51"/>
    <mergeCell ref="PYE51:PZI51"/>
    <mergeCell ref="PZJ51:QAN51"/>
    <mergeCell ref="QAO51:QBS51"/>
    <mergeCell ref="QBT51:QCX51"/>
    <mergeCell ref="QCY51:QEC51"/>
    <mergeCell ref="PSF51:PTJ51"/>
    <mergeCell ref="PTK51:PUO51"/>
    <mergeCell ref="PUP51:PVT51"/>
    <mergeCell ref="PVU51:PWY51"/>
    <mergeCell ref="PWZ51:PYD51"/>
    <mergeCell ref="PMG51:PNK51"/>
    <mergeCell ref="PNL51:POP51"/>
    <mergeCell ref="POQ51:PPU51"/>
    <mergeCell ref="PPV51:PQZ51"/>
    <mergeCell ref="PRA51:PSE51"/>
    <mergeCell ref="PGH51:PHL51"/>
    <mergeCell ref="PHM51:PIQ51"/>
    <mergeCell ref="PIR51:PJV51"/>
    <mergeCell ref="PJW51:PLA51"/>
    <mergeCell ref="PLB51:PMF51"/>
    <mergeCell ref="PAI51:PBM51"/>
    <mergeCell ref="PBN51:PCR51"/>
    <mergeCell ref="PCS51:PDW51"/>
    <mergeCell ref="PDX51:PFB51"/>
    <mergeCell ref="PFC51:PGG51"/>
    <mergeCell ref="OUJ51:OVN51"/>
    <mergeCell ref="OVO51:OWS51"/>
    <mergeCell ref="OWT51:OXX51"/>
    <mergeCell ref="OXY51:OZC51"/>
    <mergeCell ref="OZD51:PAH51"/>
    <mergeCell ref="OOK51:OPO51"/>
    <mergeCell ref="OPP51:OQT51"/>
    <mergeCell ref="OQU51:ORY51"/>
    <mergeCell ref="ORZ51:OTD51"/>
    <mergeCell ref="OTE51:OUI51"/>
    <mergeCell ref="OIL51:OJP51"/>
    <mergeCell ref="OJQ51:OKU51"/>
    <mergeCell ref="OKV51:OLZ51"/>
    <mergeCell ref="OMA51:ONE51"/>
    <mergeCell ref="ONF51:OOJ51"/>
    <mergeCell ref="OCM51:ODQ51"/>
    <mergeCell ref="ODR51:OEV51"/>
    <mergeCell ref="OEW51:OGA51"/>
    <mergeCell ref="OGB51:OHF51"/>
    <mergeCell ref="OHG51:OIK51"/>
    <mergeCell ref="NWN51:NXR51"/>
    <mergeCell ref="NXS51:NYW51"/>
    <mergeCell ref="NYX51:OAB51"/>
    <mergeCell ref="OAC51:OBG51"/>
    <mergeCell ref="OBH51:OCL51"/>
    <mergeCell ref="NQO51:NRS51"/>
    <mergeCell ref="NRT51:NSX51"/>
    <mergeCell ref="NSY51:NUC51"/>
    <mergeCell ref="NUD51:NVH51"/>
    <mergeCell ref="NVI51:NWM51"/>
    <mergeCell ref="NKP51:NLT51"/>
    <mergeCell ref="NLU51:NMY51"/>
    <mergeCell ref="NMZ51:NOD51"/>
    <mergeCell ref="NOE51:NPI51"/>
    <mergeCell ref="NPJ51:NQN51"/>
    <mergeCell ref="NEQ51:NFU51"/>
    <mergeCell ref="NFV51:NGZ51"/>
    <mergeCell ref="NHA51:NIE51"/>
    <mergeCell ref="NIF51:NJJ51"/>
    <mergeCell ref="NJK51:NKO51"/>
    <mergeCell ref="MYR51:MZV51"/>
    <mergeCell ref="MZW51:NBA51"/>
    <mergeCell ref="NBB51:NCF51"/>
    <mergeCell ref="NCG51:NDK51"/>
    <mergeCell ref="NDL51:NEP51"/>
    <mergeCell ref="MSS51:MTW51"/>
    <mergeCell ref="MTX51:MVB51"/>
    <mergeCell ref="MVC51:MWG51"/>
    <mergeCell ref="MWH51:MXL51"/>
    <mergeCell ref="MXM51:MYQ51"/>
    <mergeCell ref="MMT51:MNX51"/>
    <mergeCell ref="MNY51:MPC51"/>
    <mergeCell ref="MPD51:MQH51"/>
    <mergeCell ref="MQI51:MRM51"/>
    <mergeCell ref="MRN51:MSR51"/>
    <mergeCell ref="MGU51:MHY51"/>
    <mergeCell ref="MHZ51:MJD51"/>
    <mergeCell ref="MJE51:MKI51"/>
    <mergeCell ref="MKJ51:MLN51"/>
    <mergeCell ref="MLO51:MMS51"/>
    <mergeCell ref="MAV51:MBZ51"/>
    <mergeCell ref="MCA51:MDE51"/>
    <mergeCell ref="MDF51:MEJ51"/>
    <mergeCell ref="MEK51:MFO51"/>
    <mergeCell ref="MFP51:MGT51"/>
    <mergeCell ref="LUW51:LWA51"/>
    <mergeCell ref="LWB51:LXF51"/>
    <mergeCell ref="LXG51:LYK51"/>
    <mergeCell ref="LYL51:LZP51"/>
    <mergeCell ref="LZQ51:MAU51"/>
    <mergeCell ref="LOX51:LQB51"/>
    <mergeCell ref="LQC51:LRG51"/>
    <mergeCell ref="LRH51:LSL51"/>
    <mergeCell ref="LSM51:LTQ51"/>
    <mergeCell ref="LTR51:LUV51"/>
    <mergeCell ref="LIY51:LKC51"/>
    <mergeCell ref="LKD51:LLH51"/>
    <mergeCell ref="LLI51:LMM51"/>
    <mergeCell ref="LMN51:LNR51"/>
    <mergeCell ref="LNS51:LOW51"/>
    <mergeCell ref="LCZ51:LED51"/>
    <mergeCell ref="LEE51:LFI51"/>
    <mergeCell ref="LFJ51:LGN51"/>
    <mergeCell ref="LGO51:LHS51"/>
    <mergeCell ref="LHT51:LIX51"/>
    <mergeCell ref="KXA51:KYE51"/>
    <mergeCell ref="KYF51:KZJ51"/>
    <mergeCell ref="KZK51:LAO51"/>
    <mergeCell ref="LAP51:LBT51"/>
    <mergeCell ref="LBU51:LCY51"/>
    <mergeCell ref="KRB51:KSF51"/>
    <mergeCell ref="KSG51:KTK51"/>
    <mergeCell ref="KTL51:KUP51"/>
    <mergeCell ref="KUQ51:KVU51"/>
    <mergeCell ref="KVV51:KWZ51"/>
    <mergeCell ref="KLC51:KMG51"/>
    <mergeCell ref="KMH51:KNL51"/>
    <mergeCell ref="KNM51:KOQ51"/>
    <mergeCell ref="KOR51:KPV51"/>
    <mergeCell ref="KPW51:KRA51"/>
    <mergeCell ref="KFD51:KGH51"/>
    <mergeCell ref="KGI51:KHM51"/>
    <mergeCell ref="KHN51:KIR51"/>
    <mergeCell ref="KIS51:KJW51"/>
    <mergeCell ref="KJX51:KLB51"/>
    <mergeCell ref="JZE51:KAI51"/>
    <mergeCell ref="KAJ51:KBN51"/>
    <mergeCell ref="KBO51:KCS51"/>
    <mergeCell ref="KCT51:KDX51"/>
    <mergeCell ref="KDY51:KFC51"/>
    <mergeCell ref="JTF51:JUJ51"/>
    <mergeCell ref="JUK51:JVO51"/>
    <mergeCell ref="JVP51:JWT51"/>
    <mergeCell ref="JWU51:JXY51"/>
    <mergeCell ref="JXZ51:JZD51"/>
    <mergeCell ref="JNG51:JOK51"/>
    <mergeCell ref="JOL51:JPP51"/>
    <mergeCell ref="JPQ51:JQU51"/>
    <mergeCell ref="JQV51:JRZ51"/>
    <mergeCell ref="JSA51:JTE51"/>
    <mergeCell ref="JHH51:JIL51"/>
    <mergeCell ref="JIM51:JJQ51"/>
    <mergeCell ref="JJR51:JKV51"/>
    <mergeCell ref="JKW51:JMA51"/>
    <mergeCell ref="JMB51:JNF51"/>
    <mergeCell ref="JBI51:JCM51"/>
    <mergeCell ref="JCN51:JDR51"/>
    <mergeCell ref="JDS51:JEW51"/>
    <mergeCell ref="JEX51:JGB51"/>
    <mergeCell ref="JGC51:JHG51"/>
    <mergeCell ref="IVJ51:IWN51"/>
    <mergeCell ref="IWO51:IXS51"/>
    <mergeCell ref="IXT51:IYX51"/>
    <mergeCell ref="IYY51:JAC51"/>
    <mergeCell ref="JAD51:JBH51"/>
    <mergeCell ref="IPK51:IQO51"/>
    <mergeCell ref="IQP51:IRT51"/>
    <mergeCell ref="IRU51:ISY51"/>
    <mergeCell ref="ISZ51:IUD51"/>
    <mergeCell ref="IUE51:IVI51"/>
    <mergeCell ref="IJL51:IKP51"/>
    <mergeCell ref="IKQ51:ILU51"/>
    <mergeCell ref="ILV51:IMZ51"/>
    <mergeCell ref="INA51:IOE51"/>
    <mergeCell ref="IOF51:IPJ51"/>
    <mergeCell ref="IDM51:IEQ51"/>
    <mergeCell ref="IER51:IFV51"/>
    <mergeCell ref="IFW51:IHA51"/>
    <mergeCell ref="IHB51:IIF51"/>
    <mergeCell ref="IIG51:IJK51"/>
    <mergeCell ref="HXN51:HYR51"/>
    <mergeCell ref="HYS51:HZW51"/>
    <mergeCell ref="HZX51:IBB51"/>
    <mergeCell ref="IBC51:ICG51"/>
    <mergeCell ref="ICH51:IDL51"/>
    <mergeCell ref="HRO51:HSS51"/>
    <mergeCell ref="HST51:HTX51"/>
    <mergeCell ref="HTY51:HVC51"/>
    <mergeCell ref="HVD51:HWH51"/>
    <mergeCell ref="HWI51:HXM51"/>
    <mergeCell ref="HLP51:HMT51"/>
    <mergeCell ref="HMU51:HNY51"/>
    <mergeCell ref="HNZ51:HPD51"/>
    <mergeCell ref="HPE51:HQI51"/>
    <mergeCell ref="HQJ51:HRN51"/>
    <mergeCell ref="HFQ51:HGU51"/>
    <mergeCell ref="HGV51:HHZ51"/>
    <mergeCell ref="HIA51:HJE51"/>
    <mergeCell ref="HJF51:HKJ51"/>
    <mergeCell ref="HKK51:HLO51"/>
    <mergeCell ref="GZR51:HAV51"/>
    <mergeCell ref="HAW51:HCA51"/>
    <mergeCell ref="HCB51:HDF51"/>
    <mergeCell ref="HDG51:HEK51"/>
    <mergeCell ref="HEL51:HFP51"/>
    <mergeCell ref="GTS51:GUW51"/>
    <mergeCell ref="GUX51:GWB51"/>
    <mergeCell ref="GWC51:GXG51"/>
    <mergeCell ref="GXH51:GYL51"/>
    <mergeCell ref="GYM51:GZQ51"/>
    <mergeCell ref="GNT51:GOX51"/>
    <mergeCell ref="GOY51:GQC51"/>
    <mergeCell ref="GQD51:GRH51"/>
    <mergeCell ref="GRI51:GSM51"/>
    <mergeCell ref="GSN51:GTR51"/>
    <mergeCell ref="GHU51:GIY51"/>
    <mergeCell ref="GIZ51:GKD51"/>
    <mergeCell ref="GKE51:GLI51"/>
    <mergeCell ref="GLJ51:GMN51"/>
    <mergeCell ref="GMO51:GNS51"/>
    <mergeCell ref="GBV51:GCZ51"/>
    <mergeCell ref="GDA51:GEE51"/>
    <mergeCell ref="GEF51:GFJ51"/>
    <mergeCell ref="GFK51:GGO51"/>
    <mergeCell ref="GGP51:GHT51"/>
    <mergeCell ref="FVW51:FXA51"/>
    <mergeCell ref="FXB51:FYF51"/>
    <mergeCell ref="FYG51:FZK51"/>
    <mergeCell ref="FZL51:GAP51"/>
    <mergeCell ref="GAQ51:GBU51"/>
    <mergeCell ref="FPX51:FRB51"/>
    <mergeCell ref="FRC51:FSG51"/>
    <mergeCell ref="FSH51:FTL51"/>
    <mergeCell ref="FTM51:FUQ51"/>
    <mergeCell ref="FUR51:FVV51"/>
    <mergeCell ref="FJY51:FLC51"/>
    <mergeCell ref="FLD51:FMH51"/>
    <mergeCell ref="FMI51:FNM51"/>
    <mergeCell ref="FNN51:FOR51"/>
    <mergeCell ref="FOS51:FPW51"/>
    <mergeCell ref="FDZ51:FFD51"/>
    <mergeCell ref="FFE51:FGI51"/>
    <mergeCell ref="FGJ51:FHN51"/>
    <mergeCell ref="FHO51:FIS51"/>
    <mergeCell ref="FIT51:FJX51"/>
    <mergeCell ref="EYA51:EZE51"/>
    <mergeCell ref="EZF51:FAJ51"/>
    <mergeCell ref="FAK51:FBO51"/>
    <mergeCell ref="FBP51:FCT51"/>
    <mergeCell ref="FCU51:FDY51"/>
    <mergeCell ref="ESB51:ETF51"/>
    <mergeCell ref="ETG51:EUK51"/>
    <mergeCell ref="EUL51:EVP51"/>
    <mergeCell ref="EVQ51:EWU51"/>
    <mergeCell ref="EWV51:EXZ51"/>
    <mergeCell ref="EMC51:ENG51"/>
    <mergeCell ref="ENH51:EOL51"/>
    <mergeCell ref="EOM51:EPQ51"/>
    <mergeCell ref="EPR51:EQV51"/>
    <mergeCell ref="EQW51:ESA51"/>
    <mergeCell ref="EGD51:EHH51"/>
    <mergeCell ref="EHI51:EIM51"/>
    <mergeCell ref="EIN51:EJR51"/>
    <mergeCell ref="EJS51:EKW51"/>
    <mergeCell ref="EKX51:EMB51"/>
    <mergeCell ref="EAE51:EBI51"/>
    <mergeCell ref="EBJ51:ECN51"/>
    <mergeCell ref="ECO51:EDS51"/>
    <mergeCell ref="EDT51:EEX51"/>
    <mergeCell ref="EEY51:EGC51"/>
    <mergeCell ref="DUF51:DVJ51"/>
    <mergeCell ref="DVK51:DWO51"/>
    <mergeCell ref="DWP51:DXT51"/>
    <mergeCell ref="DXU51:DYY51"/>
    <mergeCell ref="DYZ51:EAD51"/>
    <mergeCell ref="DOG51:DPK51"/>
    <mergeCell ref="DPL51:DQP51"/>
    <mergeCell ref="DQQ51:DRU51"/>
    <mergeCell ref="DRV51:DSZ51"/>
    <mergeCell ref="DTA51:DUE51"/>
    <mergeCell ref="DIH51:DJL51"/>
    <mergeCell ref="DJM51:DKQ51"/>
    <mergeCell ref="DKR51:DLV51"/>
    <mergeCell ref="DLW51:DNA51"/>
    <mergeCell ref="DNB51:DOF51"/>
    <mergeCell ref="DCI51:DDM51"/>
    <mergeCell ref="DDN51:DER51"/>
    <mergeCell ref="DES51:DFW51"/>
    <mergeCell ref="DFX51:DHB51"/>
    <mergeCell ref="DHC51:DIG51"/>
    <mergeCell ref="CWJ51:CXN51"/>
    <mergeCell ref="CXO51:CYS51"/>
    <mergeCell ref="CYT51:CZX51"/>
    <mergeCell ref="CZY51:DBC51"/>
    <mergeCell ref="DBD51:DCH51"/>
    <mergeCell ref="CQK51:CRO51"/>
    <mergeCell ref="CRP51:CST51"/>
    <mergeCell ref="CSU51:CTY51"/>
    <mergeCell ref="CTZ51:CVD51"/>
    <mergeCell ref="CVE51:CWI51"/>
    <mergeCell ref="CKL51:CLP51"/>
    <mergeCell ref="CLQ51:CMU51"/>
    <mergeCell ref="CMV51:CNZ51"/>
    <mergeCell ref="COA51:CPE51"/>
    <mergeCell ref="CPF51:CQJ51"/>
    <mergeCell ref="CEM51:CFQ51"/>
    <mergeCell ref="CFR51:CGV51"/>
    <mergeCell ref="CGW51:CIA51"/>
    <mergeCell ref="CIB51:CJF51"/>
    <mergeCell ref="CJG51:CKK51"/>
    <mergeCell ref="BYN51:BZR51"/>
    <mergeCell ref="BZS51:CAW51"/>
    <mergeCell ref="CAX51:CCB51"/>
    <mergeCell ref="CCC51:CDG51"/>
    <mergeCell ref="CDH51:CEL51"/>
    <mergeCell ref="BSO51:BTS51"/>
    <mergeCell ref="BTT51:BUX51"/>
    <mergeCell ref="BUY51:BWC51"/>
    <mergeCell ref="BWD51:BXH51"/>
    <mergeCell ref="BXI51:BYM51"/>
    <mergeCell ref="BMP51:BNT51"/>
    <mergeCell ref="BNU51:BOY51"/>
    <mergeCell ref="BOZ51:BQD51"/>
    <mergeCell ref="BQE51:BRI51"/>
    <mergeCell ref="BRJ51:BSN51"/>
    <mergeCell ref="BGQ51:BHU51"/>
    <mergeCell ref="BHV51:BIZ51"/>
    <mergeCell ref="BJA51:BKE51"/>
    <mergeCell ref="BKF51:BLJ51"/>
    <mergeCell ref="BLK51:BMO51"/>
    <mergeCell ref="BAR51:BBV51"/>
    <mergeCell ref="BBW51:BDA51"/>
    <mergeCell ref="BDB51:BEF51"/>
    <mergeCell ref="BEG51:BFK51"/>
    <mergeCell ref="BFL51:BGP51"/>
    <mergeCell ref="AUS51:AVW51"/>
    <mergeCell ref="AVX51:AXB51"/>
    <mergeCell ref="AXC51:AYG51"/>
    <mergeCell ref="AYH51:AZL51"/>
    <mergeCell ref="AZM51:BAQ51"/>
    <mergeCell ref="AOT51:APX51"/>
    <mergeCell ref="APY51:ARC51"/>
    <mergeCell ref="ARD51:ASH51"/>
    <mergeCell ref="ASI51:ATM51"/>
    <mergeCell ref="ATN51:AUR51"/>
    <mergeCell ref="AIU51:AJY51"/>
    <mergeCell ref="AJZ51:ALD51"/>
    <mergeCell ref="ALE51:AMI51"/>
    <mergeCell ref="AMJ51:ANN51"/>
    <mergeCell ref="ANO51:AOS51"/>
    <mergeCell ref="ACV51:ADZ51"/>
    <mergeCell ref="AEA51:AFE51"/>
    <mergeCell ref="AFF51:AGJ51"/>
    <mergeCell ref="AGK51:AHO51"/>
    <mergeCell ref="AHP51:AIT51"/>
    <mergeCell ref="WW51:YA51"/>
    <mergeCell ref="YB51:ZF51"/>
    <mergeCell ref="ZG51:AAK51"/>
    <mergeCell ref="AAL51:ABP51"/>
    <mergeCell ref="ABQ51:ACU51"/>
    <mergeCell ref="QX51:SB51"/>
    <mergeCell ref="SC51:TG51"/>
    <mergeCell ref="TH51:UL51"/>
    <mergeCell ref="UM51:VQ51"/>
    <mergeCell ref="VR51:WV51"/>
    <mergeCell ref="KY51:MC51"/>
    <mergeCell ref="MD51:NH51"/>
    <mergeCell ref="NI51:OM51"/>
    <mergeCell ref="ON51:PR51"/>
    <mergeCell ref="PS51:QW51"/>
    <mergeCell ref="EZ51:GD51"/>
    <mergeCell ref="GE51:HI51"/>
    <mergeCell ref="HJ51:IN51"/>
    <mergeCell ref="IO51:JS51"/>
    <mergeCell ref="JT51:KX51"/>
    <mergeCell ref="A51:AE51"/>
    <mergeCell ref="AF51:BJ51"/>
    <mergeCell ref="BK51:CO51"/>
    <mergeCell ref="CP51:DT51"/>
    <mergeCell ref="DU51:EY51"/>
    <mergeCell ref="U38:AA38"/>
    <mergeCell ref="A52:AE52"/>
    <mergeCell ref="A44:AE44"/>
    <mergeCell ref="A49:AE49"/>
    <mergeCell ref="A50:AE50"/>
    <mergeCell ref="A40:AE40"/>
    <mergeCell ref="A41:AE41"/>
    <mergeCell ref="A42:AE42"/>
    <mergeCell ref="A48:AE48"/>
    <mergeCell ref="F14:G15"/>
    <mergeCell ref="F16:G17"/>
    <mergeCell ref="A43:AE43"/>
    <mergeCell ref="A47:AE47"/>
    <mergeCell ref="A45:AE45"/>
    <mergeCell ref="A46:AE46"/>
    <mergeCell ref="E1:AE1"/>
    <mergeCell ref="C37:J37"/>
    <mergeCell ref="C38:J38"/>
    <mergeCell ref="U28:AE28"/>
    <mergeCell ref="U26:AE27"/>
    <mergeCell ref="AB29:AE34"/>
    <mergeCell ref="A14:E15"/>
    <mergeCell ref="A16:E17"/>
    <mergeCell ref="K16:T17"/>
    <mergeCell ref="B35:D35"/>
    <mergeCell ref="E35:G35"/>
    <mergeCell ref="H35:I35"/>
    <mergeCell ref="K14:Q15"/>
    <mergeCell ref="Q35:T35"/>
    <mergeCell ref="U22:AE25"/>
    <mergeCell ref="E3:AE1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6" orientation="landscape" r:id="rId1"/>
  <colBreaks count="1" manualBreakCount="1">
    <brk id="31" max="104857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0070C0"/>
  </sheetPr>
  <dimension ref="A1:AZ109"/>
  <sheetViews>
    <sheetView view="pageBreakPreview" zoomScaleSheetLayoutView="100" workbookViewId="0">
      <pane ySplit="1" topLeftCell="A2" activePane="bottomLeft" state="frozen"/>
      <selection pane="bottomLeft" activeCell="B1" sqref="B1"/>
    </sheetView>
  </sheetViews>
  <sheetFormatPr defaultColWidth="9.140625" defaultRowHeight="15" outlineLevelRow="1"/>
  <cols>
    <col min="1" max="1" width="5.140625" style="84" customWidth="1"/>
    <col min="2" max="34" width="6.5703125" style="84" customWidth="1"/>
    <col min="35" max="41" width="7.7109375" style="84" customWidth="1"/>
    <col min="42" max="42" width="2.5703125" style="84" customWidth="1"/>
    <col min="43" max="51" width="6.140625" style="84" customWidth="1"/>
    <col min="52" max="52" width="9.5703125" style="84" customWidth="1"/>
    <col min="53" max="16384" width="9.140625" style="84"/>
  </cols>
  <sheetData>
    <row r="1" spans="1:52" ht="21">
      <c r="A1" s="246" t="s">
        <v>64</v>
      </c>
      <c r="B1" s="246"/>
      <c r="C1" s="246"/>
      <c r="D1" s="246"/>
      <c r="F1" s="1"/>
      <c r="G1" s="1"/>
      <c r="H1" s="1"/>
      <c r="J1" s="21" t="s">
        <v>256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1" t="s">
        <v>562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5" t="s">
        <v>434</v>
      </c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5"/>
      <c r="AQ4" s="85"/>
      <c r="AR4" s="85"/>
      <c r="AS4" s="85"/>
      <c r="AT4" s="1"/>
      <c r="AU4" s="1"/>
      <c r="AV4" s="1"/>
      <c r="AW4" s="1"/>
      <c r="AX4" s="1"/>
      <c r="AY4" s="1"/>
      <c r="AZ4" s="1"/>
    </row>
    <row r="5" spans="1:52" s="89" customFormat="1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563</v>
      </c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87" t="s">
        <v>262</v>
      </c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5"/>
      <c r="AQ6" s="988" t="s">
        <v>688</v>
      </c>
      <c r="AR6" s="988"/>
      <c r="AS6" s="988"/>
      <c r="AT6" s="988"/>
      <c r="AU6" s="988"/>
      <c r="AV6" s="988"/>
      <c r="AW6" s="988"/>
      <c r="AX6" s="988"/>
      <c r="AY6" s="988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264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988"/>
      <c r="AR7" s="988"/>
      <c r="AS7" s="988"/>
      <c r="AT7" s="988"/>
      <c r="AU7" s="988"/>
      <c r="AV7" s="988"/>
      <c r="AW7" s="988"/>
      <c r="AX7" s="988"/>
      <c r="AY7" s="988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5" t="s">
        <v>435</v>
      </c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5"/>
      <c r="AQ8" s="988"/>
      <c r="AR8" s="988"/>
      <c r="AS8" s="988"/>
      <c r="AT8" s="988"/>
      <c r="AU8" s="988"/>
      <c r="AV8" s="988"/>
      <c r="AW8" s="988"/>
      <c r="AX8" s="988"/>
      <c r="AY8" s="988"/>
      <c r="AZ8" s="110"/>
    </row>
    <row r="9" spans="1:52">
      <c r="A9" s="1"/>
      <c r="C9" s="1"/>
      <c r="D9" s="1"/>
      <c r="F9" s="1"/>
      <c r="G9" s="1"/>
      <c r="H9" s="1"/>
      <c r="I9" s="1"/>
      <c r="J9" s="41" t="s">
        <v>265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41" t="s">
        <v>464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988"/>
      <c r="AR9" s="988"/>
      <c r="AS9" s="988"/>
      <c r="AT9" s="988"/>
      <c r="AU9" s="988"/>
      <c r="AV9" s="988"/>
      <c r="AW9" s="988"/>
      <c r="AX9" s="988"/>
      <c r="AY9" s="988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87" t="s">
        <v>266</v>
      </c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42"/>
      <c r="AB10" s="87"/>
      <c r="AC10" s="87" t="s">
        <v>271</v>
      </c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41"/>
      <c r="AQ10" s="988"/>
      <c r="AR10" s="988"/>
      <c r="AS10" s="988"/>
      <c r="AT10" s="988"/>
      <c r="AU10" s="988"/>
      <c r="AV10" s="988"/>
      <c r="AW10" s="988"/>
      <c r="AX10" s="988"/>
      <c r="AY10" s="988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568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988"/>
      <c r="AR11" s="988"/>
      <c r="AS11" s="988"/>
      <c r="AT11" s="988"/>
      <c r="AU11" s="988"/>
      <c r="AV11" s="988"/>
      <c r="AW11" s="988"/>
      <c r="AX11" s="988"/>
      <c r="AY11" s="988"/>
      <c r="AZ11" s="110"/>
    </row>
    <row r="12" spans="1:52" ht="27" customHeight="1">
      <c r="A12" s="1138" t="s">
        <v>278</v>
      </c>
      <c r="B12" s="1138"/>
      <c r="C12" s="1138"/>
      <c r="D12" s="1138"/>
      <c r="E12" s="1138"/>
      <c r="F12" s="1139" t="s">
        <v>274</v>
      </c>
      <c r="G12" s="1140"/>
      <c r="H12" s="1140"/>
      <c r="I12" s="1"/>
      <c r="J12" s="751" t="s">
        <v>602</v>
      </c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  <c r="AA12" s="751"/>
      <c r="AB12" s="751"/>
      <c r="AC12" s="100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41"/>
      <c r="AQ12" s="988"/>
      <c r="AR12" s="988"/>
      <c r="AS12" s="988"/>
      <c r="AT12" s="988"/>
      <c r="AU12" s="988"/>
      <c r="AV12" s="988"/>
      <c r="AW12" s="988"/>
      <c r="AX12" s="988"/>
      <c r="AY12" s="988"/>
      <c r="AZ12" s="110"/>
    </row>
    <row r="13" spans="1:52" ht="40.5" customHeight="1" thickBot="1">
      <c r="A13" s="159"/>
      <c r="B13" s="159"/>
      <c r="C13" s="159"/>
      <c r="D13" s="159"/>
      <c r="E13" s="159"/>
      <c r="F13" s="159"/>
      <c r="G13" s="159"/>
      <c r="H13" s="159"/>
      <c r="I13" s="1"/>
      <c r="J13" s="750" t="s">
        <v>689</v>
      </c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88"/>
      <c r="AR13" s="988"/>
      <c r="AS13" s="988"/>
      <c r="AT13" s="988"/>
      <c r="AU13" s="988"/>
      <c r="AV13" s="988"/>
      <c r="AW13" s="988"/>
      <c r="AX13" s="988"/>
      <c r="AY13" s="988"/>
      <c r="AZ13" s="110"/>
    </row>
    <row r="14" spans="1:52" ht="15" customHeight="1" thickBot="1">
      <c r="A14" s="171" t="s">
        <v>475</v>
      </c>
      <c r="B14" s="159"/>
      <c r="C14" s="159"/>
      <c r="D14" s="159"/>
      <c r="E14" s="159"/>
      <c r="F14" s="159"/>
      <c r="G14" s="159"/>
      <c r="H14" s="148">
        <f>Содержание!H9</f>
        <v>0.03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988"/>
      <c r="AR14" s="988"/>
      <c r="AS14" s="988"/>
      <c r="AT14" s="988"/>
      <c r="AU14" s="988"/>
      <c r="AV14" s="988"/>
      <c r="AW14" s="988"/>
      <c r="AX14" s="988"/>
      <c r="AY14" s="988"/>
      <c r="AZ14" s="110"/>
    </row>
    <row r="15" spans="1:52" s="89" customFormat="1" ht="15.75" customHeight="1" thickBot="1">
      <c r="A15" s="171" t="s">
        <v>477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88"/>
      <c r="AR15" s="988"/>
      <c r="AS15" s="988"/>
      <c r="AT15" s="988"/>
      <c r="AU15" s="988"/>
      <c r="AV15" s="988"/>
      <c r="AW15" s="988"/>
      <c r="AX15" s="988"/>
      <c r="AY15" s="988"/>
      <c r="AZ15" s="88"/>
    </row>
    <row r="16" spans="1:52" ht="15" customHeight="1" thickBot="1">
      <c r="A16" s="171" t="s">
        <v>480</v>
      </c>
      <c r="B16" s="159"/>
      <c r="C16" s="159"/>
      <c r="D16" s="159"/>
      <c r="E16" s="159"/>
      <c r="F16" s="159"/>
      <c r="G16" s="159"/>
      <c r="H16" s="148">
        <v>0.06</v>
      </c>
      <c r="I16" s="1"/>
      <c r="J16" s="744" t="s">
        <v>269</v>
      </c>
      <c r="K16" s="744"/>
      <c r="L16" s="744"/>
      <c r="M16" s="744"/>
      <c r="N16" s="744"/>
      <c r="O16" s="744"/>
      <c r="P16" s="744"/>
      <c r="Q16" s="744"/>
      <c r="R16" s="744"/>
      <c r="S16" s="744"/>
      <c r="T16" s="744"/>
      <c r="U16" s="744"/>
      <c r="V16" s="744"/>
      <c r="W16" s="744"/>
      <c r="X16" s="744"/>
      <c r="Y16" s="744"/>
      <c r="Z16" s="744"/>
      <c r="AA16" s="744"/>
      <c r="AB16" s="744"/>
      <c r="AC16" s="744"/>
      <c r="AD16" s="744"/>
      <c r="AE16" s="744"/>
      <c r="AF16" s="744"/>
      <c r="AG16" s="744"/>
      <c r="AH16" s="744"/>
      <c r="AI16" s="744"/>
      <c r="AJ16" s="92"/>
      <c r="AK16" s="92"/>
      <c r="AL16" s="92"/>
      <c r="AM16" s="92"/>
      <c r="AN16" s="92"/>
      <c r="AO16" s="92"/>
      <c r="AP16" s="94"/>
      <c r="AQ16" s="988"/>
      <c r="AR16" s="988"/>
      <c r="AS16" s="988"/>
      <c r="AT16" s="988"/>
      <c r="AU16" s="988"/>
      <c r="AV16" s="988"/>
      <c r="AW16" s="988"/>
      <c r="AX16" s="988"/>
      <c r="AY16" s="988"/>
      <c r="AZ16" s="1"/>
    </row>
    <row r="17" spans="1:52" s="126" customFormat="1" ht="21.75" customHeight="1">
      <c r="A17" s="1"/>
      <c r="B17" s="29"/>
      <c r="C17" s="1"/>
      <c r="D17" s="1"/>
      <c r="E17" s="1"/>
      <c r="F17" s="29"/>
      <c r="G17" s="1"/>
      <c r="H17" s="1"/>
      <c r="I17" s="1"/>
      <c r="J17" s="744"/>
      <c r="K17" s="744"/>
      <c r="L17" s="744"/>
      <c r="M17" s="744"/>
      <c r="N17" s="744"/>
      <c r="O17" s="744"/>
      <c r="P17" s="744"/>
      <c r="Q17" s="744"/>
      <c r="R17" s="744"/>
      <c r="S17" s="744"/>
      <c r="T17" s="744"/>
      <c r="U17" s="744"/>
      <c r="V17" s="744"/>
      <c r="W17" s="744"/>
      <c r="X17" s="744"/>
      <c r="Y17" s="744"/>
      <c r="Z17" s="744"/>
      <c r="AA17" s="744"/>
      <c r="AB17" s="744"/>
      <c r="AC17" s="744"/>
      <c r="AD17" s="744"/>
      <c r="AE17" s="744"/>
      <c r="AF17" s="744"/>
      <c r="AG17" s="744"/>
      <c r="AH17" s="744"/>
      <c r="AI17" s="744"/>
      <c r="AJ17" s="92"/>
      <c r="AK17" s="92"/>
      <c r="AL17" s="92"/>
      <c r="AM17" s="92"/>
      <c r="AN17" s="92"/>
      <c r="AO17" s="92"/>
      <c r="AP17" s="94"/>
      <c r="AQ17" s="988"/>
      <c r="AR17" s="988"/>
      <c r="AS17" s="988"/>
      <c r="AT17" s="988"/>
      <c r="AU17" s="988"/>
      <c r="AV17" s="988"/>
      <c r="AW17" s="988"/>
      <c r="AX17" s="988"/>
      <c r="AY17" s="988"/>
      <c r="AZ17" s="1"/>
    </row>
    <row r="18" spans="1:52" ht="15" customHeight="1">
      <c r="A18" s="127" t="s">
        <v>409</v>
      </c>
      <c r="B18" s="29"/>
      <c r="C18" s="1"/>
      <c r="D18" s="1"/>
      <c r="F18" s="29"/>
      <c r="G18" s="1"/>
      <c r="H18" s="1"/>
      <c r="I18" s="1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177" t="s">
        <v>606</v>
      </c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88"/>
      <c r="AR18" s="988"/>
      <c r="AS18" s="988"/>
      <c r="AT18" s="988"/>
      <c r="AU18" s="988"/>
      <c r="AV18" s="988"/>
      <c r="AW18" s="988"/>
      <c r="AX18" s="988"/>
      <c r="AY18" s="988"/>
      <c r="AZ18" s="1"/>
    </row>
    <row r="19" spans="1:52" ht="15" customHeight="1">
      <c r="A19" s="247" t="s">
        <v>564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45">
        <v>7000</v>
      </c>
      <c r="AP20" s="70"/>
      <c r="AQ20" s="1137" t="s">
        <v>257</v>
      </c>
      <c r="AR20" s="1137"/>
      <c r="AS20" s="1137"/>
      <c r="AT20" s="1137"/>
      <c r="AU20" s="1137"/>
      <c r="AV20" s="1137"/>
      <c r="AW20" s="1137"/>
      <c r="AX20" s="1137"/>
      <c r="AY20" s="1137"/>
      <c r="AZ20" s="47"/>
    </row>
    <row r="21" spans="1:52" s="240" customFormat="1" ht="15" customHeight="1">
      <c r="A21" s="160">
        <v>1875</v>
      </c>
      <c r="B21" s="165">
        <f>ROUND(B74*Содержание!$H$8*(1+$H$14)*(1-$H$15)*(1-$H$16),0)</f>
        <v>182612</v>
      </c>
      <c r="C21" s="165">
        <f>ROUND(C74*Содержание!$H$8*(1+$H$14)*(1-$H$15)*(1-$H$16),0)</f>
        <v>195433</v>
      </c>
      <c r="D21" s="165">
        <f>ROUND(D74*Содержание!$H$8*(1+$H$14)*(1-$H$15)*(1-$H$16),0)</f>
        <v>200363</v>
      </c>
      <c r="E21" s="165">
        <f>ROUND(E74*Содержание!$H$8*(1+$H$14)*(1-$H$15)*(1-$H$16),0)</f>
        <v>204472</v>
      </c>
      <c r="F21" s="165">
        <f>ROUND(F74*Содержание!$H$8*(1+$H$14)*(1-$H$15)*(1-$H$16),0)</f>
        <v>215485</v>
      </c>
      <c r="G21" s="165">
        <f>ROUND(G74*Содержание!$H$8*(1+$H$14)*(1-$H$15)*(1-$H$16),0)</f>
        <v>226827</v>
      </c>
      <c r="H21" s="165">
        <f>ROUND(H74*Содержание!$H$8*(1+$H$14)*(1-$H$15)*(1-$H$16),0)</f>
        <v>231755</v>
      </c>
      <c r="I21" s="165">
        <f>ROUND(I74*Содержание!$H$8*(1+$H$14)*(1-$H$15)*(1-$H$16),0)</f>
        <v>236197</v>
      </c>
      <c r="J21" s="165">
        <f>ROUND(J74*Содержание!$H$8*(1+$H$14)*(1-$H$15)*(1-$H$16),0)</f>
        <v>256084</v>
      </c>
      <c r="K21" s="165">
        <f>ROUND(K74*Содержание!$H$8*(1+$H$14)*(1-$H$15)*(1-$H$16),0)</f>
        <v>260523</v>
      </c>
      <c r="L21" s="165">
        <f>ROUND(L74*Содержание!$H$8*(1+$H$14)*(1-$H$15)*(1-$H$16),0)</f>
        <v>265944</v>
      </c>
      <c r="M21" s="165">
        <f>ROUND(M74*Содержание!$H$8*(1+$H$14)*(1-$H$15)*(1-$H$16),0)</f>
        <v>269725</v>
      </c>
      <c r="N21" s="165">
        <f>ROUND(N74*Содержание!$H$8*(1+$H$14)*(1-$H$15)*(1-$H$16),0)</f>
        <v>282381</v>
      </c>
      <c r="O21" s="165">
        <f>ROUND(O74*Содержание!$H$8*(1+$H$14)*(1-$H$15)*(1-$H$16),0)</f>
        <v>293723</v>
      </c>
      <c r="P21" s="165">
        <f>ROUND(P74*Содержание!$H$8*(1+$H$14)*(1-$H$15)*(1-$H$16),0)</f>
        <v>299480</v>
      </c>
      <c r="Q21" s="165">
        <f>ROUND(Q74*Содержание!$H$8*(1+$H$14)*(1-$H$15)*(1-$H$16),0)</f>
        <v>304572</v>
      </c>
      <c r="R21" s="165">
        <f>ROUND(R74*Содержание!$H$8*(1+$H$14)*(1-$H$15)*(1-$H$16),0)</f>
        <v>321173</v>
      </c>
      <c r="S21" s="165">
        <f>ROUND(S74*Содержание!$H$8*(1+$H$14)*(1-$H$15)*(1-$H$16),0)</f>
        <v>326924</v>
      </c>
      <c r="T21" s="165">
        <f>ROUND(T74*Содержание!$H$8*(1+$H$14)*(1-$H$15)*(1-$H$16),0)</f>
        <v>331694</v>
      </c>
      <c r="U21" s="165">
        <f>ROUND(U74*Содержание!$H$8*(1+$H$14)*(1-$H$15)*(1-$H$16),0)</f>
        <v>336623</v>
      </c>
      <c r="V21" s="165">
        <f>ROUND(V74*Содержание!$H$8*(1+$H$14)*(1-$H$15)*(1-$H$16),0)</f>
        <v>352567</v>
      </c>
      <c r="W21" s="165">
        <f>ROUND(W74*Содержание!$H$8*(1+$H$14)*(1-$H$15)*(1-$H$16),0)</f>
        <v>367688</v>
      </c>
      <c r="X21" s="165">
        <f>ROUND(X74*Содержание!$H$8*(1+$H$14)*(1-$H$15)*(1-$H$16),0)</f>
        <v>372126</v>
      </c>
      <c r="Y21" s="165">
        <f>ROUND(Y74*Содержание!$H$8*(1+$H$14)*(1-$H$15)*(1-$H$16),0)</f>
        <v>377387</v>
      </c>
      <c r="Z21" s="165">
        <f>ROUND(Z74*Содержание!$H$8*(1+$H$14)*(1-$H$15)*(1-$H$16),0)</f>
        <v>382973</v>
      </c>
      <c r="AA21" s="165">
        <f>ROUND(AA74*Содержание!$H$8*(1+$H$14)*(1-$H$15)*(1-$H$16),0)</f>
        <v>396124</v>
      </c>
      <c r="AB21" s="165">
        <f>ROUND(AB74*Содержание!$H$8*(1+$H$14)*(1-$H$15)*(1-$H$16),0)</f>
        <v>403192</v>
      </c>
      <c r="AC21" s="165">
        <f>ROUND(AC74*Содержание!$H$8*(1+$H$14)*(1-$H$15)*(1-$H$16),0)</f>
        <v>409438</v>
      </c>
      <c r="AD21" s="165">
        <f>ROUND(AD74*Содержание!$H$8*(1+$H$14)*(1-$H$15)*(1-$H$16),0)</f>
        <v>415519</v>
      </c>
      <c r="AE21" s="165">
        <f>ROUND(AE74*Содержание!$H$8*(1+$H$14)*(1-$H$15)*(1-$H$16),0)</f>
        <v>421600</v>
      </c>
      <c r="AF21" s="165">
        <f>ROUND(AF74*Содержание!$H$8*(1+$H$14)*(1-$H$15)*(1-$H$16),0)</f>
        <v>434424</v>
      </c>
      <c r="AG21" s="165">
        <f>ROUND(AG74*Содержание!$H$8*(1+$H$14)*(1-$H$15)*(1-$H$16),0)</f>
        <v>441329</v>
      </c>
      <c r="AH21" s="165">
        <f>ROUND(AH74*Содержание!$H$8*(1+$H$14)*(1-$H$15)*(1-$H$16),0)</f>
        <v>455793</v>
      </c>
      <c r="AI21" s="165">
        <f>ROUND(AI74*Содержание!$H$8*(1+$H$14)*(1-$H$15)*(1-$H$16),0)</f>
        <v>469436</v>
      </c>
      <c r="AJ21" s="165">
        <f>ROUND(AJ74*Содержание!$H$8*(1+$H$14)*(1-$H$15)*(1-$H$16),0)</f>
        <v>476338</v>
      </c>
      <c r="AK21" s="165">
        <f>ROUND(AK74*Содержание!$H$8*(1+$H$14)*(1-$H$15)*(1-$H$16),0)</f>
        <v>482745</v>
      </c>
      <c r="AL21" s="165">
        <f>ROUND(AL74*Содержание!$H$8*(1+$H$14)*(1-$H$15)*(1-$H$16),0)</f>
        <v>488991</v>
      </c>
      <c r="AM21" s="165">
        <f>ROUND(AM74*Содержание!$H$8*(1+$H$14)*(1-$H$15)*(1-$H$16),0)</f>
        <v>503127</v>
      </c>
      <c r="AN21" s="165">
        <f>ROUND(AN74*Содержание!$H$8*(1+$H$14)*(1-$H$15)*(1-$H$16),0)</f>
        <v>510029</v>
      </c>
      <c r="AO21" s="165">
        <f>ROUND(AO74*Содержание!$H$8*(1+$H$14)*(1-$H$15)*(1-$H$16),0)</f>
        <v>516276</v>
      </c>
      <c r="AP21" s="70"/>
      <c r="AQ21" s="241"/>
      <c r="AR21" s="241"/>
      <c r="AS21" s="241"/>
      <c r="AT21" s="241"/>
      <c r="AU21" s="241"/>
      <c r="AV21" s="241"/>
      <c r="AW21" s="241"/>
      <c r="AX21" s="241"/>
      <c r="AY21" s="241"/>
      <c r="AZ21" s="47"/>
    </row>
    <row r="22" spans="1:52">
      <c r="A22" s="160">
        <v>2000</v>
      </c>
      <c r="B22" s="75">
        <f>ROUND(B75*Содержание!$H$8*(1+$H$14)*(1-$H$15)*(1-$H$16),0)</f>
        <v>186395</v>
      </c>
      <c r="C22" s="165">
        <f>ROUND(C75*Содержание!$H$8*(1+$H$14)*(1-$H$15)*(1-$H$16),0)</f>
        <v>199544</v>
      </c>
      <c r="D22" s="165">
        <f>ROUND(D75*Содержание!$H$8*(1+$H$14)*(1-$H$15)*(1-$H$16),0)</f>
        <v>204472</v>
      </c>
      <c r="E22" s="165">
        <f>ROUND(E75*Содержание!$H$8*(1+$H$14)*(1-$H$15)*(1-$H$16),0)</f>
        <v>208747</v>
      </c>
      <c r="F22" s="165">
        <f>ROUND(F75*Содержание!$H$8*(1+$H$14)*(1-$H$15)*(1-$H$16),0)</f>
        <v>219924</v>
      </c>
      <c r="G22" s="165">
        <f>ROUND(G75*Содержание!$H$8*(1+$H$14)*(1-$H$15)*(1-$H$16),0)</f>
        <v>231592</v>
      </c>
      <c r="H22" s="165">
        <f>ROUND(H75*Содержание!$H$8*(1+$H$14)*(1-$H$15)*(1-$H$16),0)</f>
        <v>236361</v>
      </c>
      <c r="I22" s="165">
        <f>ROUND(I75*Содержание!$H$8*(1+$H$14)*(1-$H$15)*(1-$H$16),0)</f>
        <v>240964</v>
      </c>
      <c r="J22" s="165">
        <f>ROUND(J75*Содержание!$H$8*(1+$H$14)*(1-$H$15)*(1-$H$16),0)</f>
        <v>261509</v>
      </c>
      <c r="K22" s="165">
        <f>ROUND(K75*Содержание!$H$8*(1+$H$14)*(1-$H$15)*(1-$H$16),0)</f>
        <v>265944</v>
      </c>
      <c r="L22" s="165">
        <f>ROUND(L75*Содержание!$H$8*(1+$H$14)*(1-$H$15)*(1-$H$16),0)</f>
        <v>271204</v>
      </c>
      <c r="M22" s="165">
        <f>ROUND(M75*Содержание!$H$8*(1+$H$14)*(1-$H$15)*(1-$H$16),0)</f>
        <v>275480</v>
      </c>
      <c r="N22" s="165">
        <f>ROUND(N75*Содержание!$H$8*(1+$H$14)*(1-$H$15)*(1-$H$16),0)</f>
        <v>288300</v>
      </c>
      <c r="O22" s="165">
        <f>ROUND(O75*Содержание!$H$8*(1+$H$14)*(1-$H$15)*(1-$H$16),0)</f>
        <v>299805</v>
      </c>
      <c r="P22" s="165">
        <f>ROUND(P75*Содержание!$H$8*(1+$H$14)*(1-$H$15)*(1-$H$16),0)</f>
        <v>305394</v>
      </c>
      <c r="Q22" s="165">
        <f>ROUND(Q75*Содержание!$H$8*(1+$H$14)*(1-$H$15)*(1-$H$16),0)</f>
        <v>310819</v>
      </c>
      <c r="R22" s="165">
        <f>ROUND(R75*Содержание!$H$8*(1+$H$14)*(1-$H$15)*(1-$H$16),0)</f>
        <v>327748</v>
      </c>
      <c r="S22" s="165">
        <f>ROUND(S75*Содержание!$H$8*(1+$H$14)*(1-$H$15)*(1-$H$16),0)</f>
        <v>333500</v>
      </c>
      <c r="T22" s="165">
        <f>ROUND(T75*Содержание!$H$8*(1+$H$14)*(1-$H$15)*(1-$H$16),0)</f>
        <v>338597</v>
      </c>
      <c r="U22" s="165">
        <f>ROUND(U75*Содержание!$H$8*(1+$H$14)*(1-$H$15)*(1-$H$16),0)</f>
        <v>343693</v>
      </c>
      <c r="V22" s="165">
        <f>ROUND(V75*Содержание!$H$8*(1+$H$14)*(1-$H$15)*(1-$H$16),0)</f>
        <v>359799</v>
      </c>
      <c r="W22" s="165">
        <f>ROUND(W75*Содержание!$H$8*(1+$H$14)*(1-$H$15)*(1-$H$16),0)</f>
        <v>375252</v>
      </c>
      <c r="X22" s="165">
        <f>ROUND(X75*Содержание!$H$8*(1+$H$14)*(1-$H$15)*(1-$H$16),0)</f>
        <v>379850</v>
      </c>
      <c r="Y22" s="165">
        <f>ROUND(Y75*Содержание!$H$8*(1+$H$14)*(1-$H$15)*(1-$H$16),0)</f>
        <v>385110</v>
      </c>
      <c r="Z22" s="165">
        <f>ROUND(Z75*Содержание!$H$8*(1+$H$14)*(1-$H$15)*(1-$H$16),0)</f>
        <v>390868</v>
      </c>
      <c r="AA22" s="165">
        <f>ROUND(AA75*Содержание!$H$8*(1+$H$14)*(1-$H$15)*(1-$H$16),0)</f>
        <v>404344</v>
      </c>
      <c r="AB22" s="165">
        <f>ROUND(AB75*Содержание!$H$8*(1+$H$14)*(1-$H$15)*(1-$H$16),0)</f>
        <v>411409</v>
      </c>
      <c r="AC22" s="165">
        <f>ROUND(AC75*Содержание!$H$8*(1+$H$14)*(1-$H$15)*(1-$H$16),0)</f>
        <v>417818</v>
      </c>
      <c r="AD22" s="165">
        <f>ROUND(AD75*Содержание!$H$8*(1+$H$14)*(1-$H$15)*(1-$H$16),0)</f>
        <v>424067</v>
      </c>
      <c r="AE22" s="165">
        <f>ROUND(AE75*Содержание!$H$8*(1+$H$14)*(1-$H$15)*(1-$H$16),0)</f>
        <v>430148</v>
      </c>
      <c r="AF22" s="165">
        <f>ROUND(AF75*Содержание!$H$8*(1+$H$14)*(1-$H$15)*(1-$H$16),0)</f>
        <v>443135</v>
      </c>
      <c r="AG22" s="165">
        <f>ROUND(AG75*Содержание!$H$8*(1+$H$14)*(1-$H$15)*(1-$H$16),0)</f>
        <v>450198</v>
      </c>
      <c r="AH22" s="165">
        <f>ROUND(AH75*Содержание!$H$8*(1+$H$14)*(1-$H$15)*(1-$H$16),0)</f>
        <v>464995</v>
      </c>
      <c r="AI22" s="165">
        <f>ROUND(AI75*Содержание!$H$8*(1+$H$14)*(1-$H$15)*(1-$H$16),0)</f>
        <v>478800</v>
      </c>
      <c r="AJ22" s="165">
        <f>ROUND(AJ75*Содержание!$H$8*(1+$H$14)*(1-$H$15)*(1-$H$16),0)</f>
        <v>486033</v>
      </c>
      <c r="AK22" s="165">
        <f>ROUND(AK75*Содержание!$H$8*(1+$H$14)*(1-$H$15)*(1-$H$16),0)</f>
        <v>492935</v>
      </c>
      <c r="AL22" s="165">
        <f>ROUND(AL75*Содержание!$H$8*(1+$H$14)*(1-$H$15)*(1-$H$16),0)</f>
        <v>499018</v>
      </c>
      <c r="AM22" s="165">
        <f>ROUND(AM75*Содержание!$H$8*(1+$H$14)*(1-$H$15)*(1-$H$16),0)</f>
        <v>513647</v>
      </c>
      <c r="AN22" s="165">
        <f>ROUND(AN75*Содержание!$H$8*(1+$H$14)*(1-$H$15)*(1-$H$16),0)</f>
        <v>520385</v>
      </c>
      <c r="AO22" s="165">
        <f>ROUND(AO75*Содержание!$H$8*(1+$H$14)*(1-$H$15)*(1-$H$16),0)</f>
        <v>526797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160">
        <v>2125</v>
      </c>
      <c r="B23" s="165">
        <f>ROUND(B76*Содержание!$H$8*(1+$H$14)*(1-$H$15)*(1-$H$16),0)</f>
        <v>192477</v>
      </c>
      <c r="C23" s="165">
        <f>ROUND(C76*Содержание!$H$8*(1+$H$14)*(1-$H$15)*(1-$H$16),0)</f>
        <v>204306</v>
      </c>
      <c r="D23" s="165">
        <f>ROUND(D76*Содержание!$H$8*(1+$H$14)*(1-$H$15)*(1-$H$16),0)</f>
        <v>208747</v>
      </c>
      <c r="E23" s="165">
        <f>ROUND(E76*Содержание!$H$8*(1+$H$14)*(1-$H$15)*(1-$H$16),0)</f>
        <v>219758</v>
      </c>
      <c r="F23" s="165">
        <f>ROUND(F76*Содержание!$H$8*(1+$H$14)*(1-$H$15)*(1-$H$16),0)</f>
        <v>224526</v>
      </c>
      <c r="G23" s="165">
        <f>ROUND(G76*Содержание!$H$8*(1+$H$14)*(1-$H$15)*(1-$H$16),0)</f>
        <v>236197</v>
      </c>
      <c r="H23" s="165">
        <f>ROUND(H76*Содержание!$H$8*(1+$H$14)*(1-$H$15)*(1-$H$16),0)</f>
        <v>241453</v>
      </c>
      <c r="I23" s="165">
        <f>ROUND(I76*Содержание!$H$8*(1+$H$14)*(1-$H$15)*(1-$H$16),0)</f>
        <v>253454</v>
      </c>
      <c r="J23" s="165">
        <f>ROUND(J76*Содержание!$H$8*(1+$H$14)*(1-$H$15)*(1-$H$16),0)</f>
        <v>266770</v>
      </c>
      <c r="K23" s="165">
        <f>ROUND(K76*Содержание!$H$8*(1+$H$14)*(1-$H$15)*(1-$H$16),0)</f>
        <v>271860</v>
      </c>
      <c r="L23" s="165">
        <f>ROUND(L76*Содержание!$H$8*(1+$H$14)*(1-$H$15)*(1-$H$16),0)</f>
        <v>277126</v>
      </c>
      <c r="M23" s="165">
        <f>ROUND(M76*Содержание!$H$8*(1+$H$14)*(1-$H$15)*(1-$H$16),0)</f>
        <v>290931</v>
      </c>
      <c r="N23" s="165">
        <f>ROUND(N76*Содержание!$H$8*(1+$H$14)*(1-$H$15)*(1-$H$16),0)</f>
        <v>293889</v>
      </c>
      <c r="O23" s="165">
        <f>ROUND(O76*Содержание!$H$8*(1+$H$14)*(1-$H$15)*(1-$H$16),0)</f>
        <v>305394</v>
      </c>
      <c r="P23" s="165">
        <f>ROUND(P76*Содержание!$H$8*(1+$H$14)*(1-$H$15)*(1-$H$16),0)</f>
        <v>310819</v>
      </c>
      <c r="Q23" s="165">
        <f>ROUND(Q76*Содержание!$H$8*(1+$H$14)*(1-$H$15)*(1-$H$16),0)</f>
        <v>325942</v>
      </c>
      <c r="R23" s="165">
        <f>ROUND(R76*Содержание!$H$8*(1+$H$14)*(1-$H$15)*(1-$H$16),0)</f>
        <v>334154</v>
      </c>
      <c r="S23" s="165">
        <f>ROUND(S76*Содержание!$H$8*(1+$H$14)*(1-$H$15)*(1-$H$16),0)</f>
        <v>341554</v>
      </c>
      <c r="T23" s="165">
        <f>ROUND(T76*Содержание!$H$8*(1+$H$14)*(1-$H$15)*(1-$H$16),0)</f>
        <v>345336</v>
      </c>
      <c r="U23" s="165">
        <f>ROUND(U76*Содержание!$H$8*(1+$H$14)*(1-$H$15)*(1-$H$16),0)</f>
        <v>360456</v>
      </c>
      <c r="V23" s="165">
        <f>ROUND(V76*Содержание!$H$8*(1+$H$14)*(1-$H$15)*(1-$H$16),0)</f>
        <v>366703</v>
      </c>
      <c r="W23" s="165">
        <f>ROUND(W76*Содержание!$H$8*(1+$H$14)*(1-$H$15)*(1-$H$16),0)</f>
        <v>383468</v>
      </c>
      <c r="X23" s="165">
        <f>ROUND(X76*Содержание!$H$8*(1+$H$14)*(1-$H$15)*(1-$H$16),0)</f>
        <v>388563</v>
      </c>
      <c r="Y23" s="165">
        <f>ROUND(Y76*Содержание!$H$8*(1+$H$14)*(1-$H$15)*(1-$H$16),0)</f>
        <v>394481</v>
      </c>
      <c r="Z23" s="165">
        <f>ROUND(Z76*Содержание!$H$8*(1+$H$14)*(1-$H$15)*(1-$H$16),0)</f>
        <v>405493</v>
      </c>
      <c r="AA23" s="165">
        <f>ROUND(AA76*Содержание!$H$8*(1+$H$14)*(1-$H$15)*(1-$H$16),0)</f>
        <v>420124</v>
      </c>
      <c r="AB23" s="165">
        <f>ROUND(AB76*Содержание!$H$8*(1+$H$14)*(1-$H$15)*(1-$H$16),0)</f>
        <v>426532</v>
      </c>
      <c r="AC23" s="165">
        <f>ROUND(AC76*Содержание!$H$8*(1+$H$14)*(1-$H$15)*(1-$H$16),0)</f>
        <v>432941</v>
      </c>
      <c r="AD23" s="165">
        <f>ROUND(AD76*Содержание!$H$8*(1+$H$14)*(1-$H$15)*(1-$H$16),0)</f>
        <v>439024</v>
      </c>
      <c r="AE23" s="165">
        <f>ROUND(AE76*Содержание!$H$8*(1+$H$14)*(1-$H$15)*(1-$H$16),0)</f>
        <v>445600</v>
      </c>
      <c r="AF23" s="165">
        <f>ROUND(AF76*Содержание!$H$8*(1+$H$14)*(1-$H$15)*(1-$H$16),0)</f>
        <v>459405</v>
      </c>
      <c r="AG23" s="165">
        <f>ROUND(AG76*Содержание!$H$8*(1+$H$14)*(1-$H$15)*(1-$H$16),0)</f>
        <v>465485</v>
      </c>
      <c r="AH23" s="165">
        <f>ROUND(AH76*Содержание!$H$8*(1+$H$14)*(1-$H$15)*(1-$H$16),0)</f>
        <v>481923</v>
      </c>
      <c r="AI23" s="165">
        <f>ROUND(AI76*Содержание!$H$8*(1+$H$14)*(1-$H$15)*(1-$H$16),0)</f>
        <v>494580</v>
      </c>
      <c r="AJ23" s="165">
        <f>ROUND(AJ76*Содержание!$H$8*(1+$H$14)*(1-$H$15)*(1-$H$16),0)</f>
        <v>501814</v>
      </c>
      <c r="AK23" s="165">
        <f>ROUND(AK76*Содержание!$H$8*(1+$H$14)*(1-$H$15)*(1-$H$16),0)</f>
        <v>508551</v>
      </c>
      <c r="AL23" s="165">
        <f>ROUND(AL76*Содержание!$H$8*(1+$H$14)*(1-$H$15)*(1-$H$16),0)</f>
        <v>515619</v>
      </c>
      <c r="AM23" s="165">
        <f>ROUND(AM76*Содержание!$H$8*(1+$H$14)*(1-$H$15)*(1-$H$16),0)</f>
        <v>529099</v>
      </c>
      <c r="AN23" s="165">
        <f>ROUND(AN76*Содержание!$H$8*(1+$H$14)*(1-$H$15)*(1-$H$16),0)</f>
        <v>536000</v>
      </c>
      <c r="AO23" s="165">
        <f>ROUND(AO76*Содержание!$H$8*(1+$H$14)*(1-$H$15)*(1-$H$16),0)</f>
        <v>541917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160">
        <v>2250</v>
      </c>
      <c r="B24" s="165">
        <f>ROUND(B77*Содержание!$H$8*(1+$H$14)*(1-$H$15)*(1-$H$16),0)</f>
        <v>199708</v>
      </c>
      <c r="C24" s="165">
        <f>ROUND(C77*Содержание!$H$8*(1+$H$14)*(1-$H$15)*(1-$H$16),0)</f>
        <v>213432</v>
      </c>
      <c r="D24" s="165">
        <f>ROUND(D77*Содержание!$H$8*(1+$H$14)*(1-$H$15)*(1-$H$16),0)</f>
        <v>218533</v>
      </c>
      <c r="E24" s="165">
        <f>ROUND(E77*Содержание!$H$8*(1+$H$14)*(1-$H$15)*(1-$H$16),0)</f>
        <v>230608</v>
      </c>
      <c r="F24" s="165">
        <f>ROUND(F77*Содержание!$H$8*(1+$H$14)*(1-$H$15)*(1-$H$16),0)</f>
        <v>237510</v>
      </c>
      <c r="G24" s="165">
        <f>ROUND(G77*Содержание!$H$8*(1+$H$14)*(1-$H$15)*(1-$H$16),0)</f>
        <v>251785</v>
      </c>
      <c r="H24" s="165">
        <f>ROUND(H77*Содержание!$H$8*(1+$H$14)*(1-$H$15)*(1-$H$16),0)</f>
        <v>257045</v>
      </c>
      <c r="I24" s="165">
        <f>ROUND(I77*Содержание!$H$8*(1+$H$14)*(1-$H$15)*(1-$H$16),0)</f>
        <v>270384</v>
      </c>
      <c r="J24" s="165">
        <f>ROUND(J77*Содержание!$H$8*(1+$H$14)*(1-$H$15)*(1-$H$16),0)</f>
        <v>288283</v>
      </c>
      <c r="K24" s="165">
        <f>ROUND(K77*Содержание!$H$8*(1+$H$14)*(1-$H$15)*(1-$H$16),0)</f>
        <v>293544</v>
      </c>
      <c r="L24" s="165">
        <f>ROUND(L77*Содержание!$H$8*(1+$H$14)*(1-$H$15)*(1-$H$16),0)</f>
        <v>298957</v>
      </c>
      <c r="M24" s="165">
        <f>ROUND(M77*Содержание!$H$8*(1+$H$14)*(1-$H$15)*(1-$H$16),0)</f>
        <v>304214</v>
      </c>
      <c r="N24" s="165">
        <f>ROUND(N77*Содержание!$H$8*(1+$H$14)*(1-$H$15)*(1-$H$16),0)</f>
        <v>320146</v>
      </c>
      <c r="O24" s="165">
        <f>ROUND(O77*Содержание!$H$8*(1+$H$14)*(1-$H$15)*(1-$H$16),0)</f>
        <v>334374</v>
      </c>
      <c r="P24" s="165">
        <f>ROUND(P77*Содержание!$H$8*(1+$H$14)*(1-$H$15)*(1-$H$16),0)</f>
        <v>339785</v>
      </c>
      <c r="Q24" s="165">
        <f>ROUND(Q77*Содержание!$H$8*(1+$H$14)*(1-$H$15)*(1-$H$16),0)</f>
        <v>345198</v>
      </c>
      <c r="R24" s="165">
        <f>ROUND(R77*Содержание!$H$8*(1+$H$14)*(1-$H$15)*(1-$H$16),0)</f>
        <v>361748</v>
      </c>
      <c r="S24" s="165">
        <f>ROUND(S77*Содержание!$H$8*(1+$H$14)*(1-$H$15)*(1-$H$16),0)</f>
        <v>368865</v>
      </c>
      <c r="T24" s="165">
        <f>ROUND(T77*Содержание!$H$8*(1+$H$14)*(1-$H$15)*(1-$H$16),0)</f>
        <v>374739</v>
      </c>
      <c r="U24" s="165">
        <f>ROUND(U77*Содержание!$H$8*(1+$H$14)*(1-$H$15)*(1-$H$16),0)</f>
        <v>381237</v>
      </c>
      <c r="V24" s="165">
        <f>ROUND(V77*Содержание!$H$8*(1+$H$14)*(1-$H$15)*(1-$H$16),0)</f>
        <v>399486</v>
      </c>
      <c r="W24" s="165">
        <f>ROUND(W77*Содержание!$H$8*(1+$H$14)*(1-$H$15)*(1-$H$16),0)</f>
        <v>417894</v>
      </c>
      <c r="X24" s="165">
        <f>ROUND(X77*Содержание!$H$8*(1+$H$14)*(1-$H$15)*(1-$H$16),0)</f>
        <v>423768</v>
      </c>
      <c r="Y24" s="165">
        <f>ROUND(Y77*Содержание!$H$8*(1+$H$14)*(1-$H$15)*(1-$H$16),0)</f>
        <v>428719</v>
      </c>
      <c r="Z24" s="165">
        <f>ROUND(Z77*Содержание!$H$8*(1+$H$14)*(1-$H$15)*(1-$H$16),0)</f>
        <v>431037</v>
      </c>
      <c r="AA24" s="165">
        <f>ROUND(AA77*Содержание!$H$8*(1+$H$14)*(1-$H$15)*(1-$H$16),0)</f>
        <v>435675</v>
      </c>
      <c r="AB24" s="165">
        <f>ROUND(AB77*Содержание!$H$8*(1+$H$14)*(1-$H$15)*(1-$H$16),0)</f>
        <v>442173</v>
      </c>
      <c r="AC24" s="165">
        <f>ROUND(AC77*Содержание!$H$8*(1+$H$14)*(1-$H$15)*(1-$H$16),0)</f>
        <v>449441</v>
      </c>
      <c r="AD24" s="165">
        <f>ROUND(AD77*Содержание!$H$8*(1+$H$14)*(1-$H$15)*(1-$H$16),0)</f>
        <v>455937</v>
      </c>
      <c r="AE24" s="165">
        <f>ROUND(AE77*Содержание!$H$8*(1+$H$14)*(1-$H$15)*(1-$H$16),0)</f>
        <v>463823</v>
      </c>
      <c r="AF24" s="165">
        <f>ROUND(AF77*Содержание!$H$8*(1+$H$14)*(1-$H$15)*(1-$H$16),0)</f>
        <v>476661</v>
      </c>
      <c r="AG24" s="165">
        <f>ROUND(AG77*Содержание!$H$8*(1+$H$14)*(1-$H$15)*(1-$H$16),0)</f>
        <v>484548</v>
      </c>
      <c r="AH24" s="165">
        <f>ROUND(AH77*Содержание!$H$8*(1+$H$14)*(1-$H$15)*(1-$H$16),0)</f>
        <v>501254</v>
      </c>
      <c r="AI24" s="165">
        <f>ROUND(AI77*Содержание!$H$8*(1+$H$14)*(1-$H$15)*(1-$H$16),0)</f>
        <v>515171</v>
      </c>
      <c r="AJ24" s="165">
        <f>ROUND(AJ77*Содержание!$H$8*(1+$H$14)*(1-$H$15)*(1-$H$16),0)</f>
        <v>522130</v>
      </c>
      <c r="AK24" s="165">
        <f>ROUND(AK77*Содержание!$H$8*(1+$H$14)*(1-$H$15)*(1-$H$16),0)</f>
        <v>529555</v>
      </c>
      <c r="AL24" s="165">
        <f>ROUND(AL77*Содержание!$H$8*(1+$H$14)*(1-$H$15)*(1-$H$16),0)</f>
        <v>536978</v>
      </c>
      <c r="AM24" s="165">
        <f>ROUND(AM77*Содержание!$H$8*(1+$H$14)*(1-$H$15)*(1-$H$16),0)</f>
        <v>551205</v>
      </c>
      <c r="AN24" s="165">
        <f>ROUND(AN77*Содержание!$H$8*(1+$H$14)*(1-$H$15)*(1-$H$16),0)</f>
        <v>559096</v>
      </c>
      <c r="AO24" s="165">
        <f>ROUND(AO77*Содержание!$H$8*(1+$H$14)*(1-$H$15)*(1-$H$16),0)</f>
        <v>565898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160">
        <v>2375</v>
      </c>
      <c r="B25" s="165">
        <f>ROUND(B78*Содержание!$H$8*(1+$H$14)*(1-$H$15)*(1-$H$16),0)</f>
        <v>207429</v>
      </c>
      <c r="C25" s="165">
        <f>ROUND(C78*Содержание!$H$8*(1+$H$14)*(1-$H$15)*(1-$H$16),0)</f>
        <v>217915</v>
      </c>
      <c r="D25" s="165">
        <f>ROUND(D78*Содержание!$H$8*(1+$H$14)*(1-$H$15)*(1-$H$16),0)</f>
        <v>222387</v>
      </c>
      <c r="E25" s="165">
        <f>ROUND(E78*Содержание!$H$8*(1+$H$14)*(1-$H$15)*(1-$H$16),0)</f>
        <v>234058</v>
      </c>
      <c r="F25" s="165">
        <f>ROUND(F78*Содержание!$H$8*(1+$H$14)*(1-$H$15)*(1-$H$16),0)</f>
        <v>241785</v>
      </c>
      <c r="G25" s="165">
        <f>ROUND(G78*Содержание!$H$8*(1+$H$14)*(1-$H$15)*(1-$H$16),0)</f>
        <v>257068</v>
      </c>
      <c r="H25" s="165">
        <f>ROUND(H78*Содержание!$H$8*(1+$H$14)*(1-$H$15)*(1-$H$16),0)</f>
        <v>261509</v>
      </c>
      <c r="I25" s="165">
        <f>ROUND(I78*Содержание!$H$8*(1+$H$14)*(1-$H$15)*(1-$H$16),0)</f>
        <v>274167</v>
      </c>
      <c r="J25" s="165">
        <f>ROUND(J78*Содержание!$H$8*(1+$H$14)*(1-$H$15)*(1-$H$16),0)</f>
        <v>293544</v>
      </c>
      <c r="K25" s="165">
        <f>ROUND(K78*Содержание!$H$8*(1+$H$14)*(1-$H$15)*(1-$H$16),0)</f>
        <v>298957</v>
      </c>
      <c r="L25" s="165">
        <f>ROUND(L78*Содержание!$H$8*(1+$H$14)*(1-$H$15)*(1-$H$16),0)</f>
        <v>304407</v>
      </c>
      <c r="M25" s="165">
        <f>ROUND(M78*Содержание!$H$8*(1+$H$14)*(1-$H$15)*(1-$H$16),0)</f>
        <v>320349</v>
      </c>
      <c r="N25" s="165">
        <f>ROUND(N78*Содержание!$H$8*(1+$H$14)*(1-$H$15)*(1-$H$16),0)</f>
        <v>326270</v>
      </c>
      <c r="O25" s="165">
        <f>ROUND(O78*Содержание!$H$8*(1+$H$14)*(1-$H$15)*(1-$H$16),0)</f>
        <v>341332</v>
      </c>
      <c r="P25" s="165">
        <f>ROUND(P78*Содержание!$H$8*(1+$H$14)*(1-$H$15)*(1-$H$16),0)</f>
        <v>346283</v>
      </c>
      <c r="Q25" s="165">
        <f>ROUND(Q78*Содержание!$H$8*(1+$H$14)*(1-$H$15)*(1-$H$16),0)</f>
        <v>351746</v>
      </c>
      <c r="R25" s="165">
        <f>ROUND(R78*Содержание!$H$8*(1+$H$14)*(1-$H$15)*(1-$H$16),0)</f>
        <v>368673</v>
      </c>
      <c r="S25" s="165">
        <f>ROUND(S78*Содержание!$H$8*(1+$H$14)*(1-$H$15)*(1-$H$16),0)</f>
        <v>375907</v>
      </c>
      <c r="T25" s="165">
        <f>ROUND(T78*Содержание!$H$8*(1+$H$14)*(1-$H$15)*(1-$H$16),0)</f>
        <v>382644</v>
      </c>
      <c r="U25" s="165">
        <f>ROUND(U78*Содержание!$H$8*(1+$H$14)*(1-$H$15)*(1-$H$16),0)</f>
        <v>400232</v>
      </c>
      <c r="V25" s="165">
        <f>ROUND(V78*Содержание!$H$8*(1+$H$14)*(1-$H$15)*(1-$H$16),0)</f>
        <v>406809</v>
      </c>
      <c r="W25" s="165">
        <f>ROUND(W78*Содержание!$H$8*(1+$H$14)*(1-$H$15)*(1-$H$16),0)</f>
        <v>424539</v>
      </c>
      <c r="X25" s="165">
        <f>ROUND(X78*Содержание!$H$8*(1+$H$14)*(1-$H$15)*(1-$H$16),0)</f>
        <v>430573</v>
      </c>
      <c r="Y25" s="165">
        <f>ROUND(Y78*Содержание!$H$8*(1+$H$14)*(1-$H$15)*(1-$H$16),0)</f>
        <v>436228</v>
      </c>
      <c r="Z25" s="165">
        <f>ROUND(Z78*Содержание!$H$8*(1+$H$14)*(1-$H$15)*(1-$H$16),0)</f>
        <v>454146</v>
      </c>
      <c r="AA25" s="165">
        <f>ROUND(AA78*Содержание!$H$8*(1+$H$14)*(1-$H$15)*(1-$H$16),0)</f>
        <v>469436</v>
      </c>
      <c r="AB25" s="165">
        <f>ROUND(AB78*Содержание!$H$8*(1+$H$14)*(1-$H$15)*(1-$H$16),0)</f>
        <v>476664</v>
      </c>
      <c r="AC25" s="165">
        <f>ROUND(AC78*Содержание!$H$8*(1+$H$14)*(1-$H$15)*(1-$H$16),0)</f>
        <v>484881</v>
      </c>
      <c r="AD25" s="165">
        <f>ROUND(AD78*Содержание!$H$8*(1+$H$14)*(1-$H$15)*(1-$H$16),0)</f>
        <v>493100</v>
      </c>
      <c r="AE25" s="165">
        <f>ROUND(AE78*Содержание!$H$8*(1+$H$14)*(1-$H$15)*(1-$H$16),0)</f>
        <v>499841</v>
      </c>
      <c r="AF25" s="165">
        <f>ROUND(AF78*Содержание!$H$8*(1+$H$14)*(1-$H$15)*(1-$H$16),0)</f>
        <v>516607</v>
      </c>
      <c r="AG25" s="165">
        <f>ROUND(AG78*Содержание!$H$8*(1+$H$14)*(1-$H$15)*(1-$H$16),0)</f>
        <v>524496</v>
      </c>
      <c r="AH25" s="165">
        <f>ROUND(AH78*Содержание!$H$8*(1+$H$14)*(1-$H$15)*(1-$H$16),0)</f>
        <v>543065</v>
      </c>
      <c r="AI25" s="165">
        <f>ROUND(AI78*Содержание!$H$8*(1+$H$14)*(1-$H$15)*(1-$H$16),0)</f>
        <v>558191</v>
      </c>
      <c r="AJ25" s="165">
        <f>ROUND(AJ78*Содержание!$H$8*(1+$H$14)*(1-$H$15)*(1-$H$16),0)</f>
        <v>566410</v>
      </c>
      <c r="AK25" s="165">
        <f>ROUND(AK78*Содержание!$H$8*(1+$H$14)*(1-$H$15)*(1-$H$16),0)</f>
        <v>574135</v>
      </c>
      <c r="AL25" s="165">
        <f>ROUND(AL78*Содержание!$H$8*(1+$H$14)*(1-$H$15)*(1-$H$16),0)</f>
        <v>582026</v>
      </c>
      <c r="AM25" s="165">
        <f>ROUND(AM78*Содержание!$H$8*(1+$H$14)*(1-$H$15)*(1-$H$16),0)</f>
        <v>597473</v>
      </c>
      <c r="AN25" s="165">
        <f>ROUND(AN78*Содержание!$H$8*(1+$H$14)*(1-$H$15)*(1-$H$16),0)</f>
        <v>606351</v>
      </c>
      <c r="AO25" s="165">
        <f>ROUND(AO78*Содержание!$H$8*(1+$H$14)*(1-$H$15)*(1-$H$16),0)</f>
        <v>614406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160">
        <v>2500</v>
      </c>
      <c r="B26" s="165">
        <f>ROUND(B79*Содержание!$H$8*(1+$H$14)*(1-$H$15)*(1-$H$16),0)</f>
        <v>220745</v>
      </c>
      <c r="C26" s="165">
        <f>ROUND(C79*Содержание!$H$8*(1+$H$14)*(1-$H$15)*(1-$H$16),0)</f>
        <v>228798</v>
      </c>
      <c r="D26" s="165">
        <f>ROUND(D79*Содержание!$H$8*(1+$H$14)*(1-$H$15)*(1-$H$16),0)</f>
        <v>233072</v>
      </c>
      <c r="E26" s="165">
        <f>ROUND(E79*Содержание!$H$8*(1+$H$14)*(1-$H$15)*(1-$H$16),0)</f>
        <v>249675</v>
      </c>
      <c r="F26" s="165">
        <f>ROUND(F79*Содержание!$H$8*(1+$H$14)*(1-$H$15)*(1-$H$16),0)</f>
        <v>259206</v>
      </c>
      <c r="G26" s="165">
        <f>ROUND(G79*Содержание!$H$8*(1+$H$14)*(1-$H$15)*(1-$H$16),0)</f>
        <v>274494</v>
      </c>
      <c r="H26" s="165">
        <f>ROUND(H79*Содержание!$H$8*(1+$H$14)*(1-$H$15)*(1-$H$16),0)</f>
        <v>279588</v>
      </c>
      <c r="I26" s="165">
        <f>ROUND(I79*Содержание!$H$8*(1+$H$14)*(1-$H$15)*(1-$H$16),0)</f>
        <v>290109</v>
      </c>
      <c r="J26" s="165">
        <f>ROUND(J79*Содержание!$H$8*(1+$H$14)*(1-$H$15)*(1-$H$16),0)</f>
        <v>298655</v>
      </c>
      <c r="K26" s="165">
        <f>ROUND(K79*Содержание!$H$8*(1+$H$14)*(1-$H$15)*(1-$H$16),0)</f>
        <v>313609</v>
      </c>
      <c r="L26" s="165">
        <f>ROUND(L79*Содержание!$H$8*(1+$H$14)*(1-$H$15)*(1-$H$16),0)</f>
        <v>319696</v>
      </c>
      <c r="M26" s="165">
        <f>ROUND(M79*Содержание!$H$8*(1+$H$14)*(1-$H$15)*(1-$H$16),0)</f>
        <v>334816</v>
      </c>
      <c r="N26" s="165">
        <f>ROUND(N79*Содержание!$H$8*(1+$H$14)*(1-$H$15)*(1-$H$16),0)</f>
        <v>342539</v>
      </c>
      <c r="O26" s="165">
        <f>ROUND(O79*Содержание!$H$8*(1+$H$14)*(1-$H$15)*(1-$H$16),0)</f>
        <v>357993</v>
      </c>
      <c r="P26" s="165">
        <f>ROUND(P79*Содержание!$H$8*(1+$H$14)*(1-$H$15)*(1-$H$16),0)</f>
        <v>363252</v>
      </c>
      <c r="Q26" s="165">
        <f>ROUND(Q79*Содержание!$H$8*(1+$H$14)*(1-$H$15)*(1-$H$16),0)</f>
        <v>376400</v>
      </c>
      <c r="R26" s="165">
        <f>ROUND(R79*Содержание!$H$8*(1+$H$14)*(1-$H$15)*(1-$H$16),0)</f>
        <v>386425</v>
      </c>
      <c r="S26" s="165">
        <f>ROUND(S79*Содержание!$H$8*(1+$H$14)*(1-$H$15)*(1-$H$16),0)</f>
        <v>393662</v>
      </c>
      <c r="T26" s="165">
        <f>ROUND(T79*Содержание!$H$8*(1+$H$14)*(1-$H$15)*(1-$H$16),0)</f>
        <v>399907</v>
      </c>
      <c r="U26" s="165">
        <f>ROUND(U79*Содержание!$H$8*(1+$H$14)*(1-$H$15)*(1-$H$16),0)</f>
        <v>418315</v>
      </c>
      <c r="V26" s="165">
        <f>ROUND(V79*Содержание!$H$8*(1+$H$14)*(1-$H$15)*(1-$H$16),0)</f>
        <v>426042</v>
      </c>
      <c r="W26" s="165">
        <f>ROUND(W79*Содержание!$H$8*(1+$H$14)*(1-$H$15)*(1-$H$16),0)</f>
        <v>446092</v>
      </c>
      <c r="X26" s="165">
        <f>ROUND(X79*Содержание!$H$8*(1+$H$14)*(1-$H$15)*(1-$H$16),0)</f>
        <v>451684</v>
      </c>
      <c r="Y26" s="165">
        <f>ROUND(Y79*Содержание!$H$8*(1+$H$14)*(1-$H$15)*(1-$H$16),0)</f>
        <v>458090</v>
      </c>
      <c r="Z26" s="165">
        <f>ROUND(Z79*Содержание!$H$8*(1+$H$14)*(1-$H$15)*(1-$H$16),0)</f>
        <v>483566</v>
      </c>
      <c r="AA26" s="165">
        <f>ROUND(AA79*Содержание!$H$8*(1+$H$14)*(1-$H$15)*(1-$H$16),0)</f>
        <v>500665</v>
      </c>
      <c r="AB26" s="165">
        <f>ROUND(AB79*Содержание!$H$8*(1+$H$14)*(1-$H$15)*(1-$H$16),0)</f>
        <v>509207</v>
      </c>
      <c r="AC26" s="165">
        <f>ROUND(AC79*Содержание!$H$8*(1+$H$14)*(1-$H$15)*(1-$H$16),0)</f>
        <v>517427</v>
      </c>
      <c r="AD26" s="165">
        <f>ROUND(AD79*Содержание!$H$8*(1+$H$14)*(1-$H$15)*(1-$H$16),0)</f>
        <v>525808</v>
      </c>
      <c r="AE26" s="165">
        <f>ROUND(AE79*Содержание!$H$8*(1+$H$14)*(1-$H$15)*(1-$H$16),0)</f>
        <v>535015</v>
      </c>
      <c r="AF26" s="165">
        <f>ROUND(AF79*Содержание!$H$8*(1+$H$14)*(1-$H$15)*(1-$H$16),0)</f>
        <v>551286</v>
      </c>
      <c r="AG26" s="165">
        <f>ROUND(AG79*Содержание!$H$8*(1+$H$14)*(1-$H$15)*(1-$H$16),0)</f>
        <v>559504</v>
      </c>
      <c r="AH26" s="165">
        <f>ROUND(AH79*Содержание!$H$8*(1+$H$14)*(1-$H$15)*(1-$H$16),0)</f>
        <v>578573</v>
      </c>
      <c r="AI26" s="165">
        <f>ROUND(AI79*Содержание!$H$8*(1+$H$14)*(1-$H$15)*(1-$H$16),0)</f>
        <v>597473</v>
      </c>
      <c r="AJ26" s="165">
        <f>ROUND(AJ79*Содержание!$H$8*(1+$H$14)*(1-$H$15)*(1-$H$16),0)</f>
        <v>605858</v>
      </c>
      <c r="AK26" s="165">
        <f>ROUND(AK79*Содержание!$H$8*(1+$H$14)*(1-$H$15)*(1-$H$16),0)</f>
        <v>614566</v>
      </c>
      <c r="AL26" s="165">
        <f>ROUND(AL79*Содержание!$H$8*(1+$H$14)*(1-$H$15)*(1-$H$16),0)</f>
        <v>622295</v>
      </c>
      <c r="AM26" s="165">
        <f>ROUND(AM79*Содержание!$H$8*(1+$H$14)*(1-$H$15)*(1-$H$16),0)</f>
        <v>639716</v>
      </c>
      <c r="AN26" s="165">
        <f>ROUND(AN79*Содержание!$H$8*(1+$H$14)*(1-$H$15)*(1-$H$16),0)</f>
        <v>648758</v>
      </c>
      <c r="AO26" s="165">
        <f>ROUND(AO79*Содержание!$H$8*(1+$H$14)*(1-$H$15)*(1-$H$16),0)</f>
        <v>658619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160">
        <v>2625</v>
      </c>
      <c r="B27" s="165">
        <f>ROUND(B80*Содержание!$H$8*(1+$H$14)*(1-$H$15)*(1-$H$16),0)</f>
        <v>228635</v>
      </c>
      <c r="C27" s="165">
        <f>ROUND(C80*Содержание!$H$8*(1+$H$14)*(1-$H$15)*(1-$H$16),0)</f>
        <v>242198</v>
      </c>
      <c r="D27" s="165">
        <f>ROUND(D80*Содержание!$H$8*(1+$H$14)*(1-$H$15)*(1-$H$16),0)</f>
        <v>248520</v>
      </c>
      <c r="E27" s="165">
        <f>ROUND(E80*Содержание!$H$8*(1+$H$14)*(1-$H$15)*(1-$H$16),0)</f>
        <v>261013</v>
      </c>
      <c r="F27" s="165">
        <f>ROUND(F80*Содержание!$H$8*(1+$H$14)*(1-$H$15)*(1-$H$16),0)</f>
        <v>270058</v>
      </c>
      <c r="G27" s="165">
        <f>ROUND(G80*Содержание!$H$8*(1+$H$14)*(1-$H$15)*(1-$H$16),0)</f>
        <v>286274</v>
      </c>
      <c r="H27" s="165">
        <f>ROUND(H80*Содержание!$H$8*(1+$H$14)*(1-$H$15)*(1-$H$16),0)</f>
        <v>292078</v>
      </c>
      <c r="I27" s="165">
        <f>ROUND(I80*Содержание!$H$8*(1+$H$14)*(1-$H$15)*(1-$H$16),0)</f>
        <v>306051</v>
      </c>
      <c r="J27" s="165">
        <f>ROUND(J80*Содержание!$H$8*(1+$H$14)*(1-$H$15)*(1-$H$16),0)</f>
        <v>322928</v>
      </c>
      <c r="K27" s="165">
        <f>ROUND(K80*Содержание!$H$8*(1+$H$14)*(1-$H$15)*(1-$H$16),0)</f>
        <v>328899</v>
      </c>
      <c r="L27" s="165">
        <f>ROUND(L80*Содержание!$H$8*(1+$H$14)*(1-$H$15)*(1-$H$16),0)</f>
        <v>335634</v>
      </c>
      <c r="M27" s="165">
        <f>ROUND(M80*Содержание!$H$8*(1+$H$14)*(1-$H$15)*(1-$H$16),0)</f>
        <v>351250</v>
      </c>
      <c r="N27" s="165">
        <f>ROUND(N80*Содержание!$H$8*(1+$H$14)*(1-$H$15)*(1-$H$16),0)</f>
        <v>357664</v>
      </c>
      <c r="O27" s="165">
        <f>ROUND(O80*Содержание!$H$8*(1+$H$14)*(1-$H$15)*(1-$H$16),0)</f>
        <v>375088</v>
      </c>
      <c r="P27" s="165">
        <f>ROUND(P80*Содержание!$H$8*(1+$H$14)*(1-$H$15)*(1-$H$16),0)</f>
        <v>381166</v>
      </c>
      <c r="Q27" s="165">
        <f>ROUND(Q80*Содержание!$H$8*(1+$H$14)*(1-$H$15)*(1-$H$16),0)</f>
        <v>387412</v>
      </c>
      <c r="R27" s="165">
        <f>ROUND(R80*Содержание!$H$8*(1+$H$14)*(1-$H$15)*(1-$H$16),0)</f>
        <v>408453</v>
      </c>
      <c r="S27" s="165">
        <f>ROUND(S80*Содержание!$H$8*(1+$H$14)*(1-$H$15)*(1-$H$16),0)</f>
        <v>415519</v>
      </c>
      <c r="T27" s="165">
        <f>ROUND(T80*Содержание!$H$8*(1+$H$14)*(1-$H$15)*(1-$H$16),0)</f>
        <v>422751</v>
      </c>
      <c r="U27" s="165">
        <f>ROUND(U80*Содержание!$H$8*(1+$H$14)*(1-$H$15)*(1-$H$16),0)</f>
        <v>442145</v>
      </c>
      <c r="V27" s="165">
        <f>ROUND(V80*Содержание!$H$8*(1+$H$14)*(1-$H$15)*(1-$H$16),0)</f>
        <v>450857</v>
      </c>
      <c r="W27" s="165">
        <f>ROUND(W80*Содержание!$H$8*(1+$H$14)*(1-$H$15)*(1-$H$16),0)</f>
        <v>470781</v>
      </c>
      <c r="X27" s="165">
        <f>ROUND(X80*Содержание!$H$8*(1+$H$14)*(1-$H$15)*(1-$H$16),0)</f>
        <v>476508</v>
      </c>
      <c r="Y27" s="165">
        <f>ROUND(Y80*Содержание!$H$8*(1+$H$14)*(1-$H$15)*(1-$H$16),0)</f>
        <v>482745</v>
      </c>
      <c r="Z27" s="165">
        <f>ROUND(Z80*Содержание!$H$8*(1+$H$14)*(1-$H$15)*(1-$H$16),0)</f>
        <v>489646</v>
      </c>
      <c r="AA27" s="165">
        <f>ROUND(AA80*Содержание!$H$8*(1+$H$14)*(1-$H$15)*(1-$H$16),0)</f>
        <v>500991</v>
      </c>
      <c r="AB27" s="165">
        <f>ROUND(AB80*Содержание!$H$8*(1+$H$14)*(1-$H$15)*(1-$H$16),0)</f>
        <v>508881</v>
      </c>
      <c r="AC27" s="165">
        <f>ROUND(AC80*Содержание!$H$8*(1+$H$14)*(1-$H$15)*(1-$H$16),0)</f>
        <v>517590</v>
      </c>
      <c r="AD27" s="165">
        <f>ROUND(AD80*Содержание!$H$8*(1+$H$14)*(1-$H$15)*(1-$H$16),0)</f>
        <v>526303</v>
      </c>
      <c r="AE27" s="165">
        <f>ROUND(AE80*Содержание!$H$8*(1+$H$14)*(1-$H$15)*(1-$H$16),0)</f>
        <v>533865</v>
      </c>
      <c r="AF27" s="165">
        <f>ROUND(AF80*Содержание!$H$8*(1+$H$14)*(1-$H$15)*(1-$H$16),0)</f>
        <v>550134</v>
      </c>
      <c r="AG27" s="165">
        <f>ROUND(AG80*Содержание!$H$8*(1+$H$14)*(1-$H$15)*(1-$H$16),0)</f>
        <v>558191</v>
      </c>
      <c r="AH27" s="165">
        <f>ROUND(AH80*Содержание!$H$8*(1+$H$14)*(1-$H$15)*(1-$H$16),0)</f>
        <v>597473</v>
      </c>
      <c r="AI27" s="165">
        <f>ROUND(AI80*Содержание!$H$8*(1+$H$14)*(1-$H$15)*(1-$H$16),0)</f>
        <v>632647</v>
      </c>
      <c r="AJ27" s="165">
        <f>ROUND(AJ80*Содержание!$H$8*(1+$H$14)*(1-$H$15)*(1-$H$16),0)</f>
        <v>637746</v>
      </c>
      <c r="AK27" s="165">
        <f>ROUND(AK80*Содержание!$H$8*(1+$H$14)*(1-$H$15)*(1-$H$16),0)</f>
        <v>642182</v>
      </c>
      <c r="AL27" s="165">
        <f>ROUND(AL80*Содержание!$H$8*(1+$H$14)*(1-$H$15)*(1-$H$16),0)</f>
        <v>645634</v>
      </c>
      <c r="AM27" s="165">
        <f>ROUND(AM80*Содержание!$H$8*(1+$H$14)*(1-$H$15)*(1-$H$16),0)</f>
        <v>653851</v>
      </c>
      <c r="AN27" s="165">
        <f>ROUND(AN80*Содержание!$H$8*(1+$H$14)*(1-$H$15)*(1-$H$16),0)</f>
        <v>657962</v>
      </c>
      <c r="AO27" s="165">
        <f>ROUND(AO80*Содержание!$H$8*(1+$H$14)*(1-$H$15)*(1-$H$16),0)</f>
        <v>659607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160">
        <v>2750</v>
      </c>
      <c r="B28" s="165">
        <f>ROUND(B81*Содержание!$H$8*(1+$H$14)*(1-$H$15)*(1-$H$16),0)</f>
        <v>234878</v>
      </c>
      <c r="C28" s="165">
        <f>ROUND(C81*Содержание!$H$8*(1+$H$14)*(1-$H$15)*(1-$H$16),0)</f>
        <v>250856</v>
      </c>
      <c r="D28" s="165">
        <f>ROUND(D81*Содержание!$H$8*(1+$H$14)*(1-$H$15)*(1-$H$16),0)</f>
        <v>255757</v>
      </c>
      <c r="E28" s="165">
        <f>ROUND(E81*Содержание!$H$8*(1+$H$14)*(1-$H$15)*(1-$H$16),0)</f>
        <v>269070</v>
      </c>
      <c r="F28" s="165">
        <f>ROUND(F81*Содержание!$H$8*(1+$H$14)*(1-$H$15)*(1-$H$16),0)</f>
        <v>277451</v>
      </c>
      <c r="G28" s="165">
        <f>ROUND(G81*Содержание!$H$8*(1+$H$14)*(1-$H$15)*(1-$H$16),0)</f>
        <v>293723</v>
      </c>
      <c r="H28" s="165">
        <f>ROUND(H81*Содержание!$H$8*(1+$H$14)*(1-$H$15)*(1-$H$16),0)</f>
        <v>299643</v>
      </c>
      <c r="I28" s="165">
        <f>ROUND(I81*Содержание!$H$8*(1+$H$14)*(1-$H$15)*(1-$H$16),0)</f>
        <v>315584</v>
      </c>
      <c r="J28" s="165">
        <f>ROUND(J81*Содержание!$H$8*(1+$H$14)*(1-$H$15)*(1-$H$16),0)</f>
        <v>332678</v>
      </c>
      <c r="K28" s="165">
        <f>ROUND(K81*Содержание!$H$8*(1+$H$14)*(1-$H$15)*(1-$H$16),0)</f>
        <v>338762</v>
      </c>
      <c r="L28" s="165">
        <f>ROUND(L81*Содержание!$H$8*(1+$H$14)*(1-$H$15)*(1-$H$16),0)</f>
        <v>345172</v>
      </c>
      <c r="M28" s="165">
        <f>ROUND(M81*Содержание!$H$8*(1+$H$14)*(1-$H$15)*(1-$H$16),0)</f>
        <v>362099</v>
      </c>
      <c r="N28" s="165">
        <f>ROUND(N81*Содержание!$H$8*(1+$H$14)*(1-$H$15)*(1-$H$16),0)</f>
        <v>369498</v>
      </c>
      <c r="O28" s="165">
        <f>ROUND(O81*Содержание!$H$8*(1+$H$14)*(1-$H$15)*(1-$H$16),0)</f>
        <v>387412</v>
      </c>
      <c r="P28" s="165">
        <f>ROUND(P81*Содержание!$H$8*(1+$H$14)*(1-$H$15)*(1-$H$16),0)</f>
        <v>393662</v>
      </c>
      <c r="Q28" s="165">
        <f>ROUND(Q81*Содержание!$H$8*(1+$H$14)*(1-$H$15)*(1-$H$16),0)</f>
        <v>399413</v>
      </c>
      <c r="R28" s="165">
        <f>ROUND(R81*Содержание!$H$8*(1+$H$14)*(1-$H$15)*(1-$H$16),0)</f>
        <v>421600</v>
      </c>
      <c r="S28" s="165">
        <f>ROUND(S81*Содержание!$H$8*(1+$H$14)*(1-$H$15)*(1-$H$16),0)</f>
        <v>429983</v>
      </c>
      <c r="T28" s="165">
        <f>ROUND(T81*Содержание!$H$8*(1+$H$14)*(1-$H$15)*(1-$H$16),0)</f>
        <v>438036</v>
      </c>
      <c r="U28" s="165">
        <f>ROUND(U81*Содержание!$H$8*(1+$H$14)*(1-$H$15)*(1-$H$16),0)</f>
        <v>458750</v>
      </c>
      <c r="V28" s="165">
        <f>ROUND(V81*Содержание!$H$8*(1+$H$14)*(1-$H$15)*(1-$H$16),0)</f>
        <v>466147</v>
      </c>
      <c r="W28" s="165">
        <f>ROUND(W81*Содержание!$H$8*(1+$H$14)*(1-$H$15)*(1-$H$16),0)</f>
        <v>485475</v>
      </c>
      <c r="X28" s="165">
        <f>ROUND(X81*Содержание!$H$8*(1+$H$14)*(1-$H$15)*(1-$H$16),0)</f>
        <v>492283</v>
      </c>
      <c r="Y28" s="165">
        <f>ROUND(Y81*Содержание!$H$8*(1+$H$14)*(1-$H$15)*(1-$H$16),0)</f>
        <v>498525</v>
      </c>
      <c r="Z28" s="165">
        <f>ROUND(Z81*Содержание!$H$8*(1+$H$14)*(1-$H$15)*(1-$H$16),0)</f>
        <v>506086</v>
      </c>
      <c r="AA28" s="165">
        <f>ROUND(AA81*Содержание!$H$8*(1+$H$14)*(1-$H$15)*(1-$H$16),0)</f>
        <v>517590</v>
      </c>
      <c r="AB28" s="165">
        <f>ROUND(AB81*Содержание!$H$8*(1+$H$14)*(1-$H$15)*(1-$H$16),0)</f>
        <v>526467</v>
      </c>
      <c r="AC28" s="165">
        <f>ROUND(AC81*Содержание!$H$8*(1+$H$14)*(1-$H$15)*(1-$H$16),0)</f>
        <v>535180</v>
      </c>
      <c r="AD28" s="165">
        <f>ROUND(AD81*Содержание!$H$8*(1+$H$14)*(1-$H$15)*(1-$H$16),0)</f>
        <v>543065</v>
      </c>
      <c r="AE28" s="165">
        <f>ROUND(AE81*Содержание!$H$8*(1+$H$14)*(1-$H$15)*(1-$H$16),0)</f>
        <v>551944</v>
      </c>
      <c r="AF28" s="165">
        <f>ROUND(AF81*Содержание!$H$8*(1+$H$14)*(1-$H$15)*(1-$H$16),0)</f>
        <v>569366</v>
      </c>
      <c r="AG28" s="165">
        <f>ROUND(AG81*Содержание!$H$8*(1+$H$14)*(1-$H$15)*(1-$H$16),0)</f>
        <v>578077</v>
      </c>
      <c r="AH28" s="165">
        <f>ROUND(AH81*Содержание!$H$8*(1+$H$14)*(1-$H$15)*(1-$H$16),0)</f>
        <v>633144</v>
      </c>
      <c r="AI28" s="165">
        <f>ROUND(AI81*Содержание!$H$8*(1+$H$14)*(1-$H$15)*(1-$H$16),0)</f>
        <v>635280</v>
      </c>
      <c r="AJ28" s="165">
        <f>ROUND(AJ81*Содержание!$H$8*(1+$H$14)*(1-$H$15)*(1-$H$16),0)</f>
        <v>637908</v>
      </c>
      <c r="AK28" s="165">
        <f>ROUND(AK81*Содержание!$H$8*(1+$H$14)*(1-$H$15)*(1-$H$16),0)</f>
        <v>647110</v>
      </c>
      <c r="AL28" s="165">
        <f>ROUND(AL81*Содержание!$H$8*(1+$H$14)*(1-$H$15)*(1-$H$16),0)</f>
        <v>649744</v>
      </c>
      <c r="AM28" s="165">
        <f>ROUND(AM81*Содержание!$H$8*(1+$H$14)*(1-$H$15)*(1-$H$16),0)</f>
        <v>660099</v>
      </c>
      <c r="AN28" s="165">
        <f>ROUND(AN81*Содержание!$H$8*(1+$H$14)*(1-$H$15)*(1-$H$16),0)</f>
        <v>668478</v>
      </c>
      <c r="AO28" s="165">
        <f>ROUND(AO81*Содержание!$H$8*(1+$H$14)*(1-$H$15)*(1-$H$16),0)</f>
        <v>677357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160">
        <v>2875</v>
      </c>
      <c r="B29" s="165">
        <f>ROUND(B82*Содержание!$H$8*(1+$H$14)*(1-$H$15)*(1-$H$16),0)</f>
        <v>242277</v>
      </c>
      <c r="C29" s="165">
        <f>ROUND(C82*Содержание!$H$8*(1+$H$14)*(1-$H$15)*(1-$H$16),0)</f>
        <v>254606</v>
      </c>
      <c r="D29" s="165">
        <f>ROUND(D82*Содержание!$H$8*(1+$H$14)*(1-$H$15)*(1-$H$16),0)</f>
        <v>260523</v>
      </c>
      <c r="E29" s="165">
        <f>ROUND(E82*Содержание!$H$8*(1+$H$14)*(1-$H$15)*(1-$H$16),0)</f>
        <v>273507</v>
      </c>
      <c r="F29" s="165">
        <f>ROUND(F82*Содержание!$H$8*(1+$H$14)*(1-$H$15)*(1-$H$16),0)</f>
        <v>282381</v>
      </c>
      <c r="G29" s="165">
        <f>ROUND(G82*Содержание!$H$8*(1+$H$14)*(1-$H$15)*(1-$H$16),0)</f>
        <v>298655</v>
      </c>
      <c r="H29" s="165">
        <f>ROUND(H82*Содержание!$H$8*(1+$H$14)*(1-$H$15)*(1-$H$16),0)</f>
        <v>305394</v>
      </c>
      <c r="I29" s="165">
        <f>ROUND(I82*Содержание!$H$8*(1+$H$14)*(1-$H$15)*(1-$H$16),0)</f>
        <v>321665</v>
      </c>
      <c r="J29" s="165">
        <f>ROUND(J82*Содержание!$H$8*(1+$H$14)*(1-$H$15)*(1-$H$16),0)</f>
        <v>338762</v>
      </c>
      <c r="K29" s="165">
        <f>ROUND(K82*Содержание!$H$8*(1+$H$14)*(1-$H$15)*(1-$H$16),0)</f>
        <v>345336</v>
      </c>
      <c r="L29" s="165">
        <f>ROUND(L82*Содержание!$H$8*(1+$H$14)*(1-$H$15)*(1-$H$16),0)</f>
        <v>351580</v>
      </c>
      <c r="M29" s="165">
        <f>ROUND(M82*Содержание!$H$8*(1+$H$14)*(1-$H$15)*(1-$H$16),0)</f>
        <v>367688</v>
      </c>
      <c r="N29" s="165">
        <f>ROUND(N82*Содержание!$H$8*(1+$H$14)*(1-$H$15)*(1-$H$16),0)</f>
        <v>376568</v>
      </c>
      <c r="O29" s="165">
        <f>ROUND(O82*Содержание!$H$8*(1+$H$14)*(1-$H$15)*(1-$H$16),0)</f>
        <v>394481</v>
      </c>
      <c r="P29" s="165">
        <f>ROUND(P82*Содержание!$H$8*(1+$H$14)*(1-$H$15)*(1-$H$16),0)</f>
        <v>400727</v>
      </c>
      <c r="Q29" s="165">
        <f>ROUND(Q82*Содержание!$H$8*(1+$H$14)*(1-$H$15)*(1-$H$16),0)</f>
        <v>418809</v>
      </c>
      <c r="R29" s="165">
        <f>ROUND(R82*Содержание!$H$8*(1+$H$14)*(1-$H$15)*(1-$H$16),0)</f>
        <v>428670</v>
      </c>
      <c r="S29" s="165">
        <f>ROUND(S82*Содержание!$H$8*(1+$H$14)*(1-$H$15)*(1-$H$16),0)</f>
        <v>438036</v>
      </c>
      <c r="T29" s="165">
        <f>ROUND(T82*Содержание!$H$8*(1+$H$14)*(1-$H$15)*(1-$H$16),0)</f>
        <v>443464</v>
      </c>
      <c r="U29" s="165">
        <f>ROUND(U82*Содержание!$H$8*(1+$H$14)*(1-$H$15)*(1-$H$16),0)</f>
        <v>464173</v>
      </c>
      <c r="V29" s="165">
        <f>ROUND(V82*Содержание!$H$8*(1+$H$14)*(1-$H$15)*(1-$H$16),0)</f>
        <v>472885</v>
      </c>
      <c r="W29" s="165">
        <f>ROUND(W82*Содержание!$H$8*(1+$H$14)*(1-$H$15)*(1-$H$16),0)</f>
        <v>494580</v>
      </c>
      <c r="X29" s="165">
        <f>ROUND(X82*Содержание!$H$8*(1+$H$14)*(1-$H$15)*(1-$H$16),0)</f>
        <v>500498</v>
      </c>
      <c r="Y29" s="165">
        <f>ROUND(Y82*Содержание!$H$8*(1+$H$14)*(1-$H$15)*(1-$H$16),0)</f>
        <v>507401</v>
      </c>
      <c r="Z29" s="165">
        <f>ROUND(Z82*Содержание!$H$8*(1+$H$14)*(1-$H$15)*(1-$H$16),0)</f>
        <v>530905</v>
      </c>
      <c r="AA29" s="165">
        <f>ROUND(AA82*Содержание!$H$8*(1+$H$14)*(1-$H$15)*(1-$H$16),0)</f>
        <v>549480</v>
      </c>
      <c r="AB29" s="165">
        <f>ROUND(AB82*Содержание!$H$8*(1+$H$14)*(1-$H$15)*(1-$H$16),0)</f>
        <v>558027</v>
      </c>
      <c r="AC29" s="165">
        <f>ROUND(AC82*Содержание!$H$8*(1+$H$14)*(1-$H$15)*(1-$H$16),0)</f>
        <v>568053</v>
      </c>
      <c r="AD29" s="165">
        <f>ROUND(AD82*Содержание!$H$8*(1+$H$14)*(1-$H$15)*(1-$H$16),0)</f>
        <v>577255</v>
      </c>
      <c r="AE29" s="165">
        <f>ROUND(AE82*Содержание!$H$8*(1+$H$14)*(1-$H$15)*(1-$H$16),0)</f>
        <v>585804</v>
      </c>
      <c r="AF29" s="165">
        <f>ROUND(AF82*Содержание!$H$8*(1+$H$14)*(1-$H$15)*(1-$H$16),0)</f>
        <v>603556</v>
      </c>
      <c r="AG29" s="165">
        <f>ROUND(AG82*Содержание!$H$8*(1+$H$14)*(1-$H$15)*(1-$H$16),0)</f>
        <v>612101</v>
      </c>
      <c r="AH29" s="165">
        <f>ROUND(AH82*Содержание!$H$8*(1+$H$14)*(1-$H$15)*(1-$H$16),0)</f>
        <v>646785</v>
      </c>
      <c r="AI29" s="165">
        <f>ROUND(AI82*Содержание!$H$8*(1+$H$14)*(1-$H$15)*(1-$H$16),0)</f>
        <v>652371</v>
      </c>
      <c r="AJ29" s="165">
        <f>ROUND(AJ82*Содержание!$H$8*(1+$H$14)*(1-$H$15)*(1-$H$16),0)</f>
        <v>661411</v>
      </c>
      <c r="AK29" s="165">
        <f>ROUND(AK82*Содержание!$H$8*(1+$H$14)*(1-$H$15)*(1-$H$16),0)</f>
        <v>670783</v>
      </c>
      <c r="AL29" s="165">
        <f>ROUND(AL82*Содержание!$H$8*(1+$H$14)*(1-$H$15)*(1-$H$16),0)</f>
        <v>680314</v>
      </c>
      <c r="AM29" s="165">
        <f>ROUND(AM82*Содержание!$H$8*(1+$H$14)*(1-$H$15)*(1-$H$16),0)</f>
        <v>700038</v>
      </c>
      <c r="AN29" s="165">
        <f>ROUND(AN82*Содержание!$H$8*(1+$H$14)*(1-$H$15)*(1-$H$16),0)</f>
        <v>707599</v>
      </c>
      <c r="AO29" s="165">
        <f>ROUND(AO82*Содержание!$H$8*(1+$H$14)*(1-$H$15)*(1-$H$16),0)</f>
        <v>727160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160">
        <v>3000</v>
      </c>
      <c r="B30" s="165">
        <f>ROUND(B83*Содержание!$H$8*(1+$H$14)*(1-$H$15)*(1-$H$16),0)</f>
        <v>256084</v>
      </c>
      <c r="C30" s="165">
        <f>ROUND(C83*Содержание!$H$8*(1+$H$14)*(1-$H$15)*(1-$H$16),0)</f>
        <v>268249</v>
      </c>
      <c r="D30" s="165">
        <f>ROUND(D83*Содержание!$H$8*(1+$H$14)*(1-$H$15)*(1-$H$16),0)</f>
        <v>274824</v>
      </c>
      <c r="E30" s="165">
        <f>ROUND(E83*Содержание!$H$8*(1+$H$14)*(1-$H$15)*(1-$H$16),0)</f>
        <v>291588</v>
      </c>
      <c r="F30" s="165">
        <f>ROUND(F83*Содержание!$H$8*(1+$H$14)*(1-$H$15)*(1-$H$16),0)</f>
        <v>300300</v>
      </c>
      <c r="G30" s="165">
        <f>ROUND(G83*Содержание!$H$8*(1+$H$14)*(1-$H$15)*(1-$H$16),0)</f>
        <v>318871</v>
      </c>
      <c r="H30" s="165">
        <f>ROUND(H83*Содержание!$H$8*(1+$H$14)*(1-$H$15)*(1-$H$16),0)</f>
        <v>325612</v>
      </c>
      <c r="I30" s="165">
        <f>ROUND(I83*Содержание!$H$8*(1+$H$14)*(1-$H$15)*(1-$H$16),0)</f>
        <v>341883</v>
      </c>
      <c r="J30" s="165">
        <f>ROUND(J83*Содержание!$H$8*(1+$H$14)*(1-$H$15)*(1-$H$16),0)</f>
        <v>365716</v>
      </c>
      <c r="K30" s="165">
        <f>ROUND(K83*Содержание!$H$8*(1+$H$14)*(1-$H$15)*(1-$H$16),0)</f>
        <v>372618</v>
      </c>
      <c r="L30" s="165">
        <f>ROUND(L83*Содержание!$H$8*(1+$H$14)*(1-$H$15)*(1-$H$16),0)</f>
        <v>380674</v>
      </c>
      <c r="M30" s="165">
        <f>ROUND(M83*Содержание!$H$8*(1+$H$14)*(1-$H$15)*(1-$H$16),0)</f>
        <v>388894</v>
      </c>
      <c r="N30" s="165">
        <f>ROUND(N83*Содержание!$H$8*(1+$H$14)*(1-$H$15)*(1-$H$16),0)</f>
        <v>408618</v>
      </c>
      <c r="O30" s="165">
        <f>ROUND(O83*Содержание!$H$8*(1+$H$14)*(1-$H$15)*(1-$H$16),0)</f>
        <v>427684</v>
      </c>
      <c r="P30" s="165">
        <f>ROUND(P83*Содержание!$H$8*(1+$H$14)*(1-$H$15)*(1-$H$16),0)</f>
        <v>435573</v>
      </c>
      <c r="Q30" s="165">
        <f>ROUND(Q83*Содержание!$H$8*(1+$H$14)*(1-$H$15)*(1-$H$16),0)</f>
        <v>443954</v>
      </c>
      <c r="R30" s="165">
        <f>ROUND(R83*Содержание!$H$8*(1+$H$14)*(1-$H$15)*(1-$H$16),0)</f>
        <v>464502</v>
      </c>
      <c r="S30" s="165">
        <f>ROUND(S83*Содержание!$H$8*(1+$H$14)*(1-$H$15)*(1-$H$16),0)</f>
        <v>473869</v>
      </c>
      <c r="T30" s="165">
        <f>ROUND(T83*Содержание!$H$8*(1+$H$14)*(1-$H$15)*(1-$H$16),0)</f>
        <v>482089</v>
      </c>
      <c r="U30" s="165">
        <f>ROUND(U83*Содержание!$H$8*(1+$H$14)*(1-$H$15)*(1-$H$16),0)</f>
        <v>489980</v>
      </c>
      <c r="V30" s="165">
        <f>ROUND(V83*Содержание!$H$8*(1+$H$14)*(1-$H$15)*(1-$H$16),0)</f>
        <v>513318</v>
      </c>
      <c r="W30" s="165">
        <f>ROUND(W83*Содержание!$H$8*(1+$H$14)*(1-$H$15)*(1-$H$16),0)</f>
        <v>519893</v>
      </c>
      <c r="X30" s="165">
        <f>ROUND(X83*Содержание!$H$8*(1+$H$14)*(1-$H$15)*(1-$H$16),0)</f>
        <v>526797</v>
      </c>
      <c r="Y30" s="165">
        <f>ROUND(Y83*Содержание!$H$8*(1+$H$14)*(1-$H$15)*(1-$H$16),0)</f>
        <v>550134</v>
      </c>
      <c r="Z30" s="165">
        <f>ROUND(Z83*Содержание!$H$8*(1+$H$14)*(1-$H$15)*(1-$H$16),0)</f>
        <v>563611</v>
      </c>
      <c r="AA30" s="165">
        <f>ROUND(AA83*Содержание!$H$8*(1+$H$14)*(1-$H$15)*(1-$H$16),0)</f>
        <v>581859</v>
      </c>
      <c r="AB30" s="165">
        <f>ROUND(AB83*Содержание!$H$8*(1+$H$14)*(1-$H$15)*(1-$H$16),0)</f>
        <v>593202</v>
      </c>
      <c r="AC30" s="165">
        <f>ROUND(AC83*Содержание!$H$8*(1+$H$14)*(1-$H$15)*(1-$H$16),0)</f>
        <v>603063</v>
      </c>
      <c r="AD30" s="165">
        <f>ROUND(AD83*Содержание!$H$8*(1+$H$14)*(1-$H$15)*(1-$H$16),0)</f>
        <v>611117</v>
      </c>
      <c r="AE30" s="165">
        <f>ROUND(AE83*Содержание!$H$8*(1+$H$14)*(1-$H$15)*(1-$H$16),0)</f>
        <v>621798</v>
      </c>
      <c r="AF30" s="165">
        <f>ROUND(AF83*Содержание!$H$8*(1+$H$14)*(1-$H$15)*(1-$H$16),0)</f>
        <v>641523</v>
      </c>
      <c r="AG30" s="165">
        <f>ROUND(AG83*Содержание!$H$8*(1+$H$14)*(1-$H$15)*(1-$H$16),0)</f>
        <v>651220</v>
      </c>
      <c r="AH30" s="165">
        <f>ROUND(AH83*Содержание!$H$8*(1+$H$14)*(1-$H$15)*(1-$H$16),0)</f>
        <v>679164</v>
      </c>
      <c r="AI30" s="165">
        <f>ROUND(AI83*Содержание!$H$8*(1+$H$14)*(1-$H$15)*(1-$H$16),0)</f>
        <v>697574</v>
      </c>
      <c r="AJ30" s="165">
        <f>ROUND(AJ83*Содержание!$H$8*(1+$H$14)*(1-$H$15)*(1-$H$16),0)</f>
        <v>703162</v>
      </c>
      <c r="AK30" s="165">
        <f>ROUND(AK83*Содержание!$H$8*(1+$H$14)*(1-$H$15)*(1-$H$16),0)</f>
        <v>713517</v>
      </c>
      <c r="AL30" s="165">
        <f>ROUND(AL83*Содержание!$H$8*(1+$H$14)*(1-$H$15)*(1-$H$16),0)</f>
        <v>723050</v>
      </c>
      <c r="AM30" s="165">
        <f>ROUND(AM83*Содержание!$H$8*(1+$H$14)*(1-$H$15)*(1-$H$16),0)</f>
        <v>751816</v>
      </c>
      <c r="AN30" s="165">
        <f>ROUND(AN83*Содержание!$H$8*(1+$H$14)*(1-$H$15)*(1-$H$16),0)</f>
        <v>757076</v>
      </c>
      <c r="AO30" s="165">
        <f>ROUND(AO83*Содержание!$H$8*(1+$H$14)*(1-$H$15)*(1-$H$16),0)</f>
        <v>762990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160">
        <v>3125</v>
      </c>
      <c r="B31" s="165">
        <f>ROUND(B84*Содержание!$H$8*(1+$H$14)*(1-$H$15)*(1-$H$16),0)</f>
        <v>263481</v>
      </c>
      <c r="C31" s="165">
        <f>ROUND(C84*Содержание!$H$8*(1+$H$14)*(1-$H$15)*(1-$H$16),0)</f>
        <v>284729</v>
      </c>
      <c r="D31" s="165">
        <f>ROUND(D84*Содержание!$H$8*(1+$H$14)*(1-$H$15)*(1-$H$16),0)</f>
        <v>292461</v>
      </c>
      <c r="E31" s="165">
        <f>ROUND(E84*Содержание!$H$8*(1+$H$14)*(1-$H$15)*(1-$H$16),0)</f>
        <v>308353</v>
      </c>
      <c r="F31" s="165">
        <f>ROUND(F84*Содержание!$H$8*(1+$H$14)*(1-$H$15)*(1-$H$16),0)</f>
        <v>319529</v>
      </c>
      <c r="G31" s="165">
        <f>ROUND(G84*Содержание!$H$8*(1+$H$14)*(1-$H$15)*(1-$H$16),0)</f>
        <v>339170</v>
      </c>
      <c r="H31" s="165">
        <f>ROUND(H84*Содержание!$H$8*(1+$H$14)*(1-$H$15)*(1-$H$16),0)</f>
        <v>346593</v>
      </c>
      <c r="I31" s="165">
        <f>ROUND(I84*Содержание!$H$8*(1+$H$14)*(1-$H$15)*(1-$H$16),0)</f>
        <v>365222</v>
      </c>
      <c r="J31" s="165">
        <f>ROUND(J84*Содержание!$H$8*(1+$H$14)*(1-$H$15)*(1-$H$16),0)</f>
        <v>383402</v>
      </c>
      <c r="K31" s="165">
        <f>ROUND(K84*Содержание!$H$8*(1+$H$14)*(1-$H$15)*(1-$H$16),0)</f>
        <v>390517</v>
      </c>
      <c r="L31" s="165">
        <f>ROUND(L84*Содержание!$H$8*(1+$H$14)*(1-$H$15)*(1-$H$16),0)</f>
        <v>397770</v>
      </c>
      <c r="M31" s="165">
        <f>ROUND(M84*Содержание!$H$8*(1+$H$14)*(1-$H$15)*(1-$H$16),0)</f>
        <v>417328</v>
      </c>
      <c r="N31" s="165">
        <f>ROUND(N84*Содержание!$H$8*(1+$H$14)*(1-$H$15)*(1-$H$16),0)</f>
        <v>427190</v>
      </c>
      <c r="O31" s="165">
        <f>ROUND(O84*Содержание!$H$8*(1+$H$14)*(1-$H$15)*(1-$H$16),0)</f>
        <v>448979</v>
      </c>
      <c r="P31" s="165">
        <f>ROUND(P84*Содержание!$H$8*(1+$H$14)*(1-$H$15)*(1-$H$16),0)</f>
        <v>457328</v>
      </c>
      <c r="Q31" s="165">
        <f>ROUND(Q84*Содержание!$H$8*(1+$H$14)*(1-$H$15)*(1-$H$16),0)</f>
        <v>465322</v>
      </c>
      <c r="R31" s="165">
        <f>ROUND(R84*Содержание!$H$8*(1+$H$14)*(1-$H$15)*(1-$H$16),0)</f>
        <v>490733</v>
      </c>
      <c r="S31" s="165">
        <f>ROUND(S84*Содержание!$H$8*(1+$H$14)*(1-$H$15)*(1-$H$16),0)</f>
        <v>500789</v>
      </c>
      <c r="T31" s="165">
        <f>ROUND(T84*Содержание!$H$8*(1+$H$14)*(1-$H$15)*(1-$H$16),0)</f>
        <v>508675</v>
      </c>
      <c r="U31" s="165">
        <f>ROUND(U84*Содержание!$H$8*(1+$H$14)*(1-$H$15)*(1-$H$16),0)</f>
        <v>517262</v>
      </c>
      <c r="V31" s="165">
        <f>ROUND(V84*Содержание!$H$8*(1+$H$14)*(1-$H$15)*(1-$H$16),0)</f>
        <v>541150</v>
      </c>
      <c r="W31" s="165">
        <f>ROUND(W84*Содержание!$H$8*(1+$H$14)*(1-$H$15)*(1-$H$16),0)</f>
        <v>565438</v>
      </c>
      <c r="X31" s="165">
        <f>ROUND(X84*Содержание!$H$8*(1+$H$14)*(1-$H$15)*(1-$H$16),0)</f>
        <v>571625</v>
      </c>
      <c r="Y31" s="165">
        <f>ROUND(Y84*Содержание!$H$8*(1+$H$14)*(1-$H$15)*(1-$H$16),0)</f>
        <v>579817</v>
      </c>
      <c r="Z31" s="165">
        <f>ROUND(Z84*Содержание!$H$8*(1+$H$14)*(1-$H$15)*(1-$H$16),0)</f>
        <v>583173</v>
      </c>
      <c r="AA31" s="165">
        <f>ROUND(AA84*Содержание!$H$8*(1+$H$14)*(1-$H$15)*(1-$H$16),0)</f>
        <v>590734</v>
      </c>
      <c r="AB31" s="165">
        <f>ROUND(AB84*Содержание!$H$8*(1+$H$14)*(1-$H$15)*(1-$H$16),0)</f>
        <v>595664</v>
      </c>
      <c r="AC31" s="165">
        <f>ROUND(AC84*Содержание!$H$8*(1+$H$14)*(1-$H$15)*(1-$H$16),0)</f>
        <v>599777</v>
      </c>
      <c r="AD31" s="165">
        <f>ROUND(AD84*Содержание!$H$8*(1+$H$14)*(1-$H$15)*(1-$H$16),0)</f>
        <v>609307</v>
      </c>
      <c r="AE31" s="165">
        <f>ROUND(AE84*Содержание!$H$8*(1+$H$14)*(1-$H$15)*(1-$H$16),0)</f>
        <v>618841</v>
      </c>
      <c r="AF31" s="165">
        <f>ROUND(AF84*Содержание!$H$8*(1+$H$14)*(1-$H$15)*(1-$H$16),0)</f>
        <v>637908</v>
      </c>
      <c r="AG31" s="165">
        <f>ROUND(AG84*Содержание!$H$8*(1+$H$14)*(1-$H$15)*(1-$H$16),0)</f>
        <v>655659</v>
      </c>
      <c r="AH31" s="165">
        <f>ROUND(AH84*Содержание!$H$8*(1+$H$14)*(1-$H$15)*(1-$H$16),0)</f>
        <v>669628</v>
      </c>
      <c r="AI31" s="165">
        <f>ROUND(AI84*Содержание!$H$8*(1+$H$14)*(1-$H$15)*(1-$H$16),0)</f>
        <v>689192</v>
      </c>
      <c r="AJ31" s="165">
        <f>ROUND(AJ84*Содержание!$H$8*(1+$H$14)*(1-$H$15)*(1-$H$16),0)</f>
        <v>706780</v>
      </c>
      <c r="AK31" s="165">
        <f>ROUND(AK84*Содержание!$H$8*(1+$H$14)*(1-$H$15)*(1-$H$16),0)</f>
        <v>722721</v>
      </c>
      <c r="AL31" s="165">
        <f>ROUND(AL84*Содержание!$H$8*(1+$H$14)*(1-$H$15)*(1-$H$16),0)</f>
        <v>728639</v>
      </c>
      <c r="AM31" s="165">
        <f>ROUND(AM84*Содержание!$H$8*(1+$H$14)*(1-$H$15)*(1-$H$16),0)</f>
        <v>736856</v>
      </c>
      <c r="AN31" s="165">
        <f>ROUND(AN84*Содержание!$H$8*(1+$H$14)*(1-$H$15)*(1-$H$16),0)</f>
        <v>747211</v>
      </c>
      <c r="AO31" s="165">
        <f>ROUND(AO84*Содержание!$H$8*(1+$H$14)*(1-$H$15)*(1-$H$16),0)</f>
        <v>755760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160">
        <v>3250</v>
      </c>
      <c r="B32" s="165">
        <f>ROUND(B85*Содержание!$H$8*(1+$H$14)*(1-$H$15)*(1-$H$16),0)</f>
        <v>270384</v>
      </c>
      <c r="C32" s="165">
        <f>ROUND(C85*Содержание!$H$8*(1+$H$14)*(1-$H$15)*(1-$H$16),0)</f>
        <v>288440</v>
      </c>
      <c r="D32" s="165">
        <f>ROUND(D85*Содержание!$H$8*(1+$H$14)*(1-$H$15)*(1-$H$16),0)</f>
        <v>296356</v>
      </c>
      <c r="E32" s="165">
        <f>ROUND(E85*Содержание!$H$8*(1+$H$14)*(1-$H$15)*(1-$H$16),0)</f>
        <v>312625</v>
      </c>
      <c r="F32" s="165">
        <f>ROUND(F85*Содержание!$H$8*(1+$H$14)*(1-$H$15)*(1-$H$16),0)</f>
        <v>324130</v>
      </c>
      <c r="G32" s="165">
        <f>ROUND(G85*Содержание!$H$8*(1+$H$14)*(1-$H$15)*(1-$H$16),0)</f>
        <v>344272</v>
      </c>
      <c r="H32" s="165">
        <f>ROUND(H85*Содержание!$H$8*(1+$H$14)*(1-$H$15)*(1-$H$16),0)</f>
        <v>351386</v>
      </c>
      <c r="I32" s="165">
        <f>ROUND(I85*Содержание!$H$8*(1+$H$14)*(1-$H$15)*(1-$H$16),0)</f>
        <v>369498</v>
      </c>
      <c r="J32" s="165">
        <f>ROUND(J85*Содержание!$H$8*(1+$H$14)*(1-$H$15)*(1-$H$16),0)</f>
        <v>389124</v>
      </c>
      <c r="K32" s="165">
        <f>ROUND(K85*Содержание!$H$8*(1+$H$14)*(1-$H$15)*(1-$H$16),0)</f>
        <v>395961</v>
      </c>
      <c r="L32" s="165">
        <f>ROUND(L85*Содержание!$H$8*(1+$H$14)*(1-$H$15)*(1-$H$16),0)</f>
        <v>403357</v>
      </c>
      <c r="M32" s="165">
        <f>ROUND(M85*Содержание!$H$8*(1+$H$14)*(1-$H$15)*(1-$H$16),0)</f>
        <v>422918</v>
      </c>
      <c r="N32" s="165">
        <f>ROUND(N85*Содержание!$H$8*(1+$H$14)*(1-$H$15)*(1-$H$16),0)</f>
        <v>432779</v>
      </c>
      <c r="O32" s="165">
        <f>ROUND(O85*Содержание!$H$8*(1+$H$14)*(1-$H$15)*(1-$H$16),0)</f>
        <v>454081</v>
      </c>
      <c r="P32" s="165">
        <f>ROUND(P85*Содержание!$H$8*(1+$H$14)*(1-$H$15)*(1-$H$16),0)</f>
        <v>462859</v>
      </c>
      <c r="Q32" s="165">
        <f>ROUND(Q85*Содержание!$H$8*(1+$H$14)*(1-$H$15)*(1-$H$16),0)</f>
        <v>485213</v>
      </c>
      <c r="R32" s="165">
        <f>ROUND(R85*Содержание!$H$8*(1+$H$14)*(1-$H$15)*(1-$H$16),0)</f>
        <v>495896</v>
      </c>
      <c r="S32" s="165">
        <f>ROUND(S85*Содержание!$H$8*(1+$H$14)*(1-$H$15)*(1-$H$16),0)</f>
        <v>504774</v>
      </c>
      <c r="T32" s="165">
        <f>ROUND(T85*Содержание!$H$8*(1+$H$14)*(1-$H$15)*(1-$H$16),0)</f>
        <v>513647</v>
      </c>
      <c r="U32" s="165">
        <f>ROUND(U85*Содержание!$H$8*(1+$H$14)*(1-$H$15)*(1-$H$16),0)</f>
        <v>538300</v>
      </c>
      <c r="V32" s="165">
        <f>ROUND(V85*Содержание!$H$8*(1+$H$14)*(1-$H$15)*(1-$H$16),0)</f>
        <v>547837</v>
      </c>
      <c r="W32" s="165">
        <f>ROUND(W85*Содержание!$H$8*(1+$H$14)*(1-$H$15)*(1-$H$16),0)</f>
        <v>571777</v>
      </c>
      <c r="X32" s="165">
        <f>ROUND(X85*Содержание!$H$8*(1+$H$14)*(1-$H$15)*(1-$H$16),0)</f>
        <v>579356</v>
      </c>
      <c r="Y32" s="165">
        <f>ROUND(Y85*Содержание!$H$8*(1+$H$14)*(1-$H$15)*(1-$H$16),0)</f>
        <v>587612</v>
      </c>
      <c r="Z32" s="165">
        <f>ROUND(Z85*Содержание!$H$8*(1+$H$14)*(1-$H$15)*(1-$H$16),0)</f>
        <v>594023</v>
      </c>
      <c r="AA32" s="165">
        <f>ROUND(AA85*Содержание!$H$8*(1+$H$14)*(1-$H$15)*(1-$H$16),0)</f>
        <v>597473</v>
      </c>
      <c r="AB32" s="165">
        <f>ROUND(AB85*Содержание!$H$8*(1+$H$14)*(1-$H$15)*(1-$H$16),0)</f>
        <v>607504</v>
      </c>
      <c r="AC32" s="165">
        <f>ROUND(AC85*Содержание!$H$8*(1+$H$14)*(1-$H$15)*(1-$H$16),0)</f>
        <v>617689</v>
      </c>
      <c r="AD32" s="165">
        <f>ROUND(AD85*Содержание!$H$8*(1+$H$14)*(1-$H$15)*(1-$H$16),0)</f>
        <v>626729</v>
      </c>
      <c r="AE32" s="165">
        <f>ROUND(AE85*Содержание!$H$8*(1+$H$14)*(1-$H$15)*(1-$H$16),0)</f>
        <v>636923</v>
      </c>
      <c r="AF32" s="165">
        <f>ROUND(AF85*Содержание!$H$8*(1+$H$14)*(1-$H$15)*(1-$H$16),0)</f>
        <v>656481</v>
      </c>
      <c r="AG32" s="165">
        <f>ROUND(AG85*Содержание!$H$8*(1+$H$14)*(1-$H$15)*(1-$H$16),0)</f>
        <v>666507</v>
      </c>
      <c r="AH32" s="165">
        <f>ROUND(AH85*Содержание!$H$8*(1+$H$14)*(1-$H$15)*(1-$H$16),0)</f>
        <v>705131</v>
      </c>
      <c r="AI32" s="165">
        <f>ROUND(AI85*Содержание!$H$8*(1+$H$14)*(1-$H$15)*(1-$H$16),0)</f>
        <v>713024</v>
      </c>
      <c r="AJ32" s="165">
        <f>ROUND(AJ85*Содержание!$H$8*(1+$H$14)*(1-$H$15)*(1-$H$16),0)</f>
        <v>725680</v>
      </c>
      <c r="AK32" s="165">
        <f>ROUND(AK85*Содержание!$H$8*(1+$H$14)*(1-$H$15)*(1-$H$16),0)</f>
        <v>743269</v>
      </c>
      <c r="AL32" s="165">
        <f>ROUND(AL85*Содержание!$H$8*(1+$H$14)*(1-$H$15)*(1-$H$16),0)</f>
        <v>754115</v>
      </c>
      <c r="AM32" s="165">
        <f>ROUND(AM85*Содержание!$H$8*(1+$H$14)*(1-$H$15)*(1-$H$16),0)</f>
        <v>873775</v>
      </c>
      <c r="AN32" s="165">
        <f>ROUND(AN85*Содержание!$H$8*(1+$H$14)*(1-$H$15)*(1-$H$16),0)</f>
        <v>876242</v>
      </c>
      <c r="AO32" s="165">
        <f>ROUND(AO85*Содержание!$H$8*(1+$H$14)*(1-$H$15)*(1-$H$16),0)</f>
        <v>879365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160">
        <v>3375</v>
      </c>
      <c r="B33" s="165">
        <f>ROUND(B86*Содержание!$H$8*(1+$H$14)*(1-$H$15)*(1-$H$16),0)</f>
        <v>279259</v>
      </c>
      <c r="C33" s="165">
        <f>ROUND(C86*Содержание!$H$8*(1+$H$14)*(1-$H$15)*(1-$H$16),0)</f>
        <v>293388</v>
      </c>
      <c r="D33" s="165">
        <f>ROUND(D86*Содержание!$H$8*(1+$H$14)*(1-$H$15)*(1-$H$16),0)</f>
        <v>300791</v>
      </c>
      <c r="E33" s="165">
        <f>ROUND(E86*Содержание!$H$8*(1+$H$14)*(1-$H$15)*(1-$H$16),0)</f>
        <v>316569</v>
      </c>
      <c r="F33" s="165">
        <f>ROUND(F86*Содержание!$H$8*(1+$H$14)*(1-$H$15)*(1-$H$16),0)</f>
        <v>328407</v>
      </c>
      <c r="G33" s="165">
        <f>ROUND(G86*Содержание!$H$8*(1+$H$14)*(1-$H$15)*(1-$H$16),0)</f>
        <v>348784</v>
      </c>
      <c r="H33" s="165">
        <f>ROUND(H86*Содержание!$H$8*(1+$H$14)*(1-$H$15)*(1-$H$16),0)</f>
        <v>356677</v>
      </c>
      <c r="I33" s="165">
        <f>ROUND(I86*Содержание!$H$8*(1+$H$14)*(1-$H$15)*(1-$H$16),0)</f>
        <v>375416</v>
      </c>
      <c r="J33" s="165">
        <f>ROUND(J86*Содержание!$H$8*(1+$H$14)*(1-$H$15)*(1-$H$16),0)</f>
        <v>394647</v>
      </c>
      <c r="K33" s="165">
        <f>ROUND(K86*Содержание!$H$8*(1+$H$14)*(1-$H$15)*(1-$H$16),0)</f>
        <v>402372</v>
      </c>
      <c r="L33" s="165">
        <f>ROUND(L86*Содержание!$H$8*(1+$H$14)*(1-$H$15)*(1-$H$16),0)</f>
        <v>408945</v>
      </c>
      <c r="M33" s="165">
        <f>ROUND(M86*Содержание!$H$8*(1+$H$14)*(1-$H$15)*(1-$H$16),0)</f>
        <v>429494</v>
      </c>
      <c r="N33" s="165">
        <f>ROUND(N86*Содержание!$H$8*(1+$H$14)*(1-$H$15)*(1-$H$16),0)</f>
        <v>440009</v>
      </c>
      <c r="O33" s="165">
        <f>ROUND(O86*Содержание!$H$8*(1+$H$14)*(1-$H$15)*(1-$H$16),0)</f>
        <v>462859</v>
      </c>
      <c r="P33" s="165">
        <f>ROUND(P86*Содержание!$H$8*(1+$H$14)*(1-$H$15)*(1-$H$16),0)</f>
        <v>469595</v>
      </c>
      <c r="Q33" s="165">
        <f>ROUND(Q86*Содержание!$H$8*(1+$H$14)*(1-$H$15)*(1-$H$16),0)</f>
        <v>490309</v>
      </c>
      <c r="R33" s="165">
        <f>ROUND(R86*Содержание!$H$8*(1+$H$14)*(1-$H$15)*(1-$H$16),0)</f>
        <v>502638</v>
      </c>
      <c r="S33" s="165">
        <f>ROUND(S86*Содержание!$H$8*(1+$H$14)*(1-$H$15)*(1-$H$16),0)</f>
        <v>512826</v>
      </c>
      <c r="T33" s="165">
        <f>ROUND(T86*Содержание!$H$8*(1+$H$14)*(1-$H$15)*(1-$H$16),0)</f>
        <v>521701</v>
      </c>
      <c r="U33" s="165">
        <f>ROUND(U86*Содержание!$H$8*(1+$H$14)*(1-$H$15)*(1-$H$16),0)</f>
        <v>546358</v>
      </c>
      <c r="V33" s="165">
        <f>ROUND(V86*Содержание!$H$8*(1+$H$14)*(1-$H$15)*(1-$H$16),0)</f>
        <v>555563</v>
      </c>
      <c r="W33" s="165">
        <f>ROUND(W86*Содержание!$H$8*(1+$H$14)*(1-$H$15)*(1-$H$16),0)</f>
        <v>580438</v>
      </c>
      <c r="X33" s="165">
        <f>ROUND(X86*Содержание!$H$8*(1+$H$14)*(1-$H$15)*(1-$H$16),0)</f>
        <v>588598</v>
      </c>
      <c r="Y33" s="165">
        <f>ROUND(Y86*Содержание!$H$8*(1+$H$14)*(1-$H$15)*(1-$H$16),0)</f>
        <v>596158</v>
      </c>
      <c r="Z33" s="165">
        <f>ROUND(Z86*Содержание!$H$8*(1+$H$14)*(1-$H$15)*(1-$H$16),0)</f>
        <v>608979</v>
      </c>
      <c r="AA33" s="165">
        <f>ROUND(AA86*Содержание!$H$8*(1+$H$14)*(1-$H$15)*(1-$H$16),0)</f>
        <v>628378</v>
      </c>
      <c r="AB33" s="165">
        <f>ROUND(AB86*Содержание!$H$8*(1+$H$14)*(1-$H$15)*(1-$H$16),0)</f>
        <v>639551</v>
      </c>
      <c r="AC33" s="165">
        <f>ROUND(AC86*Содержание!$H$8*(1+$H$14)*(1-$H$15)*(1-$H$16),0)</f>
        <v>650401</v>
      </c>
      <c r="AD33" s="165">
        <f>ROUND(AD86*Содержание!$H$8*(1+$H$14)*(1-$H$15)*(1-$H$16),0)</f>
        <v>659767</v>
      </c>
      <c r="AE33" s="165">
        <f>ROUND(AE86*Содержание!$H$8*(1+$H$14)*(1-$H$15)*(1-$H$16),0)</f>
        <v>670783</v>
      </c>
      <c r="AF33" s="165">
        <f>ROUND(AF86*Содержание!$H$8*(1+$H$14)*(1-$H$15)*(1-$H$16),0)</f>
        <v>704641</v>
      </c>
      <c r="AG33" s="165">
        <f>ROUND(AG86*Содержание!$H$8*(1+$H$14)*(1-$H$15)*(1-$H$16),0)</f>
        <v>708586</v>
      </c>
      <c r="AH33" s="165">
        <f>ROUND(AH86*Содержание!$H$8*(1+$H$14)*(1-$H$15)*(1-$H$16),0)</f>
        <v>725846</v>
      </c>
      <c r="AI33" s="165">
        <f>ROUND(AI86*Содержание!$H$8*(1+$H$14)*(1-$H$15)*(1-$H$16),0)</f>
        <v>746883</v>
      </c>
      <c r="AJ33" s="165">
        <f>ROUND(AJ86*Содержание!$H$8*(1+$H$14)*(1-$H$15)*(1-$H$16),0)</f>
        <v>769893</v>
      </c>
      <c r="AK33" s="165">
        <f>ROUND(AK86*Содержание!$H$8*(1+$H$14)*(1-$H$15)*(1-$H$16),0)</f>
        <v>779264</v>
      </c>
      <c r="AL33" s="165">
        <f>ROUND(AL86*Содержание!$H$8*(1+$H$14)*(1-$H$15)*(1-$H$16),0)</f>
        <v>856843</v>
      </c>
      <c r="AM33" s="165">
        <f>ROUND(AM86*Содержание!$H$8*(1+$H$14)*(1-$H$15)*(1-$H$16),0)</f>
        <v>873938</v>
      </c>
      <c r="AN33" s="165">
        <f>ROUND(AN86*Содержание!$H$8*(1+$H$14)*(1-$H$15)*(1-$H$16),0)</f>
        <v>877882</v>
      </c>
      <c r="AO33" s="165">
        <f>ROUND(AO86*Содержание!$H$8*(1+$H$14)*(1-$H$15)*(1-$H$16),0)</f>
        <v>898922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160">
        <v>3500</v>
      </c>
      <c r="B34" s="165">
        <f>ROUND(B87*Содержание!$H$8*(1+$H$14)*(1-$H$15)*(1-$H$16),0)</f>
        <v>285173</v>
      </c>
      <c r="C34" s="165">
        <f>ROUND(C87*Содержание!$H$8*(1+$H$14)*(1-$H$15)*(1-$H$16),0)</f>
        <v>305560</v>
      </c>
      <c r="D34" s="165">
        <f>ROUND(D87*Содержание!$H$8*(1+$H$14)*(1-$H$15)*(1-$H$16),0)</f>
        <v>313119</v>
      </c>
      <c r="E34" s="165">
        <f>ROUND(E87*Содержание!$H$8*(1+$H$14)*(1-$H$15)*(1-$H$16),0)</f>
        <v>339745</v>
      </c>
      <c r="F34" s="165">
        <f>ROUND(F87*Содержание!$H$8*(1+$H$14)*(1-$H$15)*(1-$H$16),0)</f>
        <v>352241</v>
      </c>
      <c r="G34" s="165">
        <f>ROUND(G87*Содержание!$H$8*(1+$H$14)*(1-$H$15)*(1-$H$16),0)</f>
        <v>363744</v>
      </c>
      <c r="H34" s="165">
        <f>ROUND(H87*Содержание!$H$8*(1+$H$14)*(1-$H$15)*(1-$H$16),0)</f>
        <v>370810</v>
      </c>
      <c r="I34" s="165">
        <f>ROUND(I87*Содержание!$H$8*(1+$H$14)*(1-$H$15)*(1-$H$16),0)</f>
        <v>388400</v>
      </c>
      <c r="J34" s="165">
        <f>ROUND(J87*Содержание!$H$8*(1+$H$14)*(1-$H$15)*(1-$H$16),0)</f>
        <v>409438</v>
      </c>
      <c r="K34" s="165">
        <f>ROUND(K87*Содержание!$H$8*(1+$H$14)*(1-$H$15)*(1-$H$16),0)</f>
        <v>417655</v>
      </c>
      <c r="L34" s="165">
        <f>ROUND(L87*Содержание!$H$8*(1+$H$14)*(1-$H$15)*(1-$H$16),0)</f>
        <v>426698</v>
      </c>
      <c r="M34" s="165">
        <f>ROUND(M87*Содержание!$H$8*(1+$H$14)*(1-$H$15)*(1-$H$16),0)</f>
        <v>447898</v>
      </c>
      <c r="N34" s="165">
        <f>ROUND(N87*Содержание!$H$8*(1+$H$14)*(1-$H$15)*(1-$H$16),0)</f>
        <v>459734</v>
      </c>
      <c r="O34" s="165">
        <f>ROUND(O87*Содержание!$H$8*(1+$H$14)*(1-$H$15)*(1-$H$16),0)</f>
        <v>484881</v>
      </c>
      <c r="P34" s="165">
        <f>ROUND(P87*Содержание!$H$8*(1+$H$14)*(1-$H$15)*(1-$H$16),0)</f>
        <v>493596</v>
      </c>
      <c r="Q34" s="165">
        <f>ROUND(Q87*Содержание!$H$8*(1+$H$14)*(1-$H$15)*(1-$H$16),0)</f>
        <v>516770</v>
      </c>
      <c r="R34" s="165">
        <f>ROUND(R87*Содержание!$H$8*(1+$H$14)*(1-$H$15)*(1-$H$16),0)</f>
        <v>528604</v>
      </c>
      <c r="S34" s="165">
        <f>ROUND(S87*Содержание!$H$8*(1+$H$14)*(1-$H$15)*(1-$H$16),0)</f>
        <v>537807</v>
      </c>
      <c r="T34" s="165">
        <f>ROUND(T87*Содержание!$H$8*(1+$H$14)*(1-$H$15)*(1-$H$16),0)</f>
        <v>546358</v>
      </c>
      <c r="U34" s="165">
        <f>ROUND(U87*Содержание!$H$8*(1+$H$14)*(1-$H$15)*(1-$H$16),0)</f>
        <v>571670</v>
      </c>
      <c r="V34" s="165">
        <f>ROUND(V87*Содержание!$H$8*(1+$H$14)*(1-$H$15)*(1-$H$16),0)</f>
        <v>578245</v>
      </c>
      <c r="W34" s="165">
        <f>ROUND(W87*Содержание!$H$8*(1+$H$14)*(1-$H$15)*(1-$H$16),0)</f>
        <v>602078</v>
      </c>
      <c r="X34" s="165">
        <f>ROUND(X87*Содержание!$H$8*(1+$H$14)*(1-$H$15)*(1-$H$16),0)</f>
        <v>609474</v>
      </c>
      <c r="Y34" s="165">
        <f>ROUND(Y87*Содержание!$H$8*(1+$H$14)*(1-$H$15)*(1-$H$16),0)</f>
        <v>617857</v>
      </c>
      <c r="Z34" s="165">
        <f>ROUND(Z87*Содержание!$H$8*(1+$H$14)*(1-$H$15)*(1-$H$16),0)</f>
        <v>624760</v>
      </c>
      <c r="AA34" s="165">
        <f>ROUND(AA87*Содержание!$H$8*(1+$H$14)*(1-$H$15)*(1-$H$16),0)</f>
        <v>645634</v>
      </c>
      <c r="AB34" s="165">
        <f>ROUND(AB87*Содержание!$H$8*(1+$H$14)*(1-$H$15)*(1-$H$16),0)</f>
        <v>656481</v>
      </c>
      <c r="AC34" s="165">
        <f>ROUND(AC87*Содержание!$H$8*(1+$H$14)*(1-$H$15)*(1-$H$16),0)</f>
        <v>667494</v>
      </c>
      <c r="AD34" s="165">
        <f>ROUND(AD87*Содержание!$H$8*(1+$H$14)*(1-$H$15)*(1-$H$16),0)</f>
        <v>693795</v>
      </c>
      <c r="AE34" s="165">
        <f>ROUND(AE87*Содержание!$H$8*(1+$H$14)*(1-$H$15)*(1-$H$16),0)</f>
        <v>698065</v>
      </c>
      <c r="AF34" s="165">
        <f>ROUND(AF87*Содержание!$H$8*(1+$H$14)*(1-$H$15)*(1-$H$16),0)</f>
        <v>713351</v>
      </c>
      <c r="AG34" s="165">
        <f>ROUND(AG87*Содержание!$H$8*(1+$H$14)*(1-$H$15)*(1-$H$16),0)</f>
        <v>720420</v>
      </c>
      <c r="AH34" s="165">
        <f>ROUND(AH87*Содержание!$H$8*(1+$H$14)*(1-$H$15)*(1-$H$16),0)</f>
        <v>745736</v>
      </c>
      <c r="AI34" s="165">
        <f>ROUND(AI87*Содержание!$H$8*(1+$H$14)*(1-$H$15)*(1-$H$16),0)</f>
        <v>773021</v>
      </c>
      <c r="AJ34" s="165">
        <f>ROUND(AJ87*Содержание!$H$8*(1+$H$14)*(1-$H$15)*(1-$H$16),0)</f>
        <v>790112</v>
      </c>
      <c r="AK34" s="165">
        <f>ROUND(AK87*Содержание!$H$8*(1+$H$14)*(1-$H$15)*(1-$H$16),0)</f>
        <v>859970</v>
      </c>
      <c r="AL34" s="165">
        <f>ROUND(AL87*Содержание!$H$8*(1+$H$14)*(1-$H$15)*(1-$H$16),0)</f>
        <v>874760</v>
      </c>
      <c r="AM34" s="165">
        <f>ROUND(AM87*Содержание!$H$8*(1+$H$14)*(1-$H$15)*(1-$H$16),0)</f>
        <v>902046</v>
      </c>
      <c r="AN34" s="165">
        <f>ROUND(AN87*Содержание!$H$8*(1+$H$14)*(1-$H$15)*(1-$H$16),0)</f>
        <v>903524</v>
      </c>
      <c r="AO34" s="165">
        <f>ROUND(AO87*Содержание!$H$8*(1+$H$14)*(1-$H$15)*(1-$H$16),0)</f>
        <v>912404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160">
        <v>3625</v>
      </c>
      <c r="B35" s="165">
        <f>ROUND(B88*Содержание!$H$8*(1+$H$14)*(1-$H$15)*(1-$H$16),0)</f>
        <v>299805</v>
      </c>
      <c r="C35" s="165">
        <f>ROUND(C88*Содержание!$H$8*(1+$H$14)*(1-$H$15)*(1-$H$16),0)</f>
        <v>309831</v>
      </c>
      <c r="D35" s="165">
        <f>ROUND(D88*Содержание!$H$8*(1+$H$14)*(1-$H$15)*(1-$H$16),0)</f>
        <v>316077</v>
      </c>
      <c r="E35" s="165">
        <f>ROUND(E88*Содержание!$H$8*(1+$H$14)*(1-$H$15)*(1-$H$16),0)</f>
        <v>342869</v>
      </c>
      <c r="F35" s="165">
        <f>ROUND(F88*Содержание!$H$8*(1+$H$14)*(1-$H$15)*(1-$H$16),0)</f>
        <v>355032</v>
      </c>
      <c r="G35" s="165">
        <f>ROUND(G88*Содержание!$H$8*(1+$H$14)*(1-$H$15)*(1-$H$16),0)</f>
        <v>366703</v>
      </c>
      <c r="H35" s="165">
        <f>ROUND(H88*Содержание!$H$8*(1+$H$14)*(1-$H$15)*(1-$H$16),0)</f>
        <v>386425</v>
      </c>
      <c r="I35" s="165">
        <f>ROUND(I88*Содержание!$H$8*(1+$H$14)*(1-$H$15)*(1-$H$16),0)</f>
        <v>405167</v>
      </c>
      <c r="J35" s="165">
        <f>ROUND(J88*Содержание!$H$8*(1+$H$14)*(1-$H$15)*(1-$H$16),0)</f>
        <v>427848</v>
      </c>
      <c r="K35" s="165">
        <f>ROUND(K88*Содержание!$H$8*(1+$H$14)*(1-$H$15)*(1-$H$16),0)</f>
        <v>437381</v>
      </c>
      <c r="L35" s="165">
        <f>ROUND(L88*Содержание!$H$8*(1+$H$14)*(1-$H$15)*(1-$H$16),0)</f>
        <v>445270</v>
      </c>
      <c r="M35" s="165">
        <f>ROUND(M88*Содержание!$H$8*(1+$H$14)*(1-$H$15)*(1-$H$16),0)</f>
        <v>466969</v>
      </c>
      <c r="N35" s="165">
        <f>ROUND(N88*Содержание!$H$8*(1+$H$14)*(1-$H$15)*(1-$H$16),0)</f>
        <v>480281</v>
      </c>
      <c r="O35" s="165">
        <f>ROUND(O88*Содержание!$H$8*(1+$H$14)*(1-$H$15)*(1-$H$16),0)</f>
        <v>506086</v>
      </c>
      <c r="P35" s="165">
        <f>ROUND(P88*Содержание!$H$8*(1+$H$14)*(1-$H$15)*(1-$H$16),0)</f>
        <v>514964</v>
      </c>
      <c r="Q35" s="165">
        <f>ROUND(Q88*Содержание!$H$8*(1+$H$14)*(1-$H$15)*(1-$H$16),0)</f>
        <v>523510</v>
      </c>
      <c r="R35" s="165">
        <f>ROUND(R88*Содержание!$H$8*(1+$H$14)*(1-$H$15)*(1-$H$16),0)</f>
        <v>551453</v>
      </c>
      <c r="S35" s="165">
        <f>ROUND(S88*Содержание!$H$8*(1+$H$14)*(1-$H$15)*(1-$H$16),0)</f>
        <v>561148</v>
      </c>
      <c r="T35" s="165">
        <f>ROUND(T88*Содержание!$H$8*(1+$H$14)*(1-$H$15)*(1-$H$16),0)</f>
        <v>569697</v>
      </c>
      <c r="U35" s="165">
        <f>ROUND(U88*Содержание!$H$8*(1+$H$14)*(1-$H$15)*(1-$H$16),0)</f>
        <v>577752</v>
      </c>
      <c r="V35" s="165">
        <f>ROUND(V88*Содержание!$H$8*(1+$H$14)*(1-$H$15)*(1-$H$16),0)</f>
        <v>603389</v>
      </c>
      <c r="W35" s="165">
        <f>ROUND(W88*Содержание!$H$8*(1+$H$14)*(1-$H$15)*(1-$H$16),0)</f>
        <v>621798</v>
      </c>
      <c r="X35" s="165">
        <f>ROUND(X88*Содержание!$H$8*(1+$H$14)*(1-$H$15)*(1-$H$16),0)</f>
        <v>636265</v>
      </c>
      <c r="Y35" s="165">
        <f>ROUND(Y88*Содержание!$H$8*(1+$H$14)*(1-$H$15)*(1-$H$16),0)</f>
        <v>643663</v>
      </c>
      <c r="Z35" s="165">
        <f>ROUND(Z88*Содержание!$H$8*(1+$H$14)*(1-$H$15)*(1-$H$16),0)</f>
        <v>660756</v>
      </c>
      <c r="AA35" s="165">
        <f>ROUND(AA88*Содержание!$H$8*(1+$H$14)*(1-$H$15)*(1-$H$16),0)</f>
        <v>684097</v>
      </c>
      <c r="AB35" s="165">
        <f>ROUND(AB88*Содержание!$H$8*(1+$H$14)*(1-$H$15)*(1-$H$16),0)</f>
        <v>695929</v>
      </c>
      <c r="AC35" s="165">
        <f>ROUND(AC88*Содержание!$H$8*(1+$H$14)*(1-$H$15)*(1-$H$16),0)</f>
        <v>722556</v>
      </c>
      <c r="AD35" s="165">
        <f>ROUND(AD88*Содержание!$H$8*(1+$H$14)*(1-$H$15)*(1-$H$16),0)</f>
        <v>723383</v>
      </c>
      <c r="AE35" s="165">
        <f>ROUND(AE88*Содержание!$H$8*(1+$H$14)*(1-$H$15)*(1-$H$16),0)</f>
        <v>747376</v>
      </c>
      <c r="AF35" s="165">
        <f>ROUND(AF88*Содержание!$H$8*(1+$H$14)*(1-$H$15)*(1-$H$16),0)</f>
        <v>755760</v>
      </c>
      <c r="AG35" s="165">
        <f>ROUND(AG88*Содержание!$H$8*(1+$H$14)*(1-$H$15)*(1-$H$16),0)</f>
        <v>766772</v>
      </c>
      <c r="AH35" s="165">
        <f>ROUND(AH88*Содержание!$H$8*(1+$H$14)*(1-$H$15)*(1-$H$16),0)</f>
        <v>799809</v>
      </c>
      <c r="AI35" s="165">
        <f>ROUND(AI88*Содержание!$H$8*(1+$H$14)*(1-$H$15)*(1-$H$16),0)</f>
        <v>901058</v>
      </c>
      <c r="AJ35" s="165">
        <f>ROUND(AJ88*Содержание!$H$8*(1+$H$14)*(1-$H$15)*(1-$H$16),0)</f>
        <v>915690</v>
      </c>
      <c r="AK35" s="165">
        <f>ROUND(AK88*Содержание!$H$8*(1+$H$14)*(1-$H$15)*(1-$H$16),0)</f>
        <v>919470</v>
      </c>
      <c r="AL35" s="165">
        <f>ROUND(AL88*Содержание!$H$8*(1+$H$14)*(1-$H$15)*(1-$H$16),0)</f>
        <v>922922</v>
      </c>
      <c r="AM35" s="165">
        <f>ROUND(AM88*Содержание!$H$8*(1+$H$14)*(1-$H$15)*(1-$H$16),0)</f>
        <v>929988</v>
      </c>
      <c r="AN35" s="165">
        <f>ROUND(AN88*Содержание!$H$8*(1+$H$14)*(1-$H$15)*(1-$H$16),0)</f>
        <v>980613</v>
      </c>
      <c r="AO35" s="165">
        <f>ROUND(AO88*Содержание!$H$8*(1+$H$14)*(1-$H$15)*(1-$H$16),0)</f>
        <v>989491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160">
        <v>3750</v>
      </c>
      <c r="B36" s="165">
        <f>ROUND(B89*Содержание!$H$8*(1+$H$14)*(1-$H$15)*(1-$H$16),0)</f>
        <v>307202</v>
      </c>
      <c r="C36" s="165">
        <f>ROUND(C89*Содержание!$H$8*(1+$H$14)*(1-$H$15)*(1-$H$16),0)</f>
        <v>335301</v>
      </c>
      <c r="D36" s="165">
        <f>ROUND(D89*Содержание!$H$8*(1+$H$14)*(1-$H$15)*(1-$H$16),0)</f>
        <v>344426</v>
      </c>
      <c r="E36" s="165">
        <f>ROUND(E89*Содержание!$H$8*(1+$H$14)*(1-$H$15)*(1-$H$16),0)</f>
        <v>363252</v>
      </c>
      <c r="F36" s="165">
        <f>ROUND(F89*Содержание!$H$8*(1+$H$14)*(1-$H$15)*(1-$H$16),0)</f>
        <v>377713</v>
      </c>
      <c r="G36" s="165">
        <f>ROUND(G89*Содержание!$H$8*(1+$H$14)*(1-$H$15)*(1-$H$16),0)</f>
        <v>401340</v>
      </c>
      <c r="H36" s="165">
        <f>ROUND(H89*Содержание!$H$8*(1+$H$14)*(1-$H$15)*(1-$H$16),0)</f>
        <v>410003</v>
      </c>
      <c r="I36" s="165">
        <f>ROUND(I89*Содержание!$H$8*(1+$H$14)*(1-$H$15)*(1-$H$16),0)</f>
        <v>418974</v>
      </c>
      <c r="J36" s="165">
        <f>ROUND(J89*Содержание!$H$8*(1+$H$14)*(1-$H$15)*(1-$H$16),0)</f>
        <v>455474</v>
      </c>
      <c r="K36" s="165">
        <f>ROUND(K89*Содержание!$H$8*(1+$H$14)*(1-$H$15)*(1-$H$16),0)</f>
        <v>464442</v>
      </c>
      <c r="L36" s="165">
        <f>ROUND(L89*Содержание!$H$8*(1+$H$14)*(1-$H$15)*(1-$H$16),0)</f>
        <v>475736</v>
      </c>
      <c r="M36" s="165">
        <f>ROUND(M89*Содержание!$H$8*(1+$H$14)*(1-$H$15)*(1-$H$16),0)</f>
        <v>487489</v>
      </c>
      <c r="N36" s="165">
        <f>ROUND(N89*Содержание!$H$8*(1+$H$14)*(1-$H$15)*(1-$H$16),0)</f>
        <v>514555</v>
      </c>
      <c r="O36" s="165">
        <f>ROUND(O89*Содержание!$H$8*(1+$H$14)*(1-$H$15)*(1-$H$16),0)</f>
        <v>540380</v>
      </c>
      <c r="P36" s="165">
        <f>ROUND(P89*Содержание!$H$8*(1+$H$14)*(1-$H$15)*(1-$H$16),0)</f>
        <v>549346</v>
      </c>
      <c r="Q36" s="165">
        <f>ROUND(Q89*Содержание!$H$8*(1+$H$14)*(1-$H$15)*(1-$H$16),0)</f>
        <v>557705</v>
      </c>
      <c r="R36" s="165">
        <f>ROUND(R89*Содержание!$H$8*(1+$H$14)*(1-$H$15)*(1-$H$16),0)</f>
        <v>559176</v>
      </c>
      <c r="S36" s="165">
        <f>ROUND(S89*Содержание!$H$8*(1+$H$14)*(1-$H$15)*(1-$H$16),0)</f>
        <v>559834</v>
      </c>
      <c r="T36" s="165">
        <f>ROUND(T89*Содержание!$H$8*(1+$H$14)*(1-$H$15)*(1-$H$16),0)</f>
        <v>568382</v>
      </c>
      <c r="U36" s="165">
        <f>ROUND(U89*Содержание!$H$8*(1+$H$14)*(1-$H$15)*(1-$H$16),0)</f>
        <v>594679</v>
      </c>
      <c r="V36" s="165">
        <f>ROUND(V89*Содержание!$H$8*(1+$H$14)*(1-$H$15)*(1-$H$16),0)</f>
        <v>602078</v>
      </c>
      <c r="W36" s="165">
        <f>ROUND(W89*Содержание!$H$8*(1+$H$14)*(1-$H$15)*(1-$H$16),0)</f>
        <v>627225</v>
      </c>
      <c r="X36" s="165">
        <f>ROUND(X89*Содержание!$H$8*(1+$H$14)*(1-$H$15)*(1-$H$16),0)</f>
        <v>635771</v>
      </c>
      <c r="Y36" s="165">
        <f>ROUND(Y89*Содержание!$H$8*(1+$H$14)*(1-$H$15)*(1-$H$16),0)</f>
        <v>670451</v>
      </c>
      <c r="Z36" s="165">
        <f>ROUND(Z89*Содержание!$H$8*(1+$H$14)*(1-$H$15)*(1-$H$16),0)</f>
        <v>657304</v>
      </c>
      <c r="AA36" s="165">
        <f>ROUND(AA89*Содержание!$H$8*(1+$H$14)*(1-$H$15)*(1-$H$16),0)</f>
        <v>694287</v>
      </c>
      <c r="AB36" s="165">
        <f>ROUND(AB89*Содержание!$H$8*(1+$H$14)*(1-$H$15)*(1-$H$16),0)</f>
        <v>705629</v>
      </c>
      <c r="AC36" s="165">
        <f>ROUND(AC89*Содержание!$H$8*(1+$H$14)*(1-$H$15)*(1-$H$16),0)</f>
        <v>706780</v>
      </c>
      <c r="AD36" s="165">
        <f>ROUND(AD89*Содержание!$H$8*(1+$H$14)*(1-$H$15)*(1-$H$16),0)</f>
        <v>713847</v>
      </c>
      <c r="AE36" s="165">
        <f>ROUND(AE89*Содержание!$H$8*(1+$H$14)*(1-$H$15)*(1-$H$16),0)</f>
        <v>725846</v>
      </c>
      <c r="AF36" s="165">
        <f>ROUND(AF89*Содержание!$H$8*(1+$H$14)*(1-$H$15)*(1-$H$16),0)</f>
        <v>750008</v>
      </c>
      <c r="AG36" s="165">
        <f>ROUND(AG89*Содержание!$H$8*(1+$H$14)*(1-$H$15)*(1-$H$16),0)</f>
        <v>762663</v>
      </c>
      <c r="AH36" s="165">
        <f>ROUND(AH89*Содержание!$H$8*(1+$H$14)*(1-$H$15)*(1-$H$16),0)</f>
        <v>877228</v>
      </c>
      <c r="AI36" s="165">
        <f>ROUND(AI89*Содержание!$H$8*(1+$H$14)*(1-$H$15)*(1-$H$16),0)</f>
        <v>879365</v>
      </c>
      <c r="AJ36" s="165">
        <f>ROUND(AJ89*Содержание!$H$8*(1+$H$14)*(1-$H$15)*(1-$H$16),0)</f>
        <v>894650</v>
      </c>
      <c r="AK36" s="165">
        <f>ROUND(AK89*Содержание!$H$8*(1+$H$14)*(1-$H$15)*(1-$H$16),0)</f>
        <v>904347</v>
      </c>
      <c r="AL36" s="165">
        <f>ROUND(AL89*Содержание!$H$8*(1+$H$14)*(1-$H$15)*(1-$H$16),0)</f>
        <v>912404</v>
      </c>
      <c r="AM36" s="165">
        <f>ROUND(AM89*Содержание!$H$8*(1+$H$14)*(1-$H$15)*(1-$H$16),0)</f>
        <v>954972</v>
      </c>
      <c r="AN36" s="165">
        <f>ROUND(AN89*Содержание!$H$8*(1+$H$14)*(1-$H$15)*(1-$H$16),0)</f>
        <v>956449</v>
      </c>
      <c r="AO36" s="165">
        <f>ROUND(AO89*Содержание!$H$8*(1+$H$14)*(1-$H$15)*(1-$H$16),0)</f>
        <v>960562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160">
        <v>3875</v>
      </c>
      <c r="B37" s="165">
        <f>ROUND(B90*Содержание!$H$8*(1+$H$14)*(1-$H$15)*(1-$H$16),0)</f>
        <v>314106</v>
      </c>
      <c r="C37" s="165">
        <f>ROUND(C90*Содержание!$H$8*(1+$H$14)*(1-$H$15)*(1-$H$16),0)</f>
        <v>339012</v>
      </c>
      <c r="D37" s="165">
        <f>ROUND(D90*Содержание!$H$8*(1+$H$14)*(1-$H$15)*(1-$H$16),0)</f>
        <v>347637</v>
      </c>
      <c r="E37" s="165">
        <f>ROUND(E90*Содержание!$H$8*(1+$H$14)*(1-$H$15)*(1-$H$16),0)</f>
        <v>366209</v>
      </c>
      <c r="F37" s="165">
        <f>ROUND(F90*Содержание!$H$8*(1+$H$14)*(1-$H$15)*(1-$H$16),0)</f>
        <v>382320</v>
      </c>
      <c r="G37" s="165">
        <f>ROUND(G90*Содержание!$H$8*(1+$H$14)*(1-$H$15)*(1-$H$16),0)</f>
        <v>407837</v>
      </c>
      <c r="H37" s="165">
        <f>ROUND(H90*Содержание!$H$8*(1+$H$14)*(1-$H$15)*(1-$H$16),0)</f>
        <v>415103</v>
      </c>
      <c r="I37" s="165">
        <f>ROUND(I90*Содержание!$H$8*(1+$H$14)*(1-$H$15)*(1-$H$16),0)</f>
        <v>435573</v>
      </c>
      <c r="J37" s="165">
        <f>ROUND(J90*Содержание!$H$8*(1+$H$14)*(1-$H$15)*(1-$H$16),0)</f>
        <v>459957</v>
      </c>
      <c r="K37" s="165">
        <f>ROUND(K90*Содержание!$H$8*(1+$H$14)*(1-$H$15)*(1-$H$16),0)</f>
        <v>470166</v>
      </c>
      <c r="L37" s="165">
        <f>ROUND(L90*Содержание!$H$8*(1+$H$14)*(1-$H$15)*(1-$H$16),0)</f>
        <v>481301</v>
      </c>
      <c r="M37" s="165">
        <f>ROUND(M90*Содержание!$H$8*(1+$H$14)*(1-$H$15)*(1-$H$16),0)</f>
        <v>493267</v>
      </c>
      <c r="N37" s="165">
        <f>ROUND(N90*Содержание!$H$8*(1+$H$14)*(1-$H$15)*(1-$H$16),0)</f>
        <v>520274</v>
      </c>
      <c r="O37" s="165">
        <f>ROUND(O90*Содержание!$H$8*(1+$H$14)*(1-$H$15)*(1-$H$16),0)</f>
        <v>547033</v>
      </c>
      <c r="P37" s="165">
        <f>ROUND(P90*Содержание!$H$8*(1+$H$14)*(1-$H$15)*(1-$H$16),0)</f>
        <v>556000</v>
      </c>
      <c r="Q37" s="165">
        <f>ROUND(Q90*Содержание!$H$8*(1+$H$14)*(1-$H$15)*(1-$H$16),0)</f>
        <v>565093</v>
      </c>
      <c r="R37" s="165">
        <f>ROUND(R90*Содержание!$H$8*(1+$H$14)*(1-$H$15)*(1-$H$16),0)</f>
        <v>593737</v>
      </c>
      <c r="S37" s="165">
        <f>ROUND(S90*Содержание!$H$8*(1+$H$14)*(1-$H$15)*(1-$H$16),0)</f>
        <v>604410</v>
      </c>
      <c r="T37" s="165">
        <f>ROUND(T90*Содержание!$H$8*(1+$H$14)*(1-$H$15)*(1-$H$16),0)</f>
        <v>613534</v>
      </c>
      <c r="U37" s="165">
        <f>ROUND(U90*Содержание!$H$8*(1+$H$14)*(1-$H$15)*(1-$H$16),0)</f>
        <v>623938</v>
      </c>
      <c r="V37" s="165">
        <f>ROUND(V90*Содержание!$H$8*(1+$H$14)*(1-$H$15)*(1-$H$16),0)</f>
        <v>651735</v>
      </c>
      <c r="W37" s="165">
        <f>ROUND(W90*Содержание!$H$8*(1+$H$14)*(1-$H$15)*(1-$H$16),0)</f>
        <v>679884</v>
      </c>
      <c r="X37" s="165">
        <f>ROUND(X90*Содержание!$H$8*(1+$H$14)*(1-$H$15)*(1-$H$16),0)</f>
        <v>688544</v>
      </c>
      <c r="Y37" s="165">
        <f>ROUND(Y90*Содержание!$H$8*(1+$H$14)*(1-$H$15)*(1-$H$16),0)</f>
        <v>697409</v>
      </c>
      <c r="Z37" s="165">
        <f>ROUND(Z90*Содержание!$H$8*(1+$H$14)*(1-$H$15)*(1-$H$16),0)</f>
        <v>705131</v>
      </c>
      <c r="AA37" s="165">
        <f>ROUND(AA90*Содержание!$H$8*(1+$H$14)*(1-$H$15)*(1-$H$16),0)</f>
        <v>711544</v>
      </c>
      <c r="AB37" s="165">
        <f>ROUND(AB90*Содержание!$H$8*(1+$H$14)*(1-$H$15)*(1-$H$16),0)</f>
        <v>722721</v>
      </c>
      <c r="AC37" s="165">
        <f>ROUND(AC90*Содержание!$H$8*(1+$H$14)*(1-$H$15)*(1-$H$16),0)</f>
        <v>734558</v>
      </c>
      <c r="AD37" s="165">
        <f>ROUND(AD90*Содержание!$H$8*(1+$H$14)*(1-$H$15)*(1-$H$16),0)</f>
        <v>746555</v>
      </c>
      <c r="AE37" s="165">
        <f>ROUND(AE90*Содержание!$H$8*(1+$H$14)*(1-$H$15)*(1-$H$16),0)</f>
        <v>758720</v>
      </c>
      <c r="AF37" s="165">
        <f>ROUND(AF90*Содержание!$H$8*(1+$H$14)*(1-$H$15)*(1-$H$16),0)</f>
        <v>843694</v>
      </c>
      <c r="AG37" s="165">
        <f>ROUND(AG90*Содержание!$H$8*(1+$H$14)*(1-$H$15)*(1-$H$16),0)</f>
        <v>852078</v>
      </c>
      <c r="AH37" s="165">
        <f>ROUND(AH90*Содержание!$H$8*(1+$H$14)*(1-$H$15)*(1-$H$16),0)</f>
        <v>911580</v>
      </c>
      <c r="AI37" s="165">
        <f>ROUND(AI90*Содержание!$H$8*(1+$H$14)*(1-$H$15)*(1-$H$16),0)</f>
        <v>920950</v>
      </c>
      <c r="AJ37" s="165">
        <f>ROUND(AJ90*Содержание!$H$8*(1+$H$14)*(1-$H$15)*(1-$H$16),0)</f>
        <v>953164</v>
      </c>
      <c r="AK37" s="165">
        <f>ROUND(AK90*Содержание!$H$8*(1+$H$14)*(1-$H$15)*(1-$H$16),0)</f>
        <v>962369</v>
      </c>
      <c r="AL37" s="165">
        <f>ROUND(AL90*Содержание!$H$8*(1+$H$14)*(1-$H$15)*(1-$H$16),0)</f>
        <v>988340</v>
      </c>
      <c r="AM37" s="165">
        <f>ROUND(AM90*Содержание!$H$8*(1+$H$14)*(1-$H$15)*(1-$H$16),0)</f>
        <v>1011514</v>
      </c>
      <c r="AN37" s="165">
        <f>ROUND(AN90*Содержание!$H$8*(1+$H$14)*(1-$H$15)*(1-$H$16),0)</f>
        <v>1013157</v>
      </c>
      <c r="AO37" s="165">
        <f>ROUND(AO90*Содержание!$H$8*(1+$H$14)*(1-$H$15)*(1-$H$16),0)</f>
        <v>1014146</v>
      </c>
      <c r="AP37" s="70"/>
      <c r="AQ37" s="13"/>
      <c r="AR37" s="13"/>
      <c r="AS37" s="93"/>
      <c r="AT37" s="93"/>
      <c r="AU37" s="93"/>
      <c r="AV37" s="93"/>
      <c r="AW37" s="93"/>
      <c r="AX37" s="93"/>
      <c r="AY37" s="93"/>
      <c r="AZ37" s="93"/>
    </row>
    <row r="38" spans="1:52">
      <c r="A38" s="160">
        <v>4000</v>
      </c>
      <c r="B38" s="165">
        <f>ROUND(B91*Содержание!$H$8*(1+$H$14)*(1-$H$15)*(1-$H$16),0)</f>
        <v>321995</v>
      </c>
      <c r="C38" s="165">
        <f>ROUND(C91*Содержание!$H$8*(1+$H$14)*(1-$H$15)*(1-$H$16),0)</f>
        <v>349774</v>
      </c>
      <c r="D38" s="165">
        <f>ROUND(D91*Содержание!$H$8*(1+$H$14)*(1-$H$15)*(1-$H$16),0)</f>
        <v>359799</v>
      </c>
      <c r="E38" s="165">
        <f>ROUND(E91*Содержание!$H$8*(1+$H$14)*(1-$H$15)*(1-$H$16),0)</f>
        <v>379033</v>
      </c>
      <c r="F38" s="165">
        <f>ROUND(F91*Содержание!$H$8*(1+$H$14)*(1-$H$15)*(1-$H$16),0)</f>
        <v>390701</v>
      </c>
      <c r="G38" s="165">
        <f>ROUND(G91*Содержание!$H$8*(1+$H$14)*(1-$H$15)*(1-$H$16),0)</f>
        <v>413055</v>
      </c>
      <c r="H38" s="165">
        <f>ROUND(H91*Содержание!$H$8*(1+$H$14)*(1-$H$15)*(1-$H$16),0)</f>
        <v>420614</v>
      </c>
      <c r="I38" s="165">
        <f>ROUND(I91*Содержание!$H$8*(1+$H$14)*(1-$H$15)*(1-$H$16),0)</f>
        <v>440996</v>
      </c>
      <c r="J38" s="165">
        <f>ROUND(J91*Содержание!$H$8*(1+$H$14)*(1-$H$15)*(1-$H$16),0)</f>
        <v>464830</v>
      </c>
      <c r="K38" s="165">
        <f>ROUND(K91*Содержание!$H$8*(1+$H$14)*(1-$H$15)*(1-$H$16),0)</f>
        <v>475021</v>
      </c>
      <c r="L38" s="165">
        <f>ROUND(L91*Содержание!$H$8*(1+$H$14)*(1-$H$15)*(1-$H$16),0)</f>
        <v>484389</v>
      </c>
      <c r="M38" s="165">
        <f>ROUND(M91*Содержание!$H$8*(1+$H$14)*(1-$H$15)*(1-$H$16),0)</f>
        <v>508716</v>
      </c>
      <c r="N38" s="165">
        <f>ROUND(N91*Содержание!$H$8*(1+$H$14)*(1-$H$15)*(1-$H$16),0)</f>
        <v>524658</v>
      </c>
      <c r="O38" s="165">
        <f>ROUND(O91*Содержание!$H$8*(1+$H$14)*(1-$H$15)*(1-$H$16),0)</f>
        <v>554411</v>
      </c>
      <c r="P38" s="165">
        <f>ROUND(P91*Содержание!$H$8*(1+$H$14)*(1-$H$15)*(1-$H$16),0)</f>
        <v>563449</v>
      </c>
      <c r="Q38" s="165">
        <f>ROUND(Q91*Содержание!$H$8*(1+$H$14)*(1-$H$15)*(1-$H$16),0)</f>
        <v>572987</v>
      </c>
      <c r="R38" s="165">
        <f>ROUND(R91*Содержание!$H$8*(1+$H$14)*(1-$H$15)*(1-$H$16),0)</f>
        <v>602898</v>
      </c>
      <c r="S38" s="165">
        <f>ROUND(S91*Содержание!$H$8*(1+$H$14)*(1-$H$15)*(1-$H$16),0)</f>
        <v>612923</v>
      </c>
      <c r="T38" s="165">
        <f>ROUND(T91*Содержание!$H$8*(1+$H$14)*(1-$H$15)*(1-$H$16),0)</f>
        <v>622295</v>
      </c>
      <c r="U38" s="165">
        <f>ROUND(U91*Содержание!$H$8*(1+$H$14)*(1-$H$15)*(1-$H$16),0)</f>
        <v>651057</v>
      </c>
      <c r="V38" s="165">
        <f>ROUND(V91*Содержание!$H$8*(1+$H$14)*(1-$H$15)*(1-$H$16),0)</f>
        <v>660099</v>
      </c>
      <c r="W38" s="165">
        <f>ROUND(W91*Содержание!$H$8*(1+$H$14)*(1-$H$15)*(1-$H$16),0)</f>
        <v>687384</v>
      </c>
      <c r="X38" s="165">
        <f>ROUND(X91*Содержание!$H$8*(1+$H$14)*(1-$H$15)*(1-$H$16),0)</f>
        <v>697080</v>
      </c>
      <c r="Y38" s="165">
        <f>ROUND(Y91*Содержание!$H$8*(1+$H$14)*(1-$H$15)*(1-$H$16),0)</f>
        <v>707271</v>
      </c>
      <c r="Z38" s="165">
        <f>ROUND(Z91*Содержание!$H$8*(1+$H$14)*(1-$H$15)*(1-$H$16),0)</f>
        <v>709242</v>
      </c>
      <c r="AA38" s="165">
        <f>ROUND(AA91*Содержание!$H$8*(1+$H$14)*(1-$H$15)*(1-$H$16),0)</f>
        <v>711877</v>
      </c>
      <c r="AB38" s="165">
        <f>ROUND(AB91*Содержание!$H$8*(1+$H$14)*(1-$H$15)*(1-$H$16),0)</f>
        <v>738827</v>
      </c>
      <c r="AC38" s="165">
        <f>ROUND(AC91*Содержание!$H$8*(1+$H$14)*(1-$H$15)*(1-$H$16),0)</f>
        <v>743432</v>
      </c>
      <c r="AD38" s="165">
        <f>ROUND(AD91*Содержание!$H$8*(1+$H$14)*(1-$H$15)*(1-$H$16),0)</f>
        <v>747540</v>
      </c>
      <c r="AE38" s="165">
        <f>ROUND(AE91*Содержание!$H$8*(1+$H$14)*(1-$H$15)*(1-$H$16),0)</f>
        <v>826438</v>
      </c>
      <c r="AF38" s="165">
        <f>ROUND(AF91*Содержание!$H$8*(1+$H$14)*(1-$H$15)*(1-$H$16),0)</f>
        <v>849777</v>
      </c>
      <c r="AG38" s="165">
        <f>ROUND(AG91*Содержание!$H$8*(1+$H$14)*(1-$H$15)*(1-$H$16),0)</f>
        <v>858162</v>
      </c>
      <c r="AH38" s="165">
        <f>ROUND(AH91*Содержание!$H$8*(1+$H$14)*(1-$H$15)*(1-$H$16),0)</f>
        <v>911580</v>
      </c>
      <c r="AI38" s="165">
        <f>ROUND(AI91*Содержание!$H$8*(1+$H$14)*(1-$H$15)*(1-$H$16),0)</f>
        <v>931795</v>
      </c>
      <c r="AJ38" s="165">
        <f>ROUND(AJ91*Содержание!$H$8*(1+$H$14)*(1-$H$15)*(1-$H$16),0)</f>
        <v>953164</v>
      </c>
      <c r="AK38" s="165">
        <f>ROUND(AK91*Содержание!$H$8*(1+$H$14)*(1-$H$15)*(1-$H$16),0)</f>
        <v>968778</v>
      </c>
      <c r="AL38" s="165">
        <f>ROUND(AL91*Содержание!$H$8*(1+$H$14)*(1-$H$15)*(1-$H$16),0)</f>
        <v>988997</v>
      </c>
      <c r="AM38" s="165">
        <f>ROUND(AM91*Содержание!$H$8*(1+$H$14)*(1-$H$15)*(1-$H$16),0)</f>
        <v>1011681</v>
      </c>
      <c r="AN38" s="165">
        <f>ROUND(AN91*Содержание!$H$8*(1+$H$14)*(1-$H$15)*(1-$H$16),0)</f>
        <v>1013487</v>
      </c>
      <c r="AO38" s="165">
        <f>ROUND(AO91*Содержание!$H$8*(1+$H$14)*(1-$H$15)*(1-$H$16),0)</f>
        <v>1015622</v>
      </c>
      <c r="AP38" s="70"/>
      <c r="AQ38" s="109" t="s">
        <v>565</v>
      </c>
      <c r="AR38" s="13"/>
      <c r="AS38" s="93"/>
      <c r="AT38" s="93"/>
      <c r="AU38" s="93"/>
      <c r="AV38" s="109" t="s">
        <v>566</v>
      </c>
      <c r="AW38" s="93"/>
      <c r="AX38" s="93"/>
      <c r="AY38" s="93"/>
      <c r="AZ38" s="93"/>
    </row>
    <row r="39" spans="1:52">
      <c r="A39" s="160">
        <v>4125</v>
      </c>
      <c r="B39" s="165">
        <f>ROUND(B92*Содержание!$H$8*(1+$H$14)*(1-$H$15)*(1-$H$16),0)</f>
        <v>335474</v>
      </c>
      <c r="C39" s="165">
        <f>ROUND(C92*Содержание!$H$8*(1+$H$14)*(1-$H$15)*(1-$H$16),0)</f>
        <v>354868</v>
      </c>
      <c r="D39" s="165">
        <f>ROUND(D92*Содержание!$H$8*(1+$H$14)*(1-$H$15)*(1-$H$16),0)</f>
        <v>363744</v>
      </c>
      <c r="E39" s="165">
        <f>ROUND(E92*Содержание!$H$8*(1+$H$14)*(1-$H$15)*(1-$H$16),0)</f>
        <v>384127</v>
      </c>
      <c r="F39" s="165">
        <f>ROUND(F92*Содержание!$H$8*(1+$H$14)*(1-$H$15)*(1-$H$16),0)</f>
        <v>400565</v>
      </c>
      <c r="G39" s="165">
        <f>ROUND(G92*Содержание!$H$8*(1+$H$14)*(1-$H$15)*(1-$H$16),0)</f>
        <v>428832</v>
      </c>
      <c r="H39" s="165">
        <f>ROUND(H92*Содержание!$H$8*(1+$H$14)*(1-$H$15)*(1-$H$16),0)</f>
        <v>438204</v>
      </c>
      <c r="I39" s="165">
        <f>ROUND(I92*Содержание!$H$8*(1+$H$14)*(1-$H$15)*(1-$H$16),0)</f>
        <v>460885</v>
      </c>
      <c r="J39" s="165">
        <f>ROUND(J92*Содержание!$H$8*(1+$H$14)*(1-$H$15)*(1-$H$16),0)</f>
        <v>484554</v>
      </c>
      <c r="K39" s="165">
        <f>ROUND(K92*Содержание!$H$8*(1+$H$14)*(1-$H$15)*(1-$H$16),0)</f>
        <v>492773</v>
      </c>
      <c r="L39" s="165">
        <f>ROUND(L92*Содержание!$H$8*(1+$H$14)*(1-$H$15)*(1-$H$16),0)</f>
        <v>502143</v>
      </c>
      <c r="M39" s="165">
        <f>ROUND(M92*Содержание!$H$8*(1+$H$14)*(1-$H$15)*(1-$H$16),0)</f>
        <v>527783</v>
      </c>
      <c r="N39" s="165">
        <f>ROUND(N92*Содержание!$H$8*(1+$H$14)*(1-$H$15)*(1-$H$16),0)</f>
        <v>541262</v>
      </c>
      <c r="O39" s="165">
        <f>ROUND(O92*Содержание!$H$8*(1+$H$14)*(1-$H$15)*(1-$H$16),0)</f>
        <v>570383</v>
      </c>
      <c r="P39" s="165">
        <f>ROUND(P92*Содержание!$H$8*(1+$H$14)*(1-$H$15)*(1-$H$16),0)</f>
        <v>582516</v>
      </c>
      <c r="Q39" s="165">
        <f>ROUND(Q92*Содержание!$H$8*(1+$H$14)*(1-$H$15)*(1-$H$16),0)</f>
        <v>594187</v>
      </c>
      <c r="R39" s="165">
        <f>ROUND(R92*Содержание!$H$8*(1+$H$14)*(1-$H$15)*(1-$H$16),0)</f>
        <v>626894</v>
      </c>
      <c r="S39" s="165">
        <f>ROUND(S92*Содержание!$H$8*(1+$H$14)*(1-$H$15)*(1-$H$16),0)</f>
        <v>637746</v>
      </c>
      <c r="T39" s="165">
        <f>ROUND(T92*Содержание!$H$8*(1+$H$14)*(1-$H$15)*(1-$H$16),0)</f>
        <v>646785</v>
      </c>
      <c r="U39" s="165">
        <f>ROUND(U92*Содержание!$H$8*(1+$H$14)*(1-$H$15)*(1-$H$16),0)</f>
        <v>673906</v>
      </c>
      <c r="V39" s="165">
        <f>ROUND(V92*Содержание!$H$8*(1+$H$14)*(1-$H$15)*(1-$H$16),0)</f>
        <v>683111</v>
      </c>
      <c r="W39" s="165">
        <f>ROUND(W92*Содержание!$H$8*(1+$H$14)*(1-$H$15)*(1-$H$16),0)</f>
        <v>711279</v>
      </c>
      <c r="X39" s="165">
        <f>ROUND(X92*Содержание!$H$8*(1+$H$14)*(1-$H$15)*(1-$H$16),0)</f>
        <v>722065</v>
      </c>
      <c r="Y39" s="165">
        <f>ROUND(Y92*Содержание!$H$8*(1+$H$14)*(1-$H$15)*(1-$H$16),0)</f>
        <v>731597</v>
      </c>
      <c r="Z39" s="165">
        <f>ROUND(Z92*Содержание!$H$8*(1+$H$14)*(1-$H$15)*(1-$H$16),0)</f>
        <v>733570</v>
      </c>
      <c r="AA39" s="165">
        <f>ROUND(AA92*Содержание!$H$8*(1+$H$14)*(1-$H$15)*(1-$H$16),0)</f>
        <v>736856</v>
      </c>
      <c r="AB39" s="165">
        <f>ROUND(AB92*Содержание!$H$8*(1+$H$14)*(1-$H$15)*(1-$H$16),0)</f>
        <v>739158</v>
      </c>
      <c r="AC39" s="165">
        <f>ROUND(AC92*Содержание!$H$8*(1+$H$14)*(1-$H$15)*(1-$H$16),0)</f>
        <v>750336</v>
      </c>
      <c r="AD39" s="165">
        <f>ROUND(AD92*Содержание!$H$8*(1+$H$14)*(1-$H$15)*(1-$H$16),0)</f>
        <v>810827</v>
      </c>
      <c r="AE39" s="165">
        <f>ROUND(AE92*Содержание!$H$8*(1+$H$14)*(1-$H$15)*(1-$H$16),0)</f>
        <v>851585</v>
      </c>
      <c r="AF39" s="165">
        <f>ROUND(AF92*Содержание!$H$8*(1+$H$14)*(1-$H$15)*(1-$H$16),0)</f>
        <v>859475</v>
      </c>
      <c r="AG39" s="165">
        <f>ROUND(AG92*Содержание!$H$8*(1+$H$14)*(1-$H$15)*(1-$H$16),0)</f>
        <v>868021</v>
      </c>
      <c r="AH39" s="165">
        <f>ROUND(AH92*Содержание!$H$8*(1+$H$14)*(1-$H$15)*(1-$H$16),0)</f>
        <v>933931</v>
      </c>
      <c r="AI39" s="165">
        <f>ROUND(AI92*Содержание!$H$8*(1+$H$14)*(1-$H$15)*(1-$H$16),0)</f>
        <v>935743</v>
      </c>
      <c r="AJ39" s="165">
        <f>ROUND(AJ92*Содержание!$H$8*(1+$H$14)*(1-$H$15)*(1-$H$16),0)</f>
        <v>953987</v>
      </c>
      <c r="AK39" s="165">
        <f>ROUND(AK92*Содержание!$H$8*(1+$H$14)*(1-$H$15)*(1-$H$16),0)</f>
        <v>980613</v>
      </c>
      <c r="AL39" s="165">
        <f>ROUND(AL92*Содержание!$H$8*(1+$H$14)*(1-$H$15)*(1-$H$16),0)</f>
        <v>989983</v>
      </c>
      <c r="AM39" s="165">
        <f>ROUND(AM92*Содержание!$H$8*(1+$H$14)*(1-$H$15)*(1-$H$16),0)</f>
        <v>1012336</v>
      </c>
      <c r="AN39" s="165">
        <f>ROUND(AN92*Содержание!$H$8*(1+$H$14)*(1-$H$15)*(1-$H$16),0)</f>
        <v>1013817</v>
      </c>
      <c r="AO39" s="165">
        <f>ROUND(AO92*Содержание!$H$8*(1+$H$14)*(1-$H$15)*(1-$H$16),0)</f>
        <v>1061812</v>
      </c>
      <c r="AP39" s="70"/>
      <c r="AQ39" s="109" t="s">
        <v>275</v>
      </c>
      <c r="AR39" s="13"/>
      <c r="AS39" s="93"/>
      <c r="AT39" s="93"/>
      <c r="AU39" s="93"/>
      <c r="AV39" s="109" t="s">
        <v>277</v>
      </c>
      <c r="AW39" s="93"/>
      <c r="AX39" s="93"/>
      <c r="AY39" s="93"/>
      <c r="AZ39" s="93"/>
    </row>
    <row r="40" spans="1:52">
      <c r="A40" s="160">
        <v>4250</v>
      </c>
      <c r="B40" s="165">
        <f>ROUND(B93*Содержание!$H$8*(1+$H$14)*(1-$H$15)*(1-$H$16),0)</f>
        <v>342379</v>
      </c>
      <c r="C40" s="165">
        <f>ROUND(C93*Содержание!$H$8*(1+$H$14)*(1-$H$15)*(1-$H$16),0)</f>
        <v>359962</v>
      </c>
      <c r="D40" s="165">
        <f>ROUND(D93*Содержание!$H$8*(1+$H$14)*(1-$H$15)*(1-$H$16),0)</f>
        <v>367854</v>
      </c>
      <c r="E40" s="165">
        <f>ROUND(E93*Содержание!$H$8*(1+$H$14)*(1-$H$15)*(1-$H$16),0)</f>
        <v>399580</v>
      </c>
      <c r="F40" s="165">
        <f>ROUND(F93*Содержание!$H$8*(1+$H$14)*(1-$H$15)*(1-$H$16),0)</f>
        <v>417489</v>
      </c>
      <c r="G40" s="165">
        <f>ROUND(G93*Содержание!$H$8*(1+$H$14)*(1-$H$15)*(1-$H$16),0)</f>
        <v>432894</v>
      </c>
      <c r="H40" s="165">
        <f>ROUND(H93*Содержание!$H$8*(1+$H$14)*(1-$H$15)*(1-$H$16),0)</f>
        <v>442967</v>
      </c>
      <c r="I40" s="165">
        <f>ROUND(I93*Содержание!$H$8*(1+$H$14)*(1-$H$15)*(1-$H$16),0)</f>
        <v>465654</v>
      </c>
      <c r="J40" s="165">
        <f>ROUND(J93*Содержание!$H$8*(1+$H$14)*(1-$H$15)*(1-$H$16),0)</f>
        <v>489980</v>
      </c>
      <c r="K40" s="165">
        <f>ROUND(K93*Содержание!$H$8*(1+$H$14)*(1-$H$15)*(1-$H$16),0)</f>
        <v>498691</v>
      </c>
      <c r="L40" s="165">
        <f>ROUND(L93*Содержание!$H$8*(1+$H$14)*(1-$H$15)*(1-$H$16),0)</f>
        <v>508551</v>
      </c>
      <c r="M40" s="165">
        <f>ROUND(M93*Содержание!$H$8*(1+$H$14)*(1-$H$15)*(1-$H$16),0)</f>
        <v>533535</v>
      </c>
      <c r="N40" s="165">
        <f>ROUND(N93*Содержание!$H$8*(1+$H$14)*(1-$H$15)*(1-$H$16),0)</f>
        <v>547998</v>
      </c>
      <c r="O40" s="165">
        <f>ROUND(O93*Содержание!$H$8*(1+$H$14)*(1-$H$15)*(1-$H$16),0)</f>
        <v>576105</v>
      </c>
      <c r="P40" s="165">
        <f>ROUND(P93*Содержание!$H$8*(1+$H$14)*(1-$H$15)*(1-$H$16),0)</f>
        <v>588106</v>
      </c>
      <c r="Q40" s="165">
        <f>ROUND(Q93*Содержание!$H$8*(1+$H$14)*(1-$H$15)*(1-$H$16),0)</f>
        <v>598954</v>
      </c>
      <c r="R40" s="165">
        <f>ROUND(R93*Содержание!$H$8*(1+$H$14)*(1-$H$15)*(1-$H$16),0)</f>
        <v>631990</v>
      </c>
      <c r="S40" s="165">
        <f>ROUND(S93*Содержание!$H$8*(1+$H$14)*(1-$H$15)*(1-$H$16),0)</f>
        <v>642839</v>
      </c>
      <c r="T40" s="165">
        <f>ROUND(T93*Содержание!$H$8*(1+$H$14)*(1-$H$15)*(1-$H$16),0)</f>
        <v>652538</v>
      </c>
      <c r="U40" s="165">
        <f>ROUND(U93*Содержание!$H$8*(1+$H$14)*(1-$H$15)*(1-$H$16),0)</f>
        <v>683111</v>
      </c>
      <c r="V40" s="165">
        <f>ROUND(V93*Содержание!$H$8*(1+$H$14)*(1-$H$15)*(1-$H$16),0)</f>
        <v>691328</v>
      </c>
      <c r="W40" s="165">
        <f>ROUND(W93*Содержание!$H$8*(1+$H$14)*(1-$H$15)*(1-$H$16),0)</f>
        <v>720586</v>
      </c>
      <c r="X40" s="165">
        <f>ROUND(X93*Содержание!$H$8*(1+$H$14)*(1-$H$15)*(1-$H$16),0)</f>
        <v>729952</v>
      </c>
      <c r="Y40" s="165">
        <f>ROUND(Y93*Содержание!$H$8*(1+$H$14)*(1-$H$15)*(1-$H$16),0)</f>
        <v>740144</v>
      </c>
      <c r="Z40" s="165">
        <f>ROUND(Z93*Содержание!$H$8*(1+$H$14)*(1-$H$15)*(1-$H$16),0)</f>
        <v>743432</v>
      </c>
      <c r="AA40" s="165">
        <f>ROUND(AA93*Содержание!$H$8*(1+$H$14)*(1-$H$15)*(1-$H$16),0)</f>
        <v>746721</v>
      </c>
      <c r="AB40" s="165">
        <f>ROUND(AB93*Содержание!$H$8*(1+$H$14)*(1-$H$15)*(1-$H$16),0)</f>
        <v>754610</v>
      </c>
      <c r="AC40" s="165">
        <f>ROUND(AC93*Содержание!$H$8*(1+$H$14)*(1-$H$15)*(1-$H$16),0)</f>
        <v>813288</v>
      </c>
      <c r="AD40" s="165">
        <f>ROUND(AD93*Содержание!$H$8*(1+$H$14)*(1-$H$15)*(1-$H$16),0)</f>
        <v>852078</v>
      </c>
      <c r="AE40" s="165">
        <f>ROUND(AE93*Содержание!$H$8*(1+$H$14)*(1-$H$15)*(1-$H$16),0)</f>
        <v>863421</v>
      </c>
      <c r="AF40" s="165">
        <f>ROUND(AF93*Содержание!$H$8*(1+$H$14)*(1-$H$15)*(1-$H$16),0)</f>
        <v>907141</v>
      </c>
      <c r="AG40" s="165">
        <f>ROUND(AG93*Содержание!$H$8*(1+$H$14)*(1-$H$15)*(1-$H$16),0)</f>
        <v>915852</v>
      </c>
      <c r="AH40" s="165">
        <f>ROUND(AH93*Содержание!$H$8*(1+$H$14)*(1-$H$15)*(1-$H$16),0)</f>
        <v>935414</v>
      </c>
      <c r="AI40" s="165">
        <f>ROUND(AI93*Содержание!$H$8*(1+$H$14)*(1-$H$15)*(1-$H$16),0)</f>
        <v>955301</v>
      </c>
      <c r="AJ40" s="165">
        <f>ROUND(AJ93*Содержание!$H$8*(1+$H$14)*(1-$H$15)*(1-$H$16),0)</f>
        <v>965325</v>
      </c>
      <c r="AK40" s="165">
        <f>ROUND(AK93*Содержание!$H$8*(1+$H$14)*(1-$H$15)*(1-$H$16),0)</f>
        <v>992118</v>
      </c>
      <c r="AL40" s="165">
        <f>ROUND(AL93*Содержание!$H$8*(1+$H$14)*(1-$H$15)*(1-$H$16),0)</f>
        <v>1004779</v>
      </c>
      <c r="AM40" s="165">
        <f>ROUND(AM93*Содержание!$H$8*(1+$H$14)*(1-$H$15)*(1-$H$16),0)</f>
        <v>1013487</v>
      </c>
      <c r="AN40" s="165">
        <f>ROUND(AN93*Содержание!$H$8*(1+$H$14)*(1-$H$15)*(1-$H$16),0)</f>
        <v>1065426</v>
      </c>
      <c r="AO40" s="165">
        <f>ROUND(AO93*Содержание!$H$8*(1+$H$14)*(1-$H$15)*(1-$H$16),0)</f>
        <v>1066085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160">
        <v>4375</v>
      </c>
      <c r="B41" s="165">
        <f>ROUND(B94*Содержание!$H$8*(1+$H$14)*(1-$H$15)*(1-$H$16),0)</f>
        <v>350760</v>
      </c>
      <c r="C41" s="165">
        <f>ROUND(C94*Содержание!$H$8*(1+$H$14)*(1-$H$15)*(1-$H$16),0)</f>
        <v>363744</v>
      </c>
      <c r="D41" s="165">
        <f>ROUND(D94*Содержание!$H$8*(1+$H$14)*(1-$H$15)*(1-$H$16),0)</f>
        <v>370976</v>
      </c>
      <c r="E41" s="165">
        <f>ROUND(E94*Содержание!$H$8*(1+$H$14)*(1-$H$15)*(1-$H$16),0)</f>
        <v>402372</v>
      </c>
      <c r="F41" s="165">
        <f>ROUND(F94*Содержание!$H$8*(1+$H$14)*(1-$H$15)*(1-$H$16),0)</f>
        <v>420452</v>
      </c>
      <c r="G41" s="165">
        <f>ROUND(G94*Содержание!$H$8*(1+$H$14)*(1-$H$15)*(1-$H$16),0)</f>
        <v>436228</v>
      </c>
      <c r="H41" s="165">
        <f>ROUND(H94*Содержание!$H$8*(1+$H$14)*(1-$H$15)*(1-$H$16),0)</f>
        <v>446913</v>
      </c>
      <c r="I41" s="165">
        <f>ROUND(I94*Содержание!$H$8*(1+$H$14)*(1-$H$15)*(1-$H$16),0)</f>
        <v>471406</v>
      </c>
      <c r="J41" s="165">
        <f>ROUND(J94*Содержание!$H$8*(1+$H$14)*(1-$H$15)*(1-$H$16),0)</f>
        <v>495402</v>
      </c>
      <c r="K41" s="165">
        <f>ROUND(K94*Содержание!$H$8*(1+$H$14)*(1-$H$15)*(1-$H$16),0)</f>
        <v>504114</v>
      </c>
      <c r="L41" s="165">
        <f>ROUND(L94*Содержание!$H$8*(1+$H$14)*(1-$H$15)*(1-$H$16),0)</f>
        <v>514964</v>
      </c>
      <c r="M41" s="165">
        <f>ROUND(M94*Содержание!$H$8*(1+$H$14)*(1-$H$15)*(1-$H$16),0)</f>
        <v>540441</v>
      </c>
      <c r="N41" s="165">
        <f>ROUND(N94*Содержание!$H$8*(1+$H$14)*(1-$H$15)*(1-$H$16),0)</f>
        <v>554739</v>
      </c>
      <c r="O41" s="165">
        <f>ROUND(O94*Содержание!$H$8*(1+$H$14)*(1-$H$15)*(1-$H$16),0)</f>
        <v>583667</v>
      </c>
      <c r="P41" s="165">
        <f>ROUND(P94*Содержание!$H$8*(1+$H$14)*(1-$H$15)*(1-$H$16),0)</f>
        <v>595334</v>
      </c>
      <c r="Q41" s="165">
        <f>ROUND(Q94*Содержание!$H$8*(1+$H$14)*(1-$H$15)*(1-$H$16),0)</f>
        <v>630347</v>
      </c>
      <c r="R41" s="165">
        <f>ROUND(R94*Содержание!$H$8*(1+$H$14)*(1-$H$15)*(1-$H$16),0)</f>
        <v>638565</v>
      </c>
      <c r="S41" s="165">
        <f>ROUND(S94*Содержание!$H$8*(1+$H$14)*(1-$H$15)*(1-$H$16),0)</f>
        <v>650729</v>
      </c>
      <c r="T41" s="165">
        <f>ROUND(T94*Содержание!$H$8*(1+$H$14)*(1-$H$15)*(1-$H$16),0)</f>
        <v>661087</v>
      </c>
      <c r="U41" s="165">
        <f>ROUND(U94*Содержание!$H$8*(1+$H$14)*(1-$H$15)*(1-$H$16),0)</f>
        <v>690997</v>
      </c>
      <c r="V41" s="165">
        <f>ROUND(V94*Содержание!$H$8*(1+$H$14)*(1-$H$15)*(1-$H$16),0)</f>
        <v>700038</v>
      </c>
      <c r="W41" s="165">
        <f>ROUND(W94*Содержание!$H$8*(1+$H$14)*(1-$H$15)*(1-$H$16),0)</f>
        <v>727518</v>
      </c>
      <c r="X41" s="165">
        <f>ROUND(X94*Содержание!$H$8*(1+$H$14)*(1-$H$15)*(1-$H$16),0)</f>
        <v>738037</v>
      </c>
      <c r="Y41" s="165">
        <f>ROUND(Y94*Содержание!$H$8*(1+$H$14)*(1-$H$15)*(1-$H$16),0)</f>
        <v>771209</v>
      </c>
      <c r="Z41" s="165">
        <f>ROUND(Z94*Содержание!$H$8*(1+$H$14)*(1-$H$15)*(1-$H$16),0)</f>
        <v>763319</v>
      </c>
      <c r="AA41" s="165">
        <f>ROUND(AA94*Содержание!$H$8*(1+$H$14)*(1-$H$15)*(1-$H$16),0)</f>
        <v>772524</v>
      </c>
      <c r="AB41" s="165">
        <f>ROUND(AB94*Содержание!$H$8*(1+$H$14)*(1-$H$15)*(1-$H$16),0)</f>
        <v>813783</v>
      </c>
      <c r="AC41" s="165">
        <f>ROUND(AC94*Содержание!$H$8*(1+$H$14)*(1-$H$15)*(1-$H$16),0)</f>
        <v>856188</v>
      </c>
      <c r="AD41" s="165">
        <f>ROUND(AD94*Содержание!$H$8*(1+$H$14)*(1-$H$15)*(1-$H$16),0)</f>
        <v>865393</v>
      </c>
      <c r="AE41" s="165">
        <f>ROUND(AE94*Содержание!$H$8*(1+$H$14)*(1-$H$15)*(1-$H$16),0)</f>
        <v>912404</v>
      </c>
      <c r="AF41" s="165">
        <f>ROUND(AF94*Содержание!$H$8*(1+$H$14)*(1-$H$15)*(1-$H$16),0)</f>
        <v>917991</v>
      </c>
      <c r="AG41" s="165">
        <f>ROUND(AG94*Содержание!$H$8*(1+$H$14)*(1-$H$15)*(1-$H$16),0)</f>
        <v>929330</v>
      </c>
      <c r="AH41" s="165">
        <f>ROUND(AH94*Содержание!$H$8*(1+$H$14)*(1-$H$15)*(1-$H$16),0)</f>
        <v>988997</v>
      </c>
      <c r="AI41" s="165">
        <f>ROUND(AI94*Содержание!$H$8*(1+$H$14)*(1-$H$15)*(1-$H$16),0)</f>
        <v>990147</v>
      </c>
      <c r="AJ41" s="165">
        <f>ROUND(AJ94*Содержание!$H$8*(1+$H$14)*(1-$H$15)*(1-$H$16),0)</f>
        <v>992118</v>
      </c>
      <c r="AK41" s="165">
        <f>ROUND(AK94*Содержание!$H$8*(1+$H$14)*(1-$H$15)*(1-$H$16),0)</f>
        <v>1003955</v>
      </c>
      <c r="AL41" s="165">
        <f>ROUND(AL94*Содержание!$H$8*(1+$H$14)*(1-$H$15)*(1-$H$16),0)</f>
        <v>1016115</v>
      </c>
      <c r="AM41" s="165">
        <f>ROUND(AM94*Содержание!$H$8*(1+$H$14)*(1-$H$15)*(1-$H$16),0)</f>
        <v>1057374</v>
      </c>
      <c r="AN41" s="165">
        <f>ROUND(AN94*Содержание!$H$8*(1+$H$14)*(1-$H$15)*(1-$H$16),0)</f>
        <v>1065758</v>
      </c>
      <c r="AO41" s="165">
        <f>ROUND(AO94*Содержание!$H$8*(1+$H$14)*(1-$H$15)*(1-$H$16),0)</f>
        <v>1067399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160">
        <v>4500</v>
      </c>
      <c r="B42" s="165">
        <f>ROUND(B95*Содержание!$H$8*(1+$H$14)*(1-$H$15)*(1-$H$16),0)</f>
        <v>357826</v>
      </c>
      <c r="C42" s="165">
        <f>ROUND(C95*Содержание!$H$8*(1+$H$14)*(1-$H$15)*(1-$H$16),0)</f>
        <v>388400</v>
      </c>
      <c r="D42" s="165">
        <f>ROUND(D95*Содержание!$H$8*(1+$H$14)*(1-$H$15)*(1-$H$16),0)</f>
        <v>398918</v>
      </c>
      <c r="E42" s="165">
        <f>ROUND(E95*Содержание!$H$8*(1+$H$14)*(1-$H$15)*(1-$H$16),0)</f>
        <v>421109</v>
      </c>
      <c r="F42" s="165">
        <f>ROUND(F95*Содержание!$H$8*(1+$H$14)*(1-$H$15)*(1-$H$16),0)</f>
        <v>440996</v>
      </c>
      <c r="G42" s="165">
        <f>ROUND(G95*Содержание!$H$8*(1+$H$14)*(1-$H$15)*(1-$H$16),0)</f>
        <v>472021</v>
      </c>
      <c r="H42" s="165">
        <f>ROUND(H95*Содержание!$H$8*(1+$H$14)*(1-$H$15)*(1-$H$16),0)</f>
        <v>481103</v>
      </c>
      <c r="I42" s="165">
        <f>ROUND(I95*Содержание!$H$8*(1+$H$14)*(1-$H$15)*(1-$H$16),0)</f>
        <v>505595</v>
      </c>
      <c r="J42" s="165">
        <f>ROUND(J95*Содержание!$H$8*(1+$H$14)*(1-$H$15)*(1-$H$16),0)</f>
        <v>516936</v>
      </c>
      <c r="K42" s="165">
        <f>ROUND(K95*Содержание!$H$8*(1+$H$14)*(1-$H$15)*(1-$H$16),0)</f>
        <v>527288</v>
      </c>
      <c r="L42" s="165">
        <f>ROUND(L95*Содержание!$H$8*(1+$H$14)*(1-$H$15)*(1-$H$16),0)</f>
        <v>538135</v>
      </c>
      <c r="M42" s="165">
        <f>ROUND(M95*Содержание!$H$8*(1+$H$14)*(1-$H$15)*(1-$H$16),0)</f>
        <v>565589</v>
      </c>
      <c r="N42" s="165">
        <f>ROUND(N95*Содержание!$H$8*(1+$H$14)*(1-$H$15)*(1-$H$16),0)</f>
        <v>582026</v>
      </c>
      <c r="O42" s="165">
        <f>ROUND(O95*Содержание!$H$8*(1+$H$14)*(1-$H$15)*(1-$H$16),0)</f>
        <v>614566</v>
      </c>
      <c r="P42" s="165">
        <f>ROUND(P95*Содержание!$H$8*(1+$H$14)*(1-$H$15)*(1-$H$16),0)</f>
        <v>624595</v>
      </c>
      <c r="Q42" s="165">
        <f>ROUND(Q95*Содержание!$H$8*(1+$H$14)*(1-$H$15)*(1-$H$16),0)</f>
        <v>642019</v>
      </c>
      <c r="R42" s="165">
        <f>ROUND(R95*Содержание!$H$8*(1+$H$14)*(1-$H$15)*(1-$H$16),0)</f>
        <v>690868</v>
      </c>
      <c r="S42" s="165">
        <f>ROUND(S95*Содержание!$H$8*(1+$H$14)*(1-$H$15)*(1-$H$16),0)</f>
        <v>703548</v>
      </c>
      <c r="T42" s="165">
        <f>ROUND(T95*Содержание!$H$8*(1+$H$14)*(1-$H$15)*(1-$H$16),0)</f>
        <v>714683</v>
      </c>
      <c r="U42" s="165">
        <f>ROUND(U95*Содержание!$H$8*(1+$H$14)*(1-$H$15)*(1-$H$16),0)</f>
        <v>733733</v>
      </c>
      <c r="V42" s="165">
        <f>ROUND(V95*Содержание!$H$8*(1+$H$14)*(1-$H$15)*(1-$H$16),0)</f>
        <v>758557</v>
      </c>
      <c r="W42" s="165">
        <f>ROUND(W95*Содержание!$H$8*(1+$H$14)*(1-$H$15)*(1-$H$16),0)</f>
        <v>790928</v>
      </c>
      <c r="X42" s="165">
        <f>ROUND(X95*Содержание!$H$8*(1+$H$14)*(1-$H$15)*(1-$H$16),0)</f>
        <v>801139</v>
      </c>
      <c r="Y42" s="165">
        <f>ROUND(Y95*Содержание!$H$8*(1+$H$14)*(1-$H$15)*(1-$H$16),0)</f>
        <v>811972</v>
      </c>
      <c r="Z42" s="165">
        <f>ROUND(Z95*Содержание!$H$8*(1+$H$14)*(1-$H$15)*(1-$H$16),0)</f>
        <v>842546</v>
      </c>
      <c r="AA42" s="165">
        <f>ROUND(AA95*Содержание!$H$8*(1+$H$14)*(1-$H$15)*(1-$H$16),0)</f>
        <v>870326</v>
      </c>
      <c r="AB42" s="165">
        <f>ROUND(AB95*Содержание!$H$8*(1+$H$14)*(1-$H$15)*(1-$H$16),0)</f>
        <v>914536</v>
      </c>
      <c r="AC42" s="165">
        <f>ROUND(AC95*Содержание!$H$8*(1+$H$14)*(1-$H$15)*(1-$H$16),0)</f>
        <v>923575</v>
      </c>
      <c r="AD42" s="165">
        <f>ROUND(AD95*Содержание!$H$8*(1+$H$14)*(1-$H$15)*(1-$H$16),0)</f>
        <v>936893</v>
      </c>
      <c r="AE42" s="165">
        <f>ROUND(AE95*Содержание!$H$8*(1+$H$14)*(1-$H$15)*(1-$H$16),0)</f>
        <v>948232</v>
      </c>
      <c r="AF42" s="165">
        <f>ROUND(AF95*Содержание!$H$8*(1+$H$14)*(1-$H$15)*(1-$H$16),0)</f>
        <v>954317</v>
      </c>
      <c r="AG42" s="165">
        <f>ROUND(AG95*Содержание!$H$8*(1+$H$14)*(1-$H$15)*(1-$H$16),0)</f>
        <v>983573</v>
      </c>
      <c r="AH42" s="165">
        <f>ROUND(AH95*Содержание!$H$8*(1+$H$14)*(1-$H$15)*(1-$H$16),0)</f>
        <v>1004450</v>
      </c>
      <c r="AI42" s="165">
        <f>ROUND(AI95*Содержание!$H$8*(1+$H$14)*(1-$H$15)*(1-$H$16),0)</f>
        <v>1006749</v>
      </c>
      <c r="AJ42" s="165">
        <f>ROUND(AJ95*Содержание!$H$8*(1+$H$14)*(1-$H$15)*(1-$H$16),0)</f>
        <v>1068716</v>
      </c>
      <c r="AK42" s="165">
        <f>ROUND(AK95*Содержание!$H$8*(1+$H$14)*(1-$H$15)*(1-$H$16),0)</f>
        <v>1070357</v>
      </c>
      <c r="AL42" s="165">
        <f>ROUND(AL95*Содержание!$H$8*(1+$H$14)*(1-$H$15)*(1-$H$16),0)</f>
        <v>1078413</v>
      </c>
      <c r="AM42" s="165">
        <f>ROUND(AM95*Содержание!$H$8*(1+$H$14)*(1-$H$15)*(1-$H$16),0)</f>
        <v>1095013</v>
      </c>
      <c r="AN42" s="165">
        <f>ROUND(AN95*Содержание!$H$8*(1+$H$14)*(1-$H$15)*(1-$H$16),0)</f>
        <v>1101753</v>
      </c>
      <c r="AO42" s="165">
        <f>ROUND(AO95*Содержание!$H$8*(1+$H$14)*(1-$H$15)*(1-$H$16),0)</f>
        <v>1134788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160">
        <v>4625</v>
      </c>
      <c r="B43" s="165">
        <f>ROUND(B96*Содержание!$H$8*(1+$H$14)*(1-$H$15)*(1-$H$16),0)</f>
        <v>371636</v>
      </c>
      <c r="C43" s="165">
        <f>ROUND(C96*Содержание!$H$8*(1+$H$14)*(1-$H$15)*(1-$H$16),0)</f>
        <v>392179</v>
      </c>
      <c r="D43" s="165">
        <f>ROUND(D96*Содержание!$H$8*(1+$H$14)*(1-$H$15)*(1-$H$16),0)</f>
        <v>403357</v>
      </c>
      <c r="E43" s="165">
        <f>ROUND(E96*Содержание!$H$8*(1+$H$14)*(1-$H$15)*(1-$H$16),0)</f>
        <v>426206</v>
      </c>
      <c r="F43" s="165">
        <f>ROUND(F96*Содержание!$H$8*(1+$H$14)*(1-$H$15)*(1-$H$16),0)</f>
        <v>445108</v>
      </c>
      <c r="G43" s="165">
        <f>ROUND(G96*Содержание!$H$8*(1+$H$14)*(1-$H$15)*(1-$H$16),0)</f>
        <v>477160</v>
      </c>
      <c r="H43" s="165">
        <f>ROUND(H96*Содержание!$H$8*(1+$H$14)*(1-$H$15)*(1-$H$16),0)</f>
        <v>487675</v>
      </c>
      <c r="I43" s="165">
        <f>ROUND(I96*Содержание!$H$8*(1+$H$14)*(1-$H$15)*(1-$H$16),0)</f>
        <v>513479</v>
      </c>
      <c r="J43" s="165">
        <f>ROUND(J96*Содержание!$H$8*(1+$H$14)*(1-$H$15)*(1-$H$16),0)</f>
        <v>539455</v>
      </c>
      <c r="K43" s="165">
        <f>ROUND(K96*Содержание!$H$8*(1+$H$14)*(1-$H$15)*(1-$H$16),0)</f>
        <v>548493</v>
      </c>
      <c r="L43" s="165">
        <f>ROUND(L96*Содержание!$H$8*(1+$H$14)*(1-$H$15)*(1-$H$16),0)</f>
        <v>561148</v>
      </c>
      <c r="M43" s="165">
        <f>ROUND(M96*Содержание!$H$8*(1+$H$14)*(1-$H$15)*(1-$H$16),0)</f>
        <v>574135</v>
      </c>
      <c r="N43" s="165">
        <f>ROUND(N96*Содержание!$H$8*(1+$H$14)*(1-$H$15)*(1-$H$16),0)</f>
        <v>608488</v>
      </c>
      <c r="O43" s="165">
        <f>ROUND(O96*Содержание!$H$8*(1+$H$14)*(1-$H$15)*(1-$H$16),0)</f>
        <v>640907</v>
      </c>
      <c r="P43" s="165">
        <f>ROUND(P96*Содержание!$H$8*(1+$H$14)*(1-$H$15)*(1-$H$16),0)</f>
        <v>652972</v>
      </c>
      <c r="Q43" s="165">
        <f>ROUND(Q96*Содержание!$H$8*(1+$H$14)*(1-$H$15)*(1-$H$16),0)</f>
        <v>663798</v>
      </c>
      <c r="R43" s="165">
        <f>ROUND(R96*Содержание!$H$8*(1+$H$14)*(1-$H$15)*(1-$H$16),0)</f>
        <v>698289</v>
      </c>
      <c r="S43" s="165">
        <f>ROUND(S96*Содержание!$H$8*(1+$H$14)*(1-$H$15)*(1-$H$16),0)</f>
        <v>711216</v>
      </c>
      <c r="T43" s="165">
        <f>ROUND(T96*Содержание!$H$8*(1+$H$14)*(1-$H$15)*(1-$H$16),0)</f>
        <v>722065</v>
      </c>
      <c r="U43" s="165">
        <f>ROUND(U96*Содержание!$H$8*(1+$H$14)*(1-$H$15)*(1-$H$16),0)</f>
        <v>753789</v>
      </c>
      <c r="V43" s="165">
        <f>ROUND(V96*Содержание!$H$8*(1+$H$14)*(1-$H$15)*(1-$H$16),0)</f>
        <v>765292</v>
      </c>
      <c r="W43" s="165">
        <f>ROUND(W96*Содержание!$H$8*(1+$H$14)*(1-$H$15)*(1-$H$16),0)</f>
        <v>798043</v>
      </c>
      <c r="X43" s="165">
        <f>ROUND(X96*Содержание!$H$8*(1+$H$14)*(1-$H$15)*(1-$H$16),0)</f>
        <v>809490</v>
      </c>
      <c r="Y43" s="165">
        <f>ROUND(Y96*Содержание!$H$8*(1+$H$14)*(1-$H$15)*(1-$H$16),0)</f>
        <v>820778</v>
      </c>
      <c r="Z43" s="165">
        <f>ROUND(Z96*Содержание!$H$8*(1+$H$14)*(1-$H$15)*(1-$H$16),0)</f>
        <v>882976</v>
      </c>
      <c r="AA43" s="165">
        <f>ROUND(AA96*Содержание!$H$8*(1+$H$14)*(1-$H$15)*(1-$H$16),0)</f>
        <v>896948</v>
      </c>
      <c r="AB43" s="165">
        <f>ROUND(AB96*Содержание!$H$8*(1+$H$14)*(1-$H$15)*(1-$H$16),0)</f>
        <v>924563</v>
      </c>
      <c r="AC43" s="165">
        <f>ROUND(AC96*Содержание!$H$8*(1+$H$14)*(1-$H$15)*(1-$H$16),0)</f>
        <v>937220</v>
      </c>
      <c r="AD43" s="165">
        <f>ROUND(AD96*Содержание!$H$8*(1+$H$14)*(1-$H$15)*(1-$H$16),0)</f>
        <v>949384</v>
      </c>
      <c r="AE43" s="165">
        <f>ROUND(AE96*Содержание!$H$8*(1+$H$14)*(1-$H$15)*(1-$H$16),0)</f>
        <v>955630</v>
      </c>
      <c r="AF43" s="165">
        <f>ROUND(AF96*Содержание!$H$8*(1+$H$14)*(1-$H$15)*(1-$H$16),0)</f>
        <v>984885</v>
      </c>
      <c r="AG43" s="165">
        <f>ROUND(AG96*Содержание!$H$8*(1+$H$14)*(1-$H$15)*(1-$H$16),0)</f>
        <v>994912</v>
      </c>
      <c r="AH43" s="165">
        <f>ROUND(AH96*Содержание!$H$8*(1+$H$14)*(1-$H$15)*(1-$H$16),0)</f>
        <v>1015787</v>
      </c>
      <c r="AI43" s="165">
        <f>ROUND(AI96*Содержание!$H$8*(1+$H$14)*(1-$H$15)*(1-$H$16),0)</f>
        <v>1028774</v>
      </c>
      <c r="AJ43" s="165">
        <f>ROUND(AJ96*Содержание!$H$8*(1+$H$14)*(1-$H$15)*(1-$H$16),0)</f>
        <v>1076603</v>
      </c>
      <c r="AK43" s="165">
        <f>ROUND(AK96*Содержание!$H$8*(1+$H$14)*(1-$H$15)*(1-$H$16),0)</f>
        <v>1078413</v>
      </c>
      <c r="AL43" s="165">
        <f>ROUND(AL96*Содержание!$H$8*(1+$H$14)*(1-$H$15)*(1-$H$16),0)</f>
        <v>1086959</v>
      </c>
      <c r="AM43" s="165">
        <f>ROUND(AM96*Содержание!$H$8*(1+$H$14)*(1-$H$15)*(1-$H$16),0)</f>
        <v>1096819</v>
      </c>
      <c r="AN43" s="165">
        <f>ROUND(AN96*Содержание!$H$8*(1+$H$14)*(1-$H$15)*(1-$H$16),0)</f>
        <v>1138078</v>
      </c>
      <c r="AO43" s="165">
        <f>ROUND(AO96*Содержание!$H$8*(1+$H$14)*(1-$H$15)*(1-$H$16),0)</f>
        <v>1147448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160">
        <v>4750</v>
      </c>
      <c r="B44" s="165">
        <f>ROUND(B97*Содержание!$H$8*(1+$H$14)*(1-$H$15)*(1-$H$16),0)</f>
        <v>379033</v>
      </c>
      <c r="C44" s="165">
        <f>ROUND(C97*Содержание!$H$8*(1+$H$14)*(1-$H$15)*(1-$H$16),0)</f>
        <v>396619</v>
      </c>
      <c r="D44" s="165">
        <f>ROUND(D97*Содержание!$H$8*(1+$H$14)*(1-$H$15)*(1-$H$16),0)</f>
        <v>407794</v>
      </c>
      <c r="E44" s="165">
        <f>ROUND(E97*Содержание!$H$8*(1+$H$14)*(1-$H$15)*(1-$H$16),0)</f>
        <v>442475</v>
      </c>
      <c r="F44" s="165">
        <f>ROUND(F97*Содержание!$H$8*(1+$H$14)*(1-$H$15)*(1-$H$16),0)</f>
        <v>463513</v>
      </c>
      <c r="G44" s="165">
        <f>ROUND(G97*Содержание!$H$8*(1+$H$14)*(1-$H$15)*(1-$H$16),0)</f>
        <v>482089</v>
      </c>
      <c r="H44" s="165">
        <f>ROUND(H97*Содержание!$H$8*(1+$H$14)*(1-$H$15)*(1-$H$16),0)</f>
        <v>493267</v>
      </c>
      <c r="I44" s="165">
        <f>ROUND(I97*Содержание!$H$8*(1+$H$14)*(1-$H$15)*(1-$H$16),0)</f>
        <v>518413</v>
      </c>
      <c r="J44" s="165">
        <f>ROUND(J97*Содержание!$H$8*(1+$H$14)*(1-$H$15)*(1-$H$16),0)</f>
        <v>545041</v>
      </c>
      <c r="K44" s="165">
        <f>ROUND(K97*Содержание!$H$8*(1+$H$14)*(1-$H$15)*(1-$H$16),0)</f>
        <v>555068</v>
      </c>
      <c r="L44" s="165">
        <f>ROUND(L97*Содержание!$H$8*(1+$H$14)*(1-$H$15)*(1-$H$16),0)</f>
        <v>565747</v>
      </c>
      <c r="M44" s="165">
        <f>ROUND(M97*Содержание!$H$8*(1+$H$14)*(1-$H$15)*(1-$H$16),0)</f>
        <v>594679</v>
      </c>
      <c r="N44" s="165">
        <f>ROUND(N97*Содержание!$H$8*(1+$H$14)*(1-$H$15)*(1-$H$16),0)</f>
        <v>613087</v>
      </c>
      <c r="O44" s="165">
        <f>ROUND(O97*Содержание!$H$8*(1+$H$14)*(1-$H$15)*(1-$H$16),0)</f>
        <v>648332</v>
      </c>
      <c r="P44" s="165">
        <f>ROUND(P97*Содержание!$H$8*(1+$H$14)*(1-$H$15)*(1-$H$16),0)</f>
        <v>660427</v>
      </c>
      <c r="Q44" s="165">
        <f>ROUND(Q97*Содержание!$H$8*(1+$H$14)*(1-$H$15)*(1-$H$16),0)</f>
        <v>684588</v>
      </c>
      <c r="R44" s="165">
        <f>ROUND(R97*Содержание!$H$8*(1+$H$14)*(1-$H$15)*(1-$H$16),0)</f>
        <v>707271</v>
      </c>
      <c r="S44" s="165">
        <f>ROUND(S97*Содержание!$H$8*(1+$H$14)*(1-$H$15)*(1-$H$16),0)</f>
        <v>720586</v>
      </c>
      <c r="T44" s="165">
        <f>ROUND(T97*Содержание!$H$8*(1+$H$14)*(1-$H$15)*(1-$H$16),0)</f>
        <v>730444</v>
      </c>
      <c r="U44" s="165">
        <f>ROUND(U97*Содержание!$H$8*(1+$H$14)*(1-$H$15)*(1-$H$16),0)</f>
        <v>762498</v>
      </c>
      <c r="V44" s="165">
        <f>ROUND(V97*Содержание!$H$8*(1+$H$14)*(1-$H$15)*(1-$H$16),0)</f>
        <v>773346</v>
      </c>
      <c r="W44" s="165">
        <f>ROUND(W97*Содержание!$H$8*(1+$H$14)*(1-$H$15)*(1-$H$16),0)</f>
        <v>806383</v>
      </c>
      <c r="X44" s="165">
        <f>ROUND(X97*Содержание!$H$8*(1+$H$14)*(1-$H$15)*(1-$H$16),0)</f>
        <v>818381</v>
      </c>
      <c r="Y44" s="165">
        <f>ROUND(Y97*Содержание!$H$8*(1+$H$14)*(1-$H$15)*(1-$H$16),0)</f>
        <v>829562</v>
      </c>
      <c r="Z44" s="165">
        <f>ROUND(Z97*Содержание!$H$8*(1+$H$14)*(1-$H$15)*(1-$H$16),0)</f>
        <v>892511</v>
      </c>
      <c r="AA44" s="165">
        <f>ROUND(AA97*Содержание!$H$8*(1+$H$14)*(1-$H$15)*(1-$H$16),0)</f>
        <v>902046</v>
      </c>
      <c r="AB44" s="165">
        <f>ROUND(AB97*Содержание!$H$8*(1+$H$14)*(1-$H$15)*(1-$H$16),0)</f>
        <v>937220</v>
      </c>
      <c r="AC44" s="165">
        <f>ROUND(AC97*Содержание!$H$8*(1+$H$14)*(1-$H$15)*(1-$H$16),0)</f>
        <v>949384</v>
      </c>
      <c r="AD44" s="165">
        <f>ROUND(AD97*Содержание!$H$8*(1+$H$14)*(1-$H$15)*(1-$H$16),0)</f>
        <v>962369</v>
      </c>
      <c r="AE44" s="165">
        <f>ROUND(AE97*Содержание!$H$8*(1+$H$14)*(1-$H$15)*(1-$H$16),0)</f>
        <v>965822</v>
      </c>
      <c r="AF44" s="165">
        <f>ROUND(AF97*Содержание!$H$8*(1+$H$14)*(1-$H$15)*(1-$H$16),0)</f>
        <v>996391</v>
      </c>
      <c r="AG44" s="165">
        <f>ROUND(AG97*Содержание!$H$8*(1+$H$14)*(1-$H$15)*(1-$H$16),0)</f>
        <v>1005435</v>
      </c>
      <c r="AH44" s="165">
        <f>ROUND(AH97*Содержание!$H$8*(1+$H$14)*(1-$H$15)*(1-$H$16),0)</f>
        <v>1048005</v>
      </c>
      <c r="AI44" s="165">
        <f>ROUND(AI97*Содержание!$H$8*(1+$H$14)*(1-$H$15)*(1-$H$16),0)</f>
        <v>1078246</v>
      </c>
      <c r="AJ44" s="165">
        <f>ROUND(AJ97*Содержание!$H$8*(1+$H$14)*(1-$H$15)*(1-$H$16),0)</f>
        <v>1087945</v>
      </c>
      <c r="AK44" s="165">
        <f>ROUND(AK97*Содержание!$H$8*(1+$H$14)*(1-$H$15)*(1-$H$16),0)</f>
        <v>1097149</v>
      </c>
      <c r="AL44" s="165">
        <f>ROUND(AL97*Содержание!$H$8*(1+$H$14)*(1-$H$15)*(1-$H$16),0)</f>
        <v>1099285</v>
      </c>
      <c r="AM44" s="165">
        <f>ROUND(AM97*Содержание!$H$8*(1+$H$14)*(1-$H$15)*(1-$H$16),0)</f>
        <v>1140872</v>
      </c>
      <c r="AN44" s="165">
        <f>ROUND(AN97*Содержание!$H$8*(1+$H$14)*(1-$H$15)*(1-$H$16),0)</f>
        <v>1150735</v>
      </c>
      <c r="AO44" s="165">
        <f>ROUND(AO97*Содержание!$H$8*(1+$H$14)*(1-$H$15)*(1-$H$16),0)</f>
        <v>1160759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160">
        <v>4875</v>
      </c>
      <c r="B45" s="165">
        <f>ROUND(B98*Содержание!$H$8*(1+$H$14)*(1-$H$15)*(1-$H$16),0)</f>
        <v>386261</v>
      </c>
      <c r="C45" s="165">
        <f>ROUND(C98*Содержание!$H$8*(1+$H$14)*(1-$H$15)*(1-$H$16),0)</f>
        <v>401057</v>
      </c>
      <c r="D45" s="165">
        <f>ROUND(D98*Содержание!$H$8*(1+$H$14)*(1-$H$15)*(1-$H$16),0)</f>
        <v>412234</v>
      </c>
      <c r="E45" s="165">
        <f>ROUND(E98*Содержание!$H$8*(1+$H$14)*(1-$H$15)*(1-$H$16),0)</f>
        <v>447244</v>
      </c>
      <c r="F45" s="165">
        <f>ROUND(F98*Содержание!$H$8*(1+$H$14)*(1-$H$15)*(1-$H$16),0)</f>
        <v>467954</v>
      </c>
      <c r="G45" s="165">
        <f>ROUND(G98*Содержание!$H$8*(1+$H$14)*(1-$H$15)*(1-$H$16),0)</f>
        <v>487512</v>
      </c>
      <c r="H45" s="165">
        <f>ROUND(H98*Содержание!$H$8*(1+$H$14)*(1-$H$15)*(1-$H$16),0)</f>
        <v>498525</v>
      </c>
      <c r="I45" s="165">
        <f>ROUND(I98*Содержание!$H$8*(1+$H$14)*(1-$H$15)*(1-$H$16),0)</f>
        <v>523510</v>
      </c>
      <c r="J45" s="165">
        <f>ROUND(J98*Содержание!$H$8*(1+$H$14)*(1-$H$15)*(1-$H$16),0)</f>
        <v>551453</v>
      </c>
      <c r="K45" s="165">
        <f>ROUND(K98*Содержание!$H$8*(1+$H$14)*(1-$H$15)*(1-$H$16),0)</f>
        <v>561148</v>
      </c>
      <c r="L45" s="165">
        <f>ROUND(L98*Содержание!$H$8*(1+$H$14)*(1-$H$15)*(1-$H$16),0)</f>
        <v>571997</v>
      </c>
      <c r="M45" s="165">
        <f>ROUND(M98*Содержание!$H$8*(1+$H$14)*(1-$H$15)*(1-$H$16),0)</f>
        <v>600763</v>
      </c>
      <c r="N45" s="165">
        <f>ROUND(N98*Содержание!$H$8*(1+$H$14)*(1-$H$15)*(1-$H$16),0)</f>
        <v>617528</v>
      </c>
      <c r="O45" s="165">
        <f>ROUND(O98*Содержание!$H$8*(1+$H$14)*(1-$H$15)*(1-$H$16),0)</f>
        <v>650729</v>
      </c>
      <c r="P45" s="165">
        <f>ROUND(P98*Содержание!$H$8*(1+$H$14)*(1-$H$15)*(1-$H$16),0)</f>
        <v>665029</v>
      </c>
      <c r="Q45" s="165">
        <f>ROUND(Q98*Содержание!$H$8*(1+$H$14)*(1-$H$15)*(1-$H$16),0)</f>
        <v>705300</v>
      </c>
      <c r="R45" s="165">
        <f>ROUND(R98*Содержание!$H$8*(1+$H$14)*(1-$H$15)*(1-$H$16),0)</f>
        <v>715325</v>
      </c>
      <c r="S45" s="165">
        <f>ROUND(S98*Содержание!$H$8*(1+$H$14)*(1-$H$15)*(1-$H$16),0)</f>
        <v>727491</v>
      </c>
      <c r="T45" s="165">
        <f>ROUND(T98*Содержание!$H$8*(1+$H$14)*(1-$H$15)*(1-$H$16),0)</f>
        <v>737679</v>
      </c>
      <c r="U45" s="165">
        <f>ROUND(U98*Содержание!$H$8*(1+$H$14)*(1-$H$15)*(1-$H$16),0)</f>
        <v>769893</v>
      </c>
      <c r="V45" s="165">
        <f>ROUND(V98*Содержание!$H$8*(1+$H$14)*(1-$H$15)*(1-$H$16),0)</f>
        <v>781566</v>
      </c>
      <c r="W45" s="165">
        <f>ROUND(W98*Содержание!$H$8*(1+$H$14)*(1-$H$15)*(1-$H$16),0)</f>
        <v>814603</v>
      </c>
      <c r="X45" s="165">
        <f>ROUND(X98*Содержание!$H$8*(1+$H$14)*(1-$H$15)*(1-$H$16),0)</f>
        <v>826438</v>
      </c>
      <c r="Y45" s="165">
        <f>ROUND(Y98*Содержание!$H$8*(1+$H$14)*(1-$H$15)*(1-$H$16),0)</f>
        <v>837943</v>
      </c>
      <c r="Z45" s="165">
        <f>ROUND(Z98*Содержание!$H$8*(1+$H$14)*(1-$H$15)*(1-$H$16),0)</f>
        <v>902046</v>
      </c>
      <c r="AA45" s="165">
        <f>ROUND(AA98*Содержание!$H$8*(1+$H$14)*(1-$H$15)*(1-$H$16),0)</f>
        <v>940178</v>
      </c>
      <c r="AB45" s="165">
        <f>ROUND(AB98*Содержание!$H$8*(1+$H$14)*(1-$H$15)*(1-$H$16),0)</f>
        <v>948232</v>
      </c>
      <c r="AC45" s="165">
        <f>ROUND(AC98*Содержание!$H$8*(1+$H$14)*(1-$H$15)*(1-$H$16),0)</f>
        <v>958258</v>
      </c>
      <c r="AD45" s="165">
        <f>ROUND(AD98*Содержание!$H$8*(1+$H$14)*(1-$H$15)*(1-$H$16),0)</f>
        <v>967134</v>
      </c>
      <c r="AE45" s="165">
        <f>ROUND(AE98*Содержание!$H$8*(1+$H$14)*(1-$H$15)*(1-$H$16),0)</f>
        <v>976505</v>
      </c>
      <c r="AF45" s="165">
        <f>ROUND(AF98*Содержание!$H$8*(1+$H$14)*(1-$H$15)*(1-$H$16),0)</f>
        <v>1007571</v>
      </c>
      <c r="AG45" s="165">
        <f>ROUND(AG98*Содержание!$H$8*(1+$H$14)*(1-$H$15)*(1-$H$16),0)</f>
        <v>1028774</v>
      </c>
      <c r="AH45" s="165">
        <f>ROUND(AH98*Содержание!$H$8*(1+$H$14)*(1-$H$15)*(1-$H$16),0)</f>
        <v>1061483</v>
      </c>
      <c r="AI45" s="165">
        <f>ROUND(AI98*Содержание!$H$8*(1+$H$14)*(1-$H$15)*(1-$H$16),0)</f>
        <v>1089754</v>
      </c>
      <c r="AJ45" s="165">
        <f>ROUND(AJ98*Содержание!$H$8*(1+$H$14)*(1-$H$15)*(1-$H$16),0)</f>
        <v>1091726</v>
      </c>
      <c r="AK45" s="165">
        <f>ROUND(AK98*Содержание!$H$8*(1+$H$14)*(1-$H$15)*(1-$H$16),0)</f>
        <v>1108983</v>
      </c>
      <c r="AL45" s="165">
        <f>ROUND(AL98*Содержание!$H$8*(1+$H$14)*(1-$H$15)*(1-$H$16),0)</f>
        <v>1145805</v>
      </c>
      <c r="AM45" s="165">
        <f>ROUND(AM98*Содержание!$H$8*(1+$H$14)*(1-$H$15)*(1-$H$16),0)</f>
        <v>1153855</v>
      </c>
      <c r="AN45" s="165">
        <f>ROUND(AN98*Содержание!$H$8*(1+$H$14)*(1-$H$15)*(1-$H$16),0)</f>
        <v>1164047</v>
      </c>
      <c r="AO45" s="165">
        <f>ROUND(AO98*Содержание!$H$8*(1+$H$14)*(1-$H$15)*(1-$H$16),0)</f>
        <v>1165363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160">
        <v>5000</v>
      </c>
      <c r="B46" s="165">
        <f>ROUND(B99*Содержание!$H$8*(1+$H$14)*(1-$H$15)*(1-$H$16),0)</f>
        <v>405658</v>
      </c>
      <c r="C46" s="165">
        <f>ROUND(C99*Содержание!$H$8*(1+$H$14)*(1-$H$15)*(1-$H$16),0)</f>
        <v>413877</v>
      </c>
      <c r="D46" s="165">
        <f>ROUND(D99*Содержание!$H$8*(1+$H$14)*(1-$H$15)*(1-$H$16),0)</f>
        <v>442967</v>
      </c>
      <c r="E46" s="165">
        <f>ROUND(E99*Содержание!$H$8*(1+$H$14)*(1-$H$15)*(1-$H$16),0)</f>
        <v>479458</v>
      </c>
      <c r="F46" s="165">
        <f>ROUND(F99*Содержание!$H$8*(1+$H$14)*(1-$H$15)*(1-$H$16),0)</f>
        <v>488005</v>
      </c>
      <c r="G46" s="165">
        <f>ROUND(G99*Содержание!$H$8*(1+$H$14)*(1-$H$15)*(1-$H$16),0)</f>
        <v>505595</v>
      </c>
      <c r="H46" s="165">
        <f>ROUND(H99*Содержание!$H$8*(1+$H$14)*(1-$H$15)*(1-$H$16),0)</f>
        <v>523343</v>
      </c>
      <c r="I46" s="165">
        <f>ROUND(I99*Содержание!$H$8*(1+$H$14)*(1-$H$15)*(1-$H$16),0)</f>
        <v>540768</v>
      </c>
      <c r="J46" s="165">
        <f>ROUND(J99*Содержание!$H$8*(1+$H$14)*(1-$H$15)*(1-$H$16),0)</f>
        <v>559834</v>
      </c>
      <c r="K46" s="165">
        <f>ROUND(K99*Содержание!$H$8*(1+$H$14)*(1-$H$15)*(1-$H$16),0)</f>
        <v>577255</v>
      </c>
      <c r="L46" s="165">
        <f>ROUND(L99*Содержание!$H$8*(1+$H$14)*(1-$H$15)*(1-$H$16),0)</f>
        <v>594515</v>
      </c>
      <c r="M46" s="165">
        <f>ROUND(M99*Содержание!$H$8*(1+$H$14)*(1-$H$15)*(1-$H$16),0)</f>
        <v>630347</v>
      </c>
      <c r="N46" s="165">
        <f>ROUND(N99*Содержание!$H$8*(1+$H$14)*(1-$H$15)*(1-$H$16),0)</f>
        <v>655168</v>
      </c>
      <c r="O46" s="165">
        <f>ROUND(O99*Содержание!$H$8*(1+$H$14)*(1-$H$15)*(1-$H$16),0)</f>
        <v>655659</v>
      </c>
      <c r="P46" s="165">
        <f>ROUND(P99*Содержание!$H$8*(1+$H$14)*(1-$H$15)*(1-$H$16),0)</f>
        <v>671933</v>
      </c>
      <c r="Q46" s="165">
        <f>ROUND(Q99*Содержание!$H$8*(1+$H$14)*(1-$H$15)*(1-$H$16),0)</f>
        <v>710067</v>
      </c>
      <c r="R46" s="165">
        <f>ROUND(R99*Содержание!$H$8*(1+$H$14)*(1-$H$15)*(1-$H$16),0)</f>
        <v>742773</v>
      </c>
      <c r="S46" s="165">
        <f>ROUND(S99*Содержание!$H$8*(1+$H$14)*(1-$H$15)*(1-$H$16),0)</f>
        <v>761182</v>
      </c>
      <c r="T46" s="165">
        <f>ROUND(T99*Содержание!$H$8*(1+$H$14)*(1-$H$15)*(1-$H$16),0)</f>
        <v>780576</v>
      </c>
      <c r="U46" s="165">
        <f>ROUND(U99*Содержание!$H$8*(1+$H$14)*(1-$H$15)*(1-$H$16),0)</f>
        <v>814931</v>
      </c>
      <c r="V46" s="165">
        <f>ROUND(V99*Содержание!$H$8*(1+$H$14)*(1-$H$15)*(1-$H$16),0)</f>
        <v>834166</v>
      </c>
      <c r="W46" s="165">
        <f>ROUND(W99*Содержание!$H$8*(1+$H$14)*(1-$H$15)*(1-$H$16),0)</f>
        <v>853557</v>
      </c>
      <c r="X46" s="165">
        <f>ROUND(X99*Содержание!$H$8*(1+$H$14)*(1-$H$15)*(1-$H$16),0)</f>
        <v>872461</v>
      </c>
      <c r="Y46" s="165">
        <f>ROUND(Y99*Содержание!$H$8*(1+$H$14)*(1-$H$15)*(1-$H$16),0)</f>
        <v>891526</v>
      </c>
      <c r="Z46" s="165">
        <f>ROUND(Z99*Содержание!$H$8*(1+$H$14)*(1-$H$15)*(1-$H$16),0)</f>
        <v>947408</v>
      </c>
      <c r="AA46" s="165">
        <f>ROUND(AA99*Содержание!$H$8*(1+$H$14)*(1-$H$15)*(1-$H$16),0)</f>
        <v>977984</v>
      </c>
      <c r="AB46" s="165">
        <f>ROUND(AB99*Содержание!$H$8*(1+$H$14)*(1-$H$15)*(1-$H$16),0)</f>
        <v>987027</v>
      </c>
      <c r="AC46" s="165">
        <f>ROUND(AC99*Содержание!$H$8*(1+$H$14)*(1-$H$15)*(1-$H$16),0)</f>
        <v>996226</v>
      </c>
      <c r="AD46" s="165">
        <f>ROUND(AD99*Содержание!$H$8*(1+$H$14)*(1-$H$15)*(1-$H$16),0)</f>
        <v>1007404</v>
      </c>
      <c r="AE46" s="165">
        <f>ROUND(AE99*Содержание!$H$8*(1+$H$14)*(1-$H$15)*(1-$H$16),0)</f>
        <v>1016940</v>
      </c>
      <c r="AF46" s="165">
        <f>ROUND(AF99*Содержание!$H$8*(1+$H$14)*(1-$H$15)*(1-$H$16),0)</f>
        <v>1038635</v>
      </c>
      <c r="AG46" s="165">
        <f>ROUND(AG99*Содержание!$H$8*(1+$H$14)*(1-$H$15)*(1-$H$16),0)</f>
        <v>1068218</v>
      </c>
      <c r="AH46" s="165">
        <f>ROUND(AH99*Содержание!$H$8*(1+$H$14)*(1-$H$15)*(1-$H$16),0)</f>
        <v>1104712</v>
      </c>
      <c r="AI46" s="165">
        <f>ROUND(AI99*Содержание!$H$8*(1+$H$14)*(1-$H$15)*(1-$H$16),0)</f>
        <v>1123120</v>
      </c>
      <c r="AJ46" s="165">
        <f>ROUND(AJ99*Содержание!$H$8*(1+$H$14)*(1-$H$15)*(1-$H$16),0)</f>
        <v>1145805</v>
      </c>
      <c r="AK46" s="165">
        <f>ROUND(AK99*Содержание!$H$8*(1+$H$14)*(1-$H$15)*(1-$H$16),0)</f>
        <v>1147939</v>
      </c>
      <c r="AL46" s="165">
        <f>ROUND(AL99*Содержание!$H$8*(1+$H$14)*(1-$H$15)*(1-$H$16),0)</f>
        <v>1191497</v>
      </c>
      <c r="AM46" s="165">
        <f>ROUND(AM99*Содержание!$H$8*(1+$H$14)*(1-$H$15)*(1-$H$16),0)</f>
        <v>1202179</v>
      </c>
      <c r="AN46" s="165">
        <f>ROUND(AN99*Содержание!$H$8*(1+$H$14)*(1-$H$15)*(1-$H$16),0)</f>
        <v>1203821</v>
      </c>
      <c r="AO46" s="165">
        <f>ROUND(AO99*Содержание!$H$8*(1+$H$14)*(1-$H$15)*(1-$H$16),0)</f>
        <v>1218946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160">
        <v>5125</v>
      </c>
      <c r="B47" s="164">
        <f>ROUND(B100*Содержание!$H$8*(1+$H$14)*(1-$H$15)*(1-$H$16),0)</f>
        <v>415683</v>
      </c>
      <c r="C47" s="164">
        <f>ROUND(C100*Содержание!$H$8*(1+$H$14)*(1-$H$15)*(1-$H$16),0)</f>
        <v>434914</v>
      </c>
      <c r="D47" s="164">
        <f>ROUND(D100*Содержание!$H$8*(1+$H$14)*(1-$H$15)*(1-$H$16),0)</f>
        <v>457638</v>
      </c>
      <c r="E47" s="164">
        <f>ROUND(E100*Содержание!$H$8*(1+$H$14)*(1-$H$15)*(1-$H$16),0)</f>
        <v>487839</v>
      </c>
      <c r="F47" s="164">
        <f>ROUND(F100*Содержание!$H$8*(1+$H$14)*(1-$H$15)*(1-$H$16),0)</f>
        <v>496391</v>
      </c>
      <c r="G47" s="164">
        <f>ROUND(G100*Содержание!$H$8*(1+$H$14)*(1-$H$15)*(1-$H$16),0)</f>
        <v>516442</v>
      </c>
      <c r="H47" s="164">
        <f>ROUND(H100*Содержание!$H$8*(1+$H$14)*(1-$H$15)*(1-$H$16),0)</f>
        <v>524990</v>
      </c>
      <c r="I47" s="164">
        <f>ROUND(I100*Содержание!$H$8*(1+$H$14)*(1-$H$15)*(1-$H$16),0)</f>
        <v>570024</v>
      </c>
      <c r="J47" s="164">
        <f>ROUND(J100*Содержание!$H$8*(1+$H$14)*(1-$H$15)*(1-$H$16),0)</f>
        <v>578245</v>
      </c>
      <c r="K47" s="164">
        <f>ROUND(K100*Содержание!$H$8*(1+$H$14)*(1-$H$15)*(1-$H$16),0)</f>
        <v>600106</v>
      </c>
      <c r="L47" s="164">
        <f>ROUND(L100*Содержание!$H$8*(1+$H$14)*(1-$H$15)*(1-$H$16),0)</f>
        <v>609637</v>
      </c>
      <c r="M47" s="164">
        <f>ROUND(M100*Содержание!$H$8*(1+$H$14)*(1-$H$15)*(1-$H$16),0)</f>
        <v>649744</v>
      </c>
      <c r="N47" s="164">
        <f>ROUND(N100*Содержание!$H$8*(1+$H$14)*(1-$H$15)*(1-$H$16),0)</f>
        <v>653031</v>
      </c>
      <c r="O47" s="164">
        <f>ROUND(O100*Содержание!$H$8*(1+$H$14)*(1-$H$15)*(1-$H$16),0)</f>
        <v>666507</v>
      </c>
      <c r="P47" s="164">
        <f>ROUND(P100*Содержание!$H$8*(1+$H$14)*(1-$H$15)*(1-$H$16),0)</f>
        <v>692644</v>
      </c>
      <c r="Q47" s="165">
        <f>ROUND(Q100*Содержание!$H$8*(1+$H$14)*(1-$H$15)*(1-$H$16),0)</f>
        <v>728474</v>
      </c>
      <c r="R47" s="165">
        <f>ROUND(R100*Содержание!$H$8*(1+$H$14)*(1-$H$15)*(1-$H$16),0)</f>
        <v>761182</v>
      </c>
      <c r="S47" s="165">
        <f>ROUND(S100*Содержание!$H$8*(1+$H$14)*(1-$H$15)*(1-$H$16),0)</f>
        <v>781073</v>
      </c>
      <c r="T47" s="165">
        <f>ROUND(T100*Содержание!$H$8*(1+$H$14)*(1-$H$15)*(1-$H$16),0)</f>
        <v>799809</v>
      </c>
      <c r="U47" s="165">
        <f>ROUND(U100*Содержание!$H$8*(1+$H$14)*(1-$H$15)*(1-$H$16),0)</f>
        <v>835314</v>
      </c>
      <c r="V47" s="165">
        <f>ROUND(V100*Содержание!$H$8*(1+$H$14)*(1-$H$15)*(1-$H$16),0)</f>
        <v>836957</v>
      </c>
      <c r="W47" s="165">
        <f>ROUND(W100*Содержание!$H$8*(1+$H$14)*(1-$H$15)*(1-$H$16),0)</f>
        <v>849777</v>
      </c>
      <c r="X47" s="165">
        <f>ROUND(X100*Содержание!$H$8*(1+$H$14)*(1-$H$15)*(1-$H$16),0)</f>
        <v>866871</v>
      </c>
      <c r="Y47" s="165">
        <f>ROUND(Y100*Содержание!$H$8*(1+$H$14)*(1-$H$15)*(1-$H$16),0)</f>
        <v>911909</v>
      </c>
      <c r="Z47" s="165">
        <f>ROUND(Z100*Содержание!$H$8*(1+$H$14)*(1-$H$15)*(1-$H$16),0)</f>
        <v>992118</v>
      </c>
      <c r="AA47" s="165">
        <f>ROUND(AA100*Содержание!$H$8*(1+$H$14)*(1-$H$15)*(1-$H$16),0)</f>
        <v>1007404</v>
      </c>
      <c r="AB47" s="165">
        <f>ROUND(AB100*Содержание!$H$8*(1+$H$14)*(1-$H$15)*(1-$H$16),0)</f>
        <v>1017104</v>
      </c>
      <c r="AC47" s="165">
        <f>ROUND(AC100*Содержание!$H$8*(1+$H$14)*(1-$H$15)*(1-$H$16),0)</f>
        <v>1027129</v>
      </c>
      <c r="AD47" s="165">
        <f>ROUND(AD100*Содержание!$H$8*(1+$H$14)*(1-$H$15)*(1-$H$16),0)</f>
        <v>1069866</v>
      </c>
      <c r="AE47" s="165">
        <f>ROUND(AE100*Содержание!$H$8*(1+$H$14)*(1-$H$15)*(1-$H$16),0)</f>
        <v>1080548</v>
      </c>
      <c r="AF47" s="165">
        <f>ROUND(AF100*Содержание!$H$8*(1+$H$14)*(1-$H$15)*(1-$H$16),0)</f>
        <v>1091399</v>
      </c>
      <c r="AG47" s="164">
        <f>ROUND(AG100*Содержание!$H$8*(1+$H$14)*(1-$H$15)*(1-$H$16),0)</f>
        <v>1102410</v>
      </c>
      <c r="AH47" s="164">
        <f>ROUND(AH100*Содержание!$H$8*(1+$H$14)*(1-$H$15)*(1-$H$16),0)</f>
        <v>1121639</v>
      </c>
      <c r="AI47" s="164">
        <f>ROUND(AI100*Содержание!$H$8*(1+$H$14)*(1-$H$15)*(1-$H$16),0)</f>
        <v>1141363</v>
      </c>
      <c r="AJ47" s="164">
        <f>ROUND(AJ100*Содержание!$H$8*(1+$H$14)*(1-$H$15)*(1-$H$16),0)</f>
        <v>1159115</v>
      </c>
      <c r="AK47" s="164">
        <f>ROUND(AK100*Содержание!$H$8*(1+$H$14)*(1-$H$15)*(1-$H$16),0)</f>
        <v>1175059</v>
      </c>
      <c r="AL47" s="164">
        <f>ROUND(AL100*Содержание!$H$8*(1+$H$14)*(1-$H$15)*(1-$H$16),0)</f>
        <v>1200046</v>
      </c>
      <c r="AM47" s="164">
        <f>ROUND(AM100*Содержание!$H$8*(1+$H$14)*(1-$H$15)*(1-$H$16),0)</f>
        <v>1221246</v>
      </c>
      <c r="AN47" s="164">
        <f>ROUND(AN100*Содержание!$H$8*(1+$H$14)*(1-$H$15)*(1-$H$16),0)</f>
        <v>1229136</v>
      </c>
      <c r="AO47" s="164">
        <f>ROUND(AO100*Содержание!$H$8*(1+$H$14)*(1-$H$15)*(1-$H$16),0)</f>
        <v>1233902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160">
        <v>5250</v>
      </c>
      <c r="B48" s="164">
        <f>ROUND(B101*Содержание!$H$8*(1+$H$14)*(1-$H$15)*(1-$H$16),0)</f>
        <v>424067</v>
      </c>
      <c r="C48" s="164">
        <f>ROUND(C101*Содержание!$H$8*(1+$H$14)*(1-$H$15)*(1-$H$16),0)</f>
        <v>440173</v>
      </c>
      <c r="D48" s="164">
        <f>ROUND(D101*Содержание!$H$8*(1+$H$14)*(1-$H$15)*(1-$H$16),0)</f>
        <v>468467</v>
      </c>
      <c r="E48" s="164">
        <f>ROUND(E101*Содержание!$H$8*(1+$H$14)*(1-$H$15)*(1-$H$16),0)</f>
        <v>499512</v>
      </c>
      <c r="F48" s="164">
        <f>ROUND(F101*Содержание!$H$8*(1+$H$14)*(1-$H$15)*(1-$H$16),0)</f>
        <v>504278</v>
      </c>
      <c r="G48" s="164">
        <f>ROUND(G101*Содержание!$H$8*(1+$H$14)*(1-$H$15)*(1-$H$16),0)</f>
        <v>523017</v>
      </c>
      <c r="H48" s="164">
        <f>ROUND(H101*Содержание!$H$8*(1+$H$14)*(1-$H$15)*(1-$H$16),0)</f>
        <v>542246</v>
      </c>
      <c r="I48" s="164">
        <f>ROUND(I101*Содержание!$H$8*(1+$H$14)*(1-$H$15)*(1-$H$16),0)</f>
        <v>576270</v>
      </c>
      <c r="J48" s="164">
        <f>ROUND(J101*Содержание!$H$8*(1+$H$14)*(1-$H$15)*(1-$H$16),0)</f>
        <v>583173</v>
      </c>
      <c r="K48" s="164">
        <f>ROUND(K101*Содержание!$H$8*(1+$H$14)*(1-$H$15)*(1-$H$16),0)</f>
        <v>607831</v>
      </c>
      <c r="L48" s="164">
        <f>ROUND(L101*Содержание!$H$8*(1+$H$14)*(1-$H$15)*(1-$H$16),0)</f>
        <v>629692</v>
      </c>
      <c r="M48" s="164">
        <f>ROUND(M101*Содержание!$H$8*(1+$H$14)*(1-$H$15)*(1-$H$16),0)</f>
        <v>668478</v>
      </c>
      <c r="N48" s="164">
        <f>ROUND(N101*Содержание!$H$8*(1+$H$14)*(1-$H$15)*(1-$H$16),0)</f>
        <v>665192</v>
      </c>
      <c r="O48" s="164">
        <f>ROUND(O101*Содержание!$H$8*(1+$H$14)*(1-$H$15)*(1-$H$16),0)</f>
        <v>695929</v>
      </c>
      <c r="P48" s="164">
        <f>ROUND(P101*Содержание!$H$8*(1+$H$14)*(1-$H$15)*(1-$H$16),0)</f>
        <v>701354</v>
      </c>
      <c r="Q48" s="165">
        <f>ROUND(Q101*Содержание!$H$8*(1+$H$14)*(1-$H$15)*(1-$H$16),0)</f>
        <v>746721</v>
      </c>
      <c r="R48" s="165">
        <f>ROUND(R101*Содержание!$H$8*(1+$H$14)*(1-$H$15)*(1-$H$16),0)</f>
        <v>781073</v>
      </c>
      <c r="S48" s="165">
        <f>ROUND(S101*Содержание!$H$8*(1+$H$14)*(1-$H$15)*(1-$H$16),0)</f>
        <v>800795</v>
      </c>
      <c r="T48" s="165">
        <f>ROUND(T101*Содержание!$H$8*(1+$H$14)*(1-$H$15)*(1-$H$16),0)</f>
        <v>811964</v>
      </c>
      <c r="U48" s="165">
        <f>ROUND(U101*Содержание!$H$8*(1+$H$14)*(1-$H$15)*(1-$H$16),0)</f>
        <v>829396</v>
      </c>
      <c r="V48" s="165">
        <f>ROUND(V101*Содержание!$H$8*(1+$H$14)*(1-$H$15)*(1-$H$16),0)</f>
        <v>864571</v>
      </c>
      <c r="W48" s="165">
        <f>ROUND(W101*Содержание!$H$8*(1+$H$14)*(1-$H$15)*(1-$H$16),0)</f>
        <v>871311</v>
      </c>
      <c r="X48" s="165">
        <f>ROUND(X101*Содержание!$H$8*(1+$H$14)*(1-$H$15)*(1-$H$16),0)</f>
        <v>877882</v>
      </c>
      <c r="Y48" s="165">
        <f>ROUND(Y101*Содержание!$H$8*(1+$H$14)*(1-$H$15)*(1-$H$16),0)</f>
        <v>940999</v>
      </c>
      <c r="Z48" s="165">
        <f>ROUND(Z101*Содержание!$H$8*(1+$H$14)*(1-$H$15)*(1-$H$16),0)</f>
        <v>1032061</v>
      </c>
      <c r="AA48" s="165">
        <f>ROUND(AA101*Содержание!$H$8*(1+$H$14)*(1-$H$15)*(1-$H$16),0)</f>
        <v>1046688</v>
      </c>
      <c r="AB48" s="165">
        <f>ROUND(AB101*Содержание!$H$8*(1+$H$14)*(1-$H$15)*(1-$H$16),0)</f>
        <v>1056880</v>
      </c>
      <c r="AC48" s="165">
        <f>ROUND(AC101*Содержание!$H$8*(1+$H$14)*(1-$H$15)*(1-$H$16),0)</f>
        <v>1083342</v>
      </c>
      <c r="AD48" s="165">
        <f>ROUND(AD101*Содержание!$H$8*(1+$H$14)*(1-$H$15)*(1-$H$16),0)</f>
        <v>1115559</v>
      </c>
      <c r="AE48" s="165">
        <f>ROUND(AE101*Содержание!$H$8*(1+$H$14)*(1-$H$15)*(1-$H$16),0)</f>
        <v>1123773</v>
      </c>
      <c r="AF48" s="165">
        <f>ROUND(AF101*Содержание!$H$8*(1+$H$14)*(1-$H$15)*(1-$H$16),0)</f>
        <v>1149912</v>
      </c>
      <c r="AG48" s="164">
        <f>ROUND(AG101*Содержание!$H$8*(1+$H$14)*(1-$H$15)*(1-$H$16),0)</f>
        <v>1160923</v>
      </c>
      <c r="AH48" s="164">
        <f>ROUND(AH101*Содержание!$H$8*(1+$H$14)*(1-$H$15)*(1-$H$16),0)</f>
        <v>1167826</v>
      </c>
      <c r="AI48" s="164">
        <f>ROUND(AI101*Содержание!$H$8*(1+$H$14)*(1-$H$15)*(1-$H$16),0)</f>
        <v>1191333</v>
      </c>
      <c r="AJ48" s="164">
        <f>ROUND(AJ101*Содержание!$H$8*(1+$H$14)*(1-$H$15)*(1-$H$16),0)</f>
        <v>1215659</v>
      </c>
      <c r="AK48" s="164">
        <f>ROUND(AK101*Содержание!$H$8*(1+$H$14)*(1-$H$15)*(1-$H$16),0)</f>
        <v>1225356</v>
      </c>
      <c r="AL48" s="164">
        <f>ROUND(AL101*Содержание!$H$8*(1+$H$14)*(1-$H$15)*(1-$H$16),0)</f>
        <v>1244091</v>
      </c>
      <c r="AM48" s="164">
        <f>ROUND(AM101*Содержание!$H$8*(1+$H$14)*(1-$H$15)*(1-$H$16),0)</f>
        <v>1266776</v>
      </c>
      <c r="AN48" s="164">
        <f>ROUND(AN101*Содержание!$H$8*(1+$H$14)*(1-$H$15)*(1-$H$16),0)</f>
        <v>1278940</v>
      </c>
      <c r="AO48" s="164">
        <f>ROUND(AO101*Содержание!$H$8*(1+$H$14)*(1-$H$15)*(1-$H$16),0)</f>
        <v>1309348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160">
        <v>5375</v>
      </c>
      <c r="B49" s="164">
        <f>ROUND(B102*Содержание!$H$8*(1+$H$14)*(1-$H$15)*(1-$H$16),0)</f>
        <v>444646</v>
      </c>
      <c r="C49" s="164">
        <f>ROUND(C102*Содержание!$H$8*(1+$H$14)*(1-$H$15)*(1-$H$16),0)</f>
        <v>445108</v>
      </c>
      <c r="D49" s="164">
        <f>ROUND(D102*Содержание!$H$8*(1+$H$14)*(1-$H$15)*(1-$H$16),0)</f>
        <v>473568</v>
      </c>
      <c r="E49" s="164">
        <f>ROUND(E102*Содержание!$H$8*(1+$H$14)*(1-$H$15)*(1-$H$16),0)</f>
        <v>504774</v>
      </c>
      <c r="F49" s="164">
        <f>ROUND(F102*Содержание!$H$8*(1+$H$14)*(1-$H$15)*(1-$H$16),0)</f>
        <v>508881</v>
      </c>
      <c r="G49" s="164">
        <f>ROUND(G102*Содержание!$H$8*(1+$H$14)*(1-$H$15)*(1-$H$16),0)</f>
        <v>529099</v>
      </c>
      <c r="H49" s="164">
        <f>ROUND(H102*Содержание!$H$8*(1+$H$14)*(1-$H$15)*(1-$H$16),0)</f>
        <v>548493</v>
      </c>
      <c r="I49" s="164">
        <f>ROUND(I102*Содержание!$H$8*(1+$H$14)*(1-$H$15)*(1-$H$16),0)</f>
        <v>584159</v>
      </c>
      <c r="J49" s="164">
        <f>ROUND(J102*Содержание!$H$8*(1+$H$14)*(1-$H$15)*(1-$H$16),0)</f>
        <v>592543</v>
      </c>
      <c r="K49" s="164">
        <f>ROUND(K102*Содержание!$H$8*(1+$H$14)*(1-$H$15)*(1-$H$16),0)</f>
        <v>615060</v>
      </c>
      <c r="L49" s="164">
        <f>ROUND(L102*Содержание!$H$8*(1+$H$14)*(1-$H$15)*(1-$H$16),0)</f>
        <v>636428</v>
      </c>
      <c r="M49" s="164">
        <f>ROUND(M102*Содержание!$H$8*(1+$H$14)*(1-$H$15)*(1-$H$16),0)</f>
        <v>677357</v>
      </c>
      <c r="N49" s="164">
        <f>ROUND(N102*Содержание!$H$8*(1+$H$14)*(1-$H$15)*(1-$H$16),0)</f>
        <v>672919</v>
      </c>
      <c r="O49" s="164">
        <f>ROUND(O102*Содержание!$H$8*(1+$H$14)*(1-$H$15)*(1-$H$16),0)</f>
        <v>705629</v>
      </c>
      <c r="P49" s="164">
        <f>ROUND(P102*Содержание!$H$8*(1+$H$14)*(1-$H$15)*(1-$H$16),0)</f>
        <v>713187</v>
      </c>
      <c r="Q49" s="164">
        <f>ROUND(Q102*Содержание!$H$8*(1+$H$14)*(1-$H$15)*(1-$H$16),0)</f>
        <v>747869</v>
      </c>
      <c r="R49" s="164">
        <f>ROUND(R102*Содержание!$H$8*(1+$H$14)*(1-$H$15)*(1-$H$16),0)</f>
        <v>782716</v>
      </c>
      <c r="S49" s="164">
        <f>ROUND(S102*Содержание!$H$8*(1+$H$14)*(1-$H$15)*(1-$H$16),0)</f>
        <v>802606</v>
      </c>
      <c r="T49" s="164">
        <f>ROUND(T102*Содержание!$H$8*(1+$H$14)*(1-$H$15)*(1-$H$16),0)</f>
        <v>821177</v>
      </c>
      <c r="U49" s="164">
        <f>ROUND(U102*Содержание!$H$8*(1+$H$14)*(1-$H$15)*(1-$H$16),0)</f>
        <v>865393</v>
      </c>
      <c r="V49" s="164">
        <f>ROUND(V102*Содержание!$H$8*(1+$H$14)*(1-$H$15)*(1-$H$16),0)</f>
        <v>867200</v>
      </c>
      <c r="W49" s="164">
        <f>ROUND(W102*Содержание!$H$8*(1+$H$14)*(1-$H$15)*(1-$H$16),0)</f>
        <v>874433</v>
      </c>
      <c r="X49" s="164">
        <f>ROUND(X102*Содержание!$H$8*(1+$H$14)*(1-$H$15)*(1-$H$16),0)</f>
        <v>896948</v>
      </c>
      <c r="Y49" s="164">
        <f>ROUND(Y102*Содержание!$H$8*(1+$H$14)*(1-$H$15)*(1-$H$16),0)</f>
        <v>946425</v>
      </c>
      <c r="Z49" s="164">
        <f>ROUND(Z102*Содержание!$H$8*(1+$H$14)*(1-$H$15)*(1-$H$16),0)</f>
        <v>1050139</v>
      </c>
      <c r="AA49" s="164">
        <f>ROUND(AA102*Содержание!$H$8*(1+$H$14)*(1-$H$15)*(1-$H$16),0)</f>
        <v>1062141</v>
      </c>
      <c r="AB49" s="164">
        <f>ROUND(AB102*Содержание!$H$8*(1+$H$14)*(1-$H$15)*(1-$H$16),0)</f>
        <v>1070686</v>
      </c>
      <c r="AC49" s="164">
        <f>ROUND(AC102*Содержание!$H$8*(1+$H$14)*(1-$H$15)*(1-$H$16),0)</f>
        <v>1090086</v>
      </c>
      <c r="AD49" s="164">
        <f>ROUND(AD102*Содержание!$H$8*(1+$H$14)*(1-$H$15)*(1-$H$16),0)</f>
        <v>1122792</v>
      </c>
      <c r="AE49" s="164">
        <f>ROUND(AE102*Содержание!$H$8*(1+$H$14)*(1-$H$15)*(1-$H$16),0)</f>
        <v>1136269</v>
      </c>
      <c r="AF49" s="164">
        <f>ROUND(AF102*Содержание!$H$8*(1+$H$14)*(1-$H$15)*(1-$H$16),0)</f>
        <v>1161418</v>
      </c>
      <c r="AG49" s="164">
        <f>ROUND(AG102*Содержание!$H$8*(1+$H$14)*(1-$H$15)*(1-$H$16),0)</f>
        <v>1179988</v>
      </c>
      <c r="AH49" s="164">
        <f>ROUND(AH102*Содержание!$H$8*(1+$H$14)*(1-$H$15)*(1-$H$16),0)</f>
        <v>1212042</v>
      </c>
      <c r="AI49" s="164">
        <f>ROUND(AI102*Содержание!$H$8*(1+$H$14)*(1-$H$15)*(1-$H$16),0)</f>
        <v>1222561</v>
      </c>
      <c r="AJ49" s="164">
        <f>ROUND(AJ102*Содержание!$H$8*(1+$H$14)*(1-$H$15)*(1-$H$16),0)</f>
        <v>1228316</v>
      </c>
      <c r="AK49" s="164">
        <f>ROUND(AK102*Содержание!$H$8*(1+$H$14)*(1-$H$15)*(1-$H$16),0)</f>
        <v>1250832</v>
      </c>
      <c r="AL49" s="164">
        <f>ROUND(AL102*Содержание!$H$8*(1+$H$14)*(1-$H$15)*(1-$H$16),0)</f>
        <v>1269737</v>
      </c>
      <c r="AM49" s="164">
        <f>ROUND(AM102*Содержание!$H$8*(1+$H$14)*(1-$H$15)*(1-$H$16),0)</f>
        <v>1280091</v>
      </c>
      <c r="AN49" s="164">
        <f>ROUND(AN102*Содержание!$H$8*(1+$H$14)*(1-$H$15)*(1-$H$16),0)</f>
        <v>1311484</v>
      </c>
      <c r="AO49" s="164">
        <f>ROUND(AO102*Содержание!$H$8*(1+$H$14)*(1-$H$15)*(1-$H$16),0)</f>
        <v>1322826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160">
        <v>5500</v>
      </c>
      <c r="B50" s="164">
        <f>ROUND(B103*Содержание!$H$8*(1+$H$14)*(1-$H$15)*(1-$H$16),0)</f>
        <v>452844</v>
      </c>
      <c r="C50" s="164">
        <f>ROUND(C103*Содержание!$H$8*(1+$H$14)*(1-$H$15)*(1-$H$16),0)</f>
        <v>472061</v>
      </c>
      <c r="D50" s="164">
        <f>ROUND(D103*Содержание!$H$8*(1+$H$14)*(1-$H$15)*(1-$H$16),0)</f>
        <v>488991</v>
      </c>
      <c r="E50" s="164">
        <f>ROUND(E103*Содержание!$H$8*(1+$H$14)*(1-$H$15)*(1-$H$16),0)</f>
        <v>525808</v>
      </c>
      <c r="F50" s="164">
        <f>ROUND(F103*Содержание!$H$8*(1+$H$14)*(1-$H$15)*(1-$H$16),0)</f>
        <v>529757</v>
      </c>
      <c r="G50" s="164">
        <f>ROUND(G103*Содержание!$H$8*(1+$H$14)*(1-$H$15)*(1-$H$16),0)</f>
        <v>549971</v>
      </c>
      <c r="H50" s="164">
        <f>ROUND(H103*Содержание!$H$8*(1+$H$14)*(1-$H$15)*(1-$H$16),0)</f>
        <v>571670</v>
      </c>
      <c r="I50" s="164">
        <f>ROUND(I103*Содержание!$H$8*(1+$H$14)*(1-$H$15)*(1-$H$16),0)</f>
        <v>595175</v>
      </c>
      <c r="J50" s="164">
        <f>ROUND(J103*Содержание!$H$8*(1+$H$14)*(1-$H$15)*(1-$H$16),0)</f>
        <v>620156</v>
      </c>
      <c r="K50" s="164">
        <f>ROUND(K103*Содержание!$H$8*(1+$H$14)*(1-$H$15)*(1-$H$16),0)</f>
        <v>634127</v>
      </c>
      <c r="L50" s="164">
        <f>ROUND(L103*Содержание!$H$8*(1+$H$14)*(1-$H$15)*(1-$H$16),0)</f>
        <v>650729</v>
      </c>
      <c r="M50" s="164">
        <f>ROUND(M103*Содержание!$H$8*(1+$H$14)*(1-$H$15)*(1-$H$16),0)</f>
        <v>703162</v>
      </c>
      <c r="N50" s="164">
        <f>ROUND(N103*Содержание!$H$8*(1+$H$14)*(1-$H$15)*(1-$H$16),0)</f>
        <v>701847</v>
      </c>
      <c r="O50" s="164">
        <f>ROUND(O103*Содержание!$H$8*(1+$H$14)*(1-$H$15)*(1-$H$16),0)</f>
        <v>721078</v>
      </c>
      <c r="P50" s="164">
        <f>ROUND(P103*Содержание!$H$8*(1+$H$14)*(1-$H$15)*(1-$H$16),0)</f>
        <v>736856</v>
      </c>
      <c r="Q50" s="164">
        <f>ROUND(Q103*Содержание!$H$8*(1+$H$14)*(1-$H$15)*(1-$H$16),0)</f>
        <v>784687</v>
      </c>
      <c r="R50" s="164">
        <f>ROUND(R103*Содержание!$H$8*(1+$H$14)*(1-$H$15)*(1-$H$16),0)</f>
        <v>787485</v>
      </c>
      <c r="S50" s="164">
        <f>ROUND(S103*Содержание!$H$8*(1+$H$14)*(1-$H$15)*(1-$H$16),0)</f>
        <v>804577</v>
      </c>
      <c r="T50" s="164">
        <f>ROUND(T103*Содержание!$H$8*(1+$H$14)*(1-$H$15)*(1-$H$16),0)</f>
        <v>841394</v>
      </c>
      <c r="U50" s="164">
        <f>ROUND(U103*Содержание!$H$8*(1+$H$14)*(1-$H$15)*(1-$H$16),0)</f>
        <v>884789</v>
      </c>
      <c r="V50" s="164">
        <f>ROUND(V103*Содержание!$H$8*(1+$H$14)*(1-$H$15)*(1-$H$16),0)</f>
        <v>887747</v>
      </c>
      <c r="W50" s="164">
        <f>ROUND(W103*Содержание!$H$8*(1+$H$14)*(1-$H$15)*(1-$H$16),0)</f>
        <v>932125</v>
      </c>
      <c r="X50" s="164">
        <f>ROUND(X103*Содержание!$H$8*(1+$H$14)*(1-$H$15)*(1-$H$16),0)</f>
        <v>940999</v>
      </c>
      <c r="Y50" s="164">
        <f>ROUND(Y103*Содержание!$H$8*(1+$H$14)*(1-$H$15)*(1-$H$16),0)</f>
        <v>949876</v>
      </c>
      <c r="Z50" s="164">
        <f>ROUND(Z103*Содержание!$H$8*(1+$H$14)*(1-$H$15)*(1-$H$16),0)</f>
        <v>1060496</v>
      </c>
      <c r="AA50" s="164">
        <f>ROUND(AA103*Содержание!$H$8*(1+$H$14)*(1-$H$15)*(1-$H$16),0)</f>
        <v>1072165</v>
      </c>
      <c r="AB50" s="164">
        <f>ROUND(AB103*Содержание!$H$8*(1+$H$14)*(1-$H$15)*(1-$H$16),0)</f>
        <v>1081536</v>
      </c>
      <c r="AC50" s="164">
        <f>ROUND(AC103*Содержание!$H$8*(1+$H$14)*(1-$H$15)*(1-$H$16),0)</f>
        <v>1101092</v>
      </c>
      <c r="AD50" s="164">
        <f>ROUND(AD103*Содержание!$H$8*(1+$H$14)*(1-$H$15)*(1-$H$16),0)</f>
        <v>1135941</v>
      </c>
      <c r="AE50" s="164">
        <f>ROUND(AE103*Содержание!$H$8*(1+$H$14)*(1-$H$15)*(1-$H$16),0)</f>
        <v>1149421</v>
      </c>
      <c r="AF50" s="164">
        <f>ROUND(AF103*Содержание!$H$8*(1+$H$14)*(1-$H$15)*(1-$H$16),0)</f>
        <v>1168320</v>
      </c>
      <c r="AG50" s="164">
        <f>ROUND(AG103*Содержание!$H$8*(1+$H$14)*(1-$H$15)*(1-$H$16),0)</f>
        <v>1196756</v>
      </c>
      <c r="AH50" s="164">
        <f>ROUND(AH103*Содержание!$H$8*(1+$H$14)*(1-$H$15)*(1-$H$16),0)</f>
        <v>1219604</v>
      </c>
      <c r="AI50" s="164">
        <f>ROUND(AI103*Содержание!$H$8*(1+$H$14)*(1-$H$15)*(1-$H$16),0)</f>
        <v>1234890</v>
      </c>
      <c r="AJ50" s="164">
        <f>ROUND(AJ103*Содержание!$H$8*(1+$H$14)*(1-$H$15)*(1-$H$16),0)</f>
        <v>1261350</v>
      </c>
      <c r="AK50" s="164">
        <f>ROUND(AK103*Содержание!$H$8*(1+$H$14)*(1-$H$15)*(1-$H$16),0)</f>
        <v>1265956</v>
      </c>
      <c r="AL50" s="164">
        <f>ROUND(AL103*Содержание!$H$8*(1+$H$14)*(1-$H$15)*(1-$H$16),0)</f>
        <v>1281899</v>
      </c>
      <c r="AM50" s="164">
        <f>ROUND(AM103*Содержание!$H$8*(1+$H$14)*(1-$H$15)*(1-$H$16),0)</f>
        <v>1300473</v>
      </c>
      <c r="AN50" s="164">
        <f>ROUND(AN103*Содержание!$H$8*(1+$H$14)*(1-$H$15)*(1-$H$16),0)</f>
        <v>1324631</v>
      </c>
      <c r="AO50" s="164">
        <f>ROUND(AO103*Содержание!$H$8*(1+$H$14)*(1-$H$15)*(1-$H$16),0)</f>
        <v>1354715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160">
        <v>5625</v>
      </c>
      <c r="B51" s="164">
        <f>ROUND(B104*Содержание!$H$8*(1+$H$14)*(1-$H$15)*(1-$H$16),0)</f>
        <v>469855</v>
      </c>
      <c r="C51" s="164">
        <f>ROUND(C104*Содержание!$H$8*(1+$H$14)*(1-$H$15)*(1-$H$16),0)</f>
        <v>487489</v>
      </c>
      <c r="D51" s="164">
        <f>ROUND(D104*Содержание!$H$8*(1+$H$14)*(1-$H$15)*(1-$H$16),0)</f>
        <v>505582</v>
      </c>
      <c r="E51" s="164">
        <f>ROUND(E104*Содержание!$H$8*(1+$H$14)*(1-$H$15)*(1-$H$16),0)</f>
        <v>528604</v>
      </c>
      <c r="F51" s="164">
        <f>ROUND(F104*Содержание!$H$8*(1+$H$14)*(1-$H$15)*(1-$H$16),0)</f>
        <v>545041</v>
      </c>
      <c r="G51" s="164">
        <f>ROUND(G104*Содержание!$H$8*(1+$H$14)*(1-$H$15)*(1-$H$16),0)</f>
        <v>565917</v>
      </c>
      <c r="H51" s="164">
        <f>ROUND(H104*Содержание!$H$8*(1+$H$14)*(1-$H$15)*(1-$H$16),0)</f>
        <v>589088</v>
      </c>
      <c r="I51" s="164">
        <f>ROUND(I104*Содержание!$H$8*(1+$H$14)*(1-$H$15)*(1-$H$16),0)</f>
        <v>618019</v>
      </c>
      <c r="J51" s="164">
        <f>ROUND(J104*Содержание!$H$8*(1+$H$14)*(1-$H$15)*(1-$H$16),0)</f>
        <v>644152</v>
      </c>
      <c r="K51" s="164">
        <f>ROUND(K104*Содержание!$H$8*(1+$H$14)*(1-$H$15)*(1-$H$16),0)</f>
        <v>656811</v>
      </c>
      <c r="L51" s="164">
        <f>ROUND(L104*Содержание!$H$8*(1+$H$14)*(1-$H$15)*(1-$H$16),0)</f>
        <v>671933</v>
      </c>
      <c r="M51" s="164">
        <f>ROUND(M104*Содержание!$H$8*(1+$H$14)*(1-$H$15)*(1-$H$16),0)</f>
        <v>713187</v>
      </c>
      <c r="N51" s="164">
        <f>ROUND(N104*Содержание!$H$8*(1+$H$14)*(1-$H$15)*(1-$H$16),0)</f>
        <v>735543</v>
      </c>
      <c r="O51" s="164">
        <f>ROUND(O104*Содержание!$H$8*(1+$H$14)*(1-$H$15)*(1-$H$16),0)</f>
        <v>746061</v>
      </c>
      <c r="P51" s="164">
        <f>ROUND(P104*Содержание!$H$8*(1+$H$14)*(1-$H$15)*(1-$H$16),0)</f>
        <v>773346</v>
      </c>
      <c r="Q51" s="164">
        <f>ROUND(Q104*Содержание!$H$8*(1+$H$14)*(1-$H$15)*(1-$H$16),0)</f>
        <v>814603</v>
      </c>
      <c r="R51" s="164">
        <f>ROUND(R104*Содержание!$H$8*(1+$H$14)*(1-$H$15)*(1-$H$16),0)</f>
        <v>827257</v>
      </c>
      <c r="S51" s="164">
        <f>ROUND(S104*Содержание!$H$8*(1+$H$14)*(1-$H$15)*(1-$H$16),0)</f>
        <v>849941</v>
      </c>
      <c r="T51" s="164">
        <f>ROUND(T104*Содержание!$H$8*(1+$H$14)*(1-$H$15)*(1-$H$16),0)</f>
        <v>874433</v>
      </c>
      <c r="U51" s="164">
        <f>ROUND(U104*Содержание!$H$8*(1+$H$14)*(1-$H$15)*(1-$H$16),0)</f>
        <v>900897</v>
      </c>
      <c r="V51" s="164">
        <f>ROUND(V104*Содержание!$H$8*(1+$H$14)*(1-$H$15)*(1-$H$16),0)</f>
        <v>912239</v>
      </c>
      <c r="W51" s="164">
        <f>ROUND(W104*Содержание!$H$8*(1+$H$14)*(1-$H$15)*(1-$H$16),0)</f>
        <v>952834</v>
      </c>
      <c r="X51" s="164">
        <f>ROUND(X104*Содержание!$H$8*(1+$H$14)*(1-$H$15)*(1-$H$16),0)</f>
        <v>957603</v>
      </c>
      <c r="Y51" s="164">
        <f>ROUND(Y104*Содержание!$H$8*(1+$H$14)*(1-$H$15)*(1-$H$16),0)</f>
        <v>968283</v>
      </c>
      <c r="Z51" s="164">
        <f>ROUND(Z104*Содержание!$H$8*(1+$H$14)*(1-$H$15)*(1-$H$16),0)</f>
        <v>1087945</v>
      </c>
      <c r="AA51" s="164">
        <f>ROUND(AA104*Содержание!$H$8*(1+$H$14)*(1-$H$15)*(1-$H$16),0)</f>
        <v>1094847</v>
      </c>
      <c r="AB51" s="164">
        <f>ROUND(AB104*Содержание!$H$8*(1+$H$14)*(1-$H$15)*(1-$H$16),0)</f>
        <v>1126241</v>
      </c>
      <c r="AC51" s="164">
        <f>ROUND(AC104*Содержание!$H$8*(1+$H$14)*(1-$H$15)*(1-$H$16),0)</f>
        <v>1162241</v>
      </c>
      <c r="AD51" s="164">
        <f>ROUND(AD104*Содержание!$H$8*(1+$H$14)*(1-$H$15)*(1-$H$16),0)</f>
        <v>1187223</v>
      </c>
      <c r="AE51" s="164">
        <f>ROUND(AE104*Содержание!$H$8*(1+$H$14)*(1-$H$15)*(1-$H$16),0)</f>
        <v>1199714</v>
      </c>
      <c r="AF51" s="164">
        <f>ROUND(AF104*Содержание!$H$8*(1+$H$14)*(1-$H$15)*(1-$H$16),0)</f>
        <v>1229301</v>
      </c>
      <c r="AG51" s="164">
        <f>ROUND(AG104*Содержание!$H$8*(1+$H$14)*(1-$H$15)*(1-$H$16),0)</f>
        <v>1254450</v>
      </c>
      <c r="AH51" s="164">
        <f>ROUND(AH104*Содержание!$H$8*(1+$H$14)*(1-$H$15)*(1-$H$16),0)</f>
        <v>1262995</v>
      </c>
      <c r="AI51" s="164">
        <f>ROUND(AI104*Содержание!$H$8*(1+$H$14)*(1-$H$15)*(1-$H$16),0)</f>
        <v>1275158</v>
      </c>
      <c r="AJ51" s="164">
        <f>ROUND(AJ104*Содержание!$H$8*(1+$H$14)*(1-$H$15)*(1-$H$16),0)</f>
        <v>1307374</v>
      </c>
      <c r="AK51" s="164">
        <f>ROUND(AK104*Содержание!$H$8*(1+$H$14)*(1-$H$15)*(1-$H$16),0)</f>
        <v>1316578</v>
      </c>
      <c r="AL51" s="164">
        <f>ROUND(AL104*Содержание!$H$8*(1+$H$14)*(1-$H$15)*(1-$H$16),0)</f>
        <v>1336796</v>
      </c>
      <c r="AM51" s="164">
        <f>ROUND(AM104*Содержание!$H$8*(1+$H$14)*(1-$H$15)*(1-$H$16),0)</f>
        <v>1380354</v>
      </c>
      <c r="AN51" s="164">
        <f>ROUND(AN104*Содержание!$H$8*(1+$H$14)*(1-$H$15)*(1-$H$16),0)</f>
        <v>1387095</v>
      </c>
      <c r="AO51" s="164">
        <f>ROUND(AO104*Содержание!$H$8*(1+$H$14)*(1-$H$15)*(1-$H$16),0)</f>
        <v>1400241</v>
      </c>
      <c r="AP51" s="70"/>
      <c r="AQ51" s="13"/>
      <c r="AR51" s="13"/>
      <c r="AS51" s="93"/>
      <c r="AT51" s="93"/>
      <c r="AU51" s="93"/>
      <c r="AV51" s="93"/>
      <c r="AW51" s="93"/>
      <c r="AX51" s="93"/>
      <c r="AY51" s="93"/>
      <c r="AZ51" s="93"/>
    </row>
    <row r="52" spans="1:52">
      <c r="A52" s="160">
        <v>5750</v>
      </c>
      <c r="B52" s="164">
        <f>ROUND(B105*Содержание!$H$8*(1+$H$14)*(1-$H$15)*(1-$H$16),0)</f>
        <v>477900</v>
      </c>
      <c r="C52" s="164">
        <f>ROUND(C105*Содержание!$H$8*(1+$H$14)*(1-$H$15)*(1-$H$16),0)</f>
        <v>492283</v>
      </c>
      <c r="D52" s="164">
        <f>ROUND(D105*Содержание!$H$8*(1+$H$14)*(1-$H$15)*(1-$H$16),0)</f>
        <v>510068</v>
      </c>
      <c r="E52" s="164">
        <f>ROUND(E105*Содержание!$H$8*(1+$H$14)*(1-$H$15)*(1-$H$16),0)</f>
        <v>544875</v>
      </c>
      <c r="F52" s="164">
        <f>ROUND(F105*Содержание!$H$8*(1+$H$14)*(1-$H$15)*(1-$H$16),0)</f>
        <v>558520</v>
      </c>
      <c r="G52" s="164">
        <f>ROUND(G105*Содержание!$H$8*(1+$H$14)*(1-$H$15)*(1-$H$16),0)</f>
        <v>575943</v>
      </c>
      <c r="H52" s="164">
        <f>ROUND(H105*Содержание!$H$8*(1+$H$14)*(1-$H$15)*(1-$H$16),0)</f>
        <v>598790</v>
      </c>
      <c r="I52" s="164">
        <f>ROUND(I105*Содержание!$H$8*(1+$H$14)*(1-$H$15)*(1-$H$16),0)</f>
        <v>623445</v>
      </c>
      <c r="J52" s="164">
        <f>ROUND(J105*Содержание!$H$8*(1+$H$14)*(1-$H$15)*(1-$H$16),0)</f>
        <v>649744</v>
      </c>
      <c r="K52" s="164">
        <f>ROUND(K105*Содержание!$H$8*(1+$H$14)*(1-$H$15)*(1-$H$16),0)</f>
        <v>663058</v>
      </c>
      <c r="L52" s="164">
        <f>ROUND(L105*Содержание!$H$8*(1+$H$14)*(1-$H$15)*(1-$H$16),0)</f>
        <v>687053</v>
      </c>
      <c r="M52" s="164">
        <f>ROUND(M105*Содержание!$H$8*(1+$H$14)*(1-$H$15)*(1-$H$16),0)</f>
        <v>720093</v>
      </c>
      <c r="N52" s="164">
        <f>ROUND(N105*Содержание!$H$8*(1+$H$14)*(1-$H$15)*(1-$H$16),0)</f>
        <v>743269</v>
      </c>
      <c r="O52" s="164">
        <f>ROUND(O105*Содержание!$H$8*(1+$H$14)*(1-$H$15)*(1-$H$16),0)</f>
        <v>762663</v>
      </c>
      <c r="P52" s="164">
        <f>ROUND(P105*Содержание!$H$8*(1+$H$14)*(1-$H$15)*(1-$H$16),0)</f>
        <v>780912</v>
      </c>
      <c r="Q52" s="164">
        <f>ROUND(Q105*Содержание!$H$8*(1+$H$14)*(1-$H$15)*(1-$H$16),0)</f>
        <v>822162</v>
      </c>
      <c r="R52" s="164">
        <f>ROUND(R105*Содержание!$H$8*(1+$H$14)*(1-$H$15)*(1-$H$16),0)</f>
        <v>840246</v>
      </c>
      <c r="S52" s="164">
        <f>ROUND(S105*Содержание!$H$8*(1+$H$14)*(1-$H$15)*(1-$H$16),0)</f>
        <v>859310</v>
      </c>
      <c r="T52" s="164">
        <f>ROUND(T105*Содержание!$H$8*(1+$H$14)*(1-$H$15)*(1-$H$16),0)</f>
        <v>883307</v>
      </c>
      <c r="U52" s="164">
        <f>ROUND(U105*Содержание!$H$8*(1+$H$14)*(1-$H$15)*(1-$H$16),0)</f>
        <v>909938</v>
      </c>
      <c r="V52" s="164">
        <f>ROUND(V105*Содержание!$H$8*(1+$H$14)*(1-$H$15)*(1-$H$16),0)</f>
        <v>922427</v>
      </c>
      <c r="W52" s="164">
        <f>ROUND(W105*Содержание!$H$8*(1+$H$14)*(1-$H$15)*(1-$H$16),0)</f>
        <v>958588</v>
      </c>
      <c r="X52" s="164">
        <f>ROUND(X105*Содержание!$H$8*(1+$H$14)*(1-$H$15)*(1-$H$16),0)</f>
        <v>967297</v>
      </c>
      <c r="Y52" s="164">
        <f>ROUND(Y105*Содержание!$H$8*(1+$H$14)*(1-$H$15)*(1-$H$16),0)</f>
        <v>980613</v>
      </c>
      <c r="Z52" s="164">
        <f>ROUND(Z105*Содержание!$H$8*(1+$H$14)*(1-$H$15)*(1-$H$16),0)</f>
        <v>1100930</v>
      </c>
      <c r="AA52" s="164">
        <f>ROUND(AA105*Содержание!$H$8*(1+$H$14)*(1-$H$15)*(1-$H$16),0)</f>
        <v>1131338</v>
      </c>
      <c r="AB52" s="164">
        <f>ROUND(AB105*Содержание!$H$8*(1+$H$14)*(1-$H$15)*(1-$H$16),0)</f>
        <v>1142351</v>
      </c>
      <c r="AC52" s="164">
        <f>ROUND(AC105*Содержание!$H$8*(1+$H$14)*(1-$H$15)*(1-$H$16),0)</f>
        <v>1185086</v>
      </c>
      <c r="AD52" s="164">
        <f>ROUND(AD105*Содержание!$H$8*(1+$H$14)*(1-$H$15)*(1-$H$16),0)</f>
        <v>1223710</v>
      </c>
      <c r="AE52" s="164">
        <f>ROUND(AE105*Содержание!$H$8*(1+$H$14)*(1-$H$15)*(1-$H$16),0)</f>
        <v>1236534</v>
      </c>
      <c r="AF52" s="164">
        <f>ROUND(AF105*Содержание!$H$8*(1+$H$14)*(1-$H$15)*(1-$H$16),0)</f>
        <v>1271705</v>
      </c>
      <c r="AG52" s="164">
        <f>ROUND(AG105*Содержание!$H$8*(1+$H$14)*(1-$H$15)*(1-$H$16),0)</f>
        <v>1278282</v>
      </c>
      <c r="AH52" s="164">
        <f>ROUND(AH105*Содержание!$H$8*(1+$H$14)*(1-$H$15)*(1-$H$16),0)</f>
        <v>1289626</v>
      </c>
      <c r="AI52" s="164">
        <f>ROUND(AI105*Содержание!$H$8*(1+$H$14)*(1-$H$15)*(1-$H$16),0)</f>
        <v>1298826</v>
      </c>
      <c r="AJ52" s="164">
        <f>ROUND(AJ105*Содержание!$H$8*(1+$H$14)*(1-$H$15)*(1-$H$16),0)</f>
        <v>1319371</v>
      </c>
      <c r="AK52" s="164">
        <f>ROUND(AK105*Содержание!$H$8*(1+$H$14)*(1-$H$15)*(1-$H$16),0)</f>
        <v>1350108</v>
      </c>
      <c r="AL52" s="164">
        <f>ROUND(AL105*Содержание!$H$8*(1+$H$14)*(1-$H$15)*(1-$H$16),0)</f>
        <v>1361946</v>
      </c>
      <c r="AM52" s="164">
        <f>ROUND(AM105*Содержание!$H$8*(1+$H$14)*(1-$H$15)*(1-$H$16),0)</f>
        <v>1404186</v>
      </c>
      <c r="AN52" s="164">
        <f>ROUND(AN105*Содержание!$H$8*(1+$H$14)*(1-$H$15)*(1-$H$16),0)</f>
        <v>1412077</v>
      </c>
      <c r="AO52" s="164">
        <f>ROUND(AO105*Содержание!$H$8*(1+$H$14)*(1-$H$15)*(1-$H$16),0)</f>
        <v>1419805</v>
      </c>
      <c r="AP52" s="70"/>
      <c r="AQ52" s="13"/>
      <c r="AR52" s="13"/>
      <c r="AS52" s="93"/>
      <c r="AT52" s="93"/>
      <c r="AU52" s="93"/>
      <c r="AV52" s="93"/>
      <c r="AW52" s="93"/>
      <c r="AX52" s="93"/>
      <c r="AY52" s="93"/>
      <c r="AZ52" s="93"/>
    </row>
    <row r="53" spans="1:52">
      <c r="A53" s="160">
        <v>5875</v>
      </c>
      <c r="B53" s="164">
        <f>ROUND(B106*Содержание!$H$8*(1+$H$14)*(1-$H$15)*(1-$H$16),0)</f>
        <v>487489</v>
      </c>
      <c r="C53" s="164">
        <f>ROUND(C106*Содержание!$H$8*(1+$H$14)*(1-$H$15)*(1-$H$16),0)</f>
        <v>507129</v>
      </c>
      <c r="D53" s="164">
        <f>ROUND(D106*Содержание!$H$8*(1+$H$14)*(1-$H$15)*(1-$H$16),0)</f>
        <v>520893</v>
      </c>
      <c r="E53" s="164">
        <f>ROUND(E106*Содержание!$H$8*(1+$H$14)*(1-$H$15)*(1-$H$16),0)</f>
        <v>549808</v>
      </c>
      <c r="F53" s="164">
        <f>ROUND(F106*Содержание!$H$8*(1+$H$14)*(1-$H$15)*(1-$H$16),0)</f>
        <v>569366</v>
      </c>
      <c r="G53" s="164">
        <f>ROUND(G106*Содержание!$H$8*(1+$H$14)*(1-$H$15)*(1-$H$16),0)</f>
        <v>589088</v>
      </c>
      <c r="H53" s="164">
        <f>ROUND(H106*Содержание!$H$8*(1+$H$14)*(1-$H$15)*(1-$H$16),0)</f>
        <v>607504</v>
      </c>
      <c r="I53" s="164">
        <f>ROUND(I106*Содержание!$H$8*(1+$H$14)*(1-$H$15)*(1-$H$16),0)</f>
        <v>641358</v>
      </c>
      <c r="J53" s="164">
        <f>ROUND(J106*Содержание!$H$8*(1+$H$14)*(1-$H$15)*(1-$H$16),0)</f>
        <v>656811</v>
      </c>
      <c r="K53" s="164">
        <f>ROUND(K106*Содержание!$H$8*(1+$H$14)*(1-$H$15)*(1-$H$16),0)</f>
        <v>676371</v>
      </c>
      <c r="L53" s="164">
        <f>ROUND(L106*Содержание!$H$8*(1+$H$14)*(1-$H$15)*(1-$H$16),0)</f>
        <v>694123</v>
      </c>
      <c r="M53" s="164">
        <f>ROUND(M106*Содержание!$H$8*(1+$H$14)*(1-$H$15)*(1-$H$16),0)</f>
        <v>731762</v>
      </c>
      <c r="N53" s="164">
        <f>ROUND(N106*Содержание!$H$8*(1+$H$14)*(1-$H$15)*(1-$H$16),0)</f>
        <v>750991</v>
      </c>
      <c r="O53" s="164">
        <f>ROUND(O106*Содержание!$H$8*(1+$H$14)*(1-$H$15)*(1-$H$16),0)</f>
        <v>776964</v>
      </c>
      <c r="P53" s="164">
        <f>ROUND(P106*Содержание!$H$8*(1+$H$14)*(1-$H$15)*(1-$H$16),0)</f>
        <v>788796</v>
      </c>
      <c r="Q53" s="164">
        <f>ROUND(Q106*Содержание!$H$8*(1+$H$14)*(1-$H$15)*(1-$H$16),0)</f>
        <v>830874</v>
      </c>
      <c r="R53" s="164">
        <f>ROUND(R106*Содержание!$H$8*(1+$H$14)*(1-$H$15)*(1-$H$16),0)</f>
        <v>857008</v>
      </c>
      <c r="S53" s="164">
        <f>ROUND(S106*Содержание!$H$8*(1+$H$14)*(1-$H$15)*(1-$H$16),0)</f>
        <v>881172</v>
      </c>
      <c r="T53" s="164">
        <f>ROUND(T106*Содержание!$H$8*(1+$H$14)*(1-$H$15)*(1-$H$16),0)</f>
        <v>892346</v>
      </c>
      <c r="U53" s="164">
        <f>ROUND(U106*Содержание!$H$8*(1+$H$14)*(1-$H$15)*(1-$H$16),0)</f>
        <v>919961</v>
      </c>
      <c r="V53" s="164">
        <f>ROUND(V106*Содержание!$H$8*(1+$H$14)*(1-$H$15)*(1-$H$16),0)</f>
        <v>934757</v>
      </c>
      <c r="W53" s="164">
        <f>ROUND(W106*Содержание!$H$8*(1+$H$14)*(1-$H$15)*(1-$H$16),0)</f>
        <v>963517</v>
      </c>
      <c r="X53" s="164">
        <f>ROUND(X106*Содержание!$H$8*(1+$H$14)*(1-$H$15)*(1-$H$16),0)</f>
        <v>976832</v>
      </c>
      <c r="Y53" s="164">
        <f>ROUND(Y106*Содержание!$H$8*(1+$H$14)*(1-$H$15)*(1-$H$16),0)</f>
        <v>1002142</v>
      </c>
      <c r="Z53" s="164">
        <f>ROUND(Z106*Содержание!$H$8*(1+$H$14)*(1-$H$15)*(1-$H$16),0)</f>
        <v>1111122</v>
      </c>
      <c r="AA53" s="164">
        <f>ROUND(AA106*Содержание!$H$8*(1+$H$14)*(1-$H$15)*(1-$H$16),0)</f>
        <v>1141529</v>
      </c>
      <c r="AB53" s="164">
        <f>ROUND(AB106*Содержание!$H$8*(1+$H$14)*(1-$H$15)*(1-$H$16),0)</f>
        <v>1178677</v>
      </c>
      <c r="AC53" s="164">
        <f>ROUND(AC106*Содержание!$H$8*(1+$H$14)*(1-$H$15)*(1-$H$16),0)</f>
        <v>1203495</v>
      </c>
      <c r="AD53" s="164">
        <f>ROUND(AD106*Содержание!$H$8*(1+$H$14)*(1-$H$15)*(1-$H$16),0)</f>
        <v>1246889</v>
      </c>
      <c r="AE53" s="164">
        <f>ROUND(AE106*Содержание!$H$8*(1+$H$14)*(1-$H$15)*(1-$H$16),0)</f>
        <v>1266776</v>
      </c>
      <c r="AF53" s="164">
        <f>ROUND(AF106*Содержание!$H$8*(1+$H$14)*(1-$H$15)*(1-$H$16),0)</f>
        <v>1282883</v>
      </c>
      <c r="AG53" s="164">
        <f>ROUND(AG106*Содержание!$H$8*(1+$H$14)*(1-$H$15)*(1-$H$16),0)</f>
        <v>1289626</v>
      </c>
      <c r="AH53" s="164">
        <f>ROUND(AH106*Содержание!$H$8*(1+$H$14)*(1-$H$15)*(1-$H$16),0)</f>
        <v>1300964</v>
      </c>
      <c r="AI53" s="164">
        <f>ROUND(AI106*Содержание!$H$8*(1+$H$14)*(1-$H$15)*(1-$H$16),0)</f>
        <v>1317565</v>
      </c>
      <c r="AJ53" s="164">
        <f>ROUND(AJ106*Содержание!$H$8*(1+$H$14)*(1-$H$15)*(1-$H$16),0)</f>
        <v>1351918</v>
      </c>
      <c r="AK53" s="164">
        <f>ROUND(AK106*Содержание!$H$8*(1+$H$14)*(1-$H$15)*(1-$H$16),0)</f>
        <v>1382820</v>
      </c>
      <c r="AL53" s="164">
        <f>ROUND(AL106*Содержание!$H$8*(1+$H$14)*(1-$H$15)*(1-$H$16),0)</f>
        <v>1400241</v>
      </c>
      <c r="AM53" s="164">
        <f>ROUND(AM106*Содержание!$H$8*(1+$H$14)*(1-$H$15)*(1-$H$16),0)</f>
        <v>1419145</v>
      </c>
      <c r="AN53" s="164">
        <f>ROUND(AN106*Содержание!$H$8*(1+$H$14)*(1-$H$15)*(1-$H$16),0)</f>
        <v>1431801</v>
      </c>
      <c r="AO53" s="164">
        <f>ROUND(AO106*Содержание!$H$8*(1+$H$14)*(1-$H$15)*(1-$H$16),0)</f>
        <v>1450867</v>
      </c>
      <c r="AP53" s="70"/>
      <c r="AQ53" s="109" t="s">
        <v>276</v>
      </c>
      <c r="AR53" s="13"/>
      <c r="AS53" s="93"/>
      <c r="AT53" s="93"/>
      <c r="AU53" s="93"/>
      <c r="AV53" s="109" t="s">
        <v>276</v>
      </c>
      <c r="AW53" s="93"/>
      <c r="AX53" s="93"/>
      <c r="AY53" s="93"/>
      <c r="AZ53" s="93"/>
    </row>
    <row r="54" spans="1:52">
      <c r="A54" s="160">
        <v>6000</v>
      </c>
      <c r="B54" s="164">
        <f>ROUND(B107*Содержание!$H$8*(1+$H$14)*(1-$H$15)*(1-$H$16),0)</f>
        <v>495733</v>
      </c>
      <c r="C54" s="164">
        <f>ROUND(C107*Содержание!$H$8*(1+$H$14)*(1-$H$15)*(1-$H$16),0)</f>
        <v>514243</v>
      </c>
      <c r="D54" s="164">
        <f>ROUND(D107*Содержание!$H$8*(1+$H$14)*(1-$H$15)*(1-$H$16),0)</f>
        <v>529099</v>
      </c>
      <c r="E54" s="164">
        <f>ROUND(E107*Содержание!$H$8*(1+$H$14)*(1-$H$15)*(1-$H$16),0)</f>
        <v>558027</v>
      </c>
      <c r="F54" s="164">
        <f>ROUND(F107*Содержание!$H$8*(1+$H$14)*(1-$H$15)*(1-$H$16),0)</f>
        <v>576105</v>
      </c>
      <c r="G54" s="164">
        <f>ROUND(G107*Содержание!$H$8*(1+$H$14)*(1-$H$15)*(1-$H$16),0)</f>
        <v>597473</v>
      </c>
      <c r="H54" s="164">
        <f>ROUND(H107*Содержание!$H$8*(1+$H$14)*(1-$H$15)*(1-$H$16),0)</f>
        <v>619006</v>
      </c>
      <c r="I54" s="164">
        <f>ROUND(I107*Содержание!$H$8*(1+$H$14)*(1-$H$15)*(1-$H$16),0)</f>
        <v>650070</v>
      </c>
      <c r="J54" s="164">
        <f>ROUND(J107*Содержание!$H$8*(1+$H$14)*(1-$H$15)*(1-$H$16),0)</f>
        <v>665851</v>
      </c>
      <c r="K54" s="164">
        <f>ROUND(K107*Содержание!$H$8*(1+$H$14)*(1-$H$15)*(1-$H$16),0)</f>
        <v>685741</v>
      </c>
      <c r="L54" s="164">
        <f>ROUND(L107*Содержание!$H$8*(1+$H$14)*(1-$H$15)*(1-$H$16),0)</f>
        <v>707271</v>
      </c>
      <c r="M54" s="164">
        <f>ROUND(M107*Содержание!$H$8*(1+$H$14)*(1-$H$15)*(1-$H$16),0)</f>
        <v>741786</v>
      </c>
      <c r="N54" s="164">
        <f>ROUND(N107*Содержание!$H$8*(1+$H$14)*(1-$H$15)*(1-$H$16),0)</f>
        <v>761513</v>
      </c>
      <c r="O54" s="164">
        <f>ROUND(O107*Содержание!$H$8*(1+$H$14)*(1-$H$15)*(1-$H$16),0)</f>
        <v>787646</v>
      </c>
      <c r="P54" s="164">
        <f>ROUND(P107*Содержание!$H$8*(1+$H$14)*(1-$H$15)*(1-$H$16),0)</f>
        <v>798822</v>
      </c>
      <c r="Q54" s="164">
        <f>ROUND(Q107*Содержание!$H$8*(1+$H$14)*(1-$H$15)*(1-$H$16),0)</f>
        <v>841886</v>
      </c>
      <c r="R54" s="164">
        <f>ROUND(R107*Содержание!$H$8*(1+$H$14)*(1-$H$15)*(1-$H$16),0)</f>
        <v>868021</v>
      </c>
      <c r="S54" s="164">
        <f>ROUND(S107*Содержание!$H$8*(1+$H$14)*(1-$H$15)*(1-$H$16),0)</f>
        <v>893167</v>
      </c>
      <c r="T54" s="164">
        <f>ROUND(T107*Содержание!$H$8*(1+$H$14)*(1-$H$15)*(1-$H$16),0)</f>
        <v>904841</v>
      </c>
      <c r="U54" s="164">
        <f>ROUND(U107*Содержание!$H$8*(1+$H$14)*(1-$H$15)*(1-$H$16),0)</f>
        <v>949384</v>
      </c>
      <c r="V54" s="164">
        <f>ROUND(V107*Содержание!$H$8*(1+$H$14)*(1-$H$15)*(1-$H$16),0)</f>
        <v>965325</v>
      </c>
      <c r="W54" s="164">
        <f>ROUND(W107*Содержание!$H$8*(1+$H$14)*(1-$H$15)*(1-$H$16),0)</f>
        <v>988831</v>
      </c>
      <c r="X54" s="164">
        <f>ROUND(X107*Содержание!$H$8*(1+$H$14)*(1-$H$15)*(1-$H$16),0)</f>
        <v>1007900</v>
      </c>
      <c r="Y54" s="164">
        <f>ROUND(Y107*Содержание!$H$8*(1+$H$14)*(1-$H$15)*(1-$H$16),0)</f>
        <v>1035018</v>
      </c>
      <c r="Z54" s="164">
        <f>ROUND(Z107*Содержание!$H$8*(1+$H$14)*(1-$H$15)*(1-$H$16),0)</f>
        <v>1144981</v>
      </c>
      <c r="AA54" s="164">
        <f>ROUND(AA107*Содержание!$H$8*(1+$H$14)*(1-$H$15)*(1-$H$16),0)</f>
        <v>1176209</v>
      </c>
      <c r="AB54" s="164">
        <f>ROUND(AB107*Содержание!$H$8*(1+$H$14)*(1-$H$15)*(1-$H$16),0)</f>
        <v>1214177</v>
      </c>
      <c r="AC54" s="164">
        <f>ROUND(AC107*Содержание!$H$8*(1+$H$14)*(1-$H$15)*(1-$H$16),0)</f>
        <v>1239164</v>
      </c>
      <c r="AD54" s="164">
        <f>ROUND(AD107*Содержание!$H$8*(1+$H$14)*(1-$H$15)*(1-$H$16),0)</f>
        <v>1285351</v>
      </c>
      <c r="AE54" s="164">
        <f>ROUND(AE107*Содержание!$H$8*(1+$H$14)*(1-$H$15)*(1-$H$16),0)</f>
        <v>1305401</v>
      </c>
      <c r="AF54" s="164">
        <f>ROUND(AF107*Содержание!$H$8*(1+$H$14)*(1-$H$15)*(1-$H$16),0)</f>
        <v>1314770</v>
      </c>
      <c r="AG54" s="164">
        <f>ROUND(AG107*Содержание!$H$8*(1+$H$14)*(1-$H$15)*(1-$H$16),0)</f>
        <v>1321181</v>
      </c>
      <c r="AH54" s="164">
        <f>ROUND(AH107*Содержание!$H$8*(1+$H$14)*(1-$H$15)*(1-$H$16),0)</f>
        <v>1340248</v>
      </c>
      <c r="AI54" s="164">
        <f>ROUND(AI107*Содержание!$H$8*(1+$H$14)*(1-$H$15)*(1-$H$16),0)</f>
        <v>1357673</v>
      </c>
      <c r="AJ54" s="164">
        <f>ROUND(AJ107*Содержание!$H$8*(1+$H$14)*(1-$H$15)*(1-$H$16),0)</f>
        <v>1393668</v>
      </c>
      <c r="AK54" s="164">
        <f>ROUND(AK107*Содержание!$H$8*(1+$H$14)*(1-$H$15)*(1-$H$16),0)</f>
        <v>1425062</v>
      </c>
      <c r="AL54" s="164">
        <f>ROUND(AL107*Содержание!$H$8*(1+$H$14)*(1-$H$15)*(1-$H$16),0)</f>
        <v>1435418</v>
      </c>
      <c r="AM54" s="164">
        <f>ROUND(AM107*Содержание!$H$8*(1+$H$14)*(1-$H$15)*(1-$H$16),0)</f>
        <v>1462210</v>
      </c>
      <c r="AN54" s="164">
        <f>ROUND(AN107*Содержание!$H$8*(1+$H$14)*(1-$H$15)*(1-$H$16),0)</f>
        <v>1475359</v>
      </c>
      <c r="AO54" s="164">
        <f>ROUND(AO107*Содержание!$H$8*(1+$H$14)*(1-$H$15)*(1-$H$16),0)</f>
        <v>1487194</v>
      </c>
      <c r="AP54" s="70"/>
      <c r="AQ54" s="109" t="s">
        <v>275</v>
      </c>
      <c r="AR54" s="13"/>
      <c r="AS54" s="93"/>
      <c r="AT54" s="93"/>
      <c r="AU54" s="93"/>
      <c r="AV54" s="109" t="s">
        <v>277</v>
      </c>
      <c r="AW54" s="93"/>
      <c r="AX54" s="93"/>
      <c r="AY54" s="93"/>
      <c r="AZ54" s="9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76"/>
      <c r="C56" s="1" t="s">
        <v>227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59" t="s">
        <v>530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 s="90" customFormat="1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s="90" customFormat="1" ht="4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1" t="s">
        <v>115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0"/>
      <c r="V59" s="51" t="s">
        <v>126</v>
      </c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1"/>
      <c r="AH59" s="1"/>
      <c r="AI59" s="1"/>
      <c r="AJ59" s="1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</row>
    <row r="60" spans="1:52" ht="27" customHeight="1">
      <c r="A60" s="1"/>
      <c r="B60" s="1"/>
      <c r="C60" s="1"/>
      <c r="D60" s="639" t="s">
        <v>535</v>
      </c>
      <c r="E60" s="639"/>
      <c r="F60" s="639"/>
      <c r="G60" s="639"/>
      <c r="H60" s="639"/>
      <c r="I60" s="639"/>
      <c r="J60" s="639"/>
      <c r="K60" s="639"/>
      <c r="L60" s="639"/>
      <c r="M60" s="639"/>
      <c r="N60" s="639"/>
      <c r="O60" s="639"/>
      <c r="P60" s="639"/>
      <c r="Q60" s="639"/>
      <c r="R60" s="639"/>
      <c r="S60" s="1"/>
      <c r="T60" s="1"/>
      <c r="U60" s="50"/>
      <c r="V60" s="684" t="s">
        <v>454</v>
      </c>
      <c r="W60" s="684"/>
      <c r="X60" s="684"/>
      <c r="Y60" s="684"/>
      <c r="Z60" s="684"/>
      <c r="AA60" s="684"/>
      <c r="AB60" s="684"/>
      <c r="AC60" s="684"/>
      <c r="AD60" s="684"/>
      <c r="AE60" s="684"/>
      <c r="AF60" s="684"/>
      <c r="AG60" s="684"/>
      <c r="AH60" s="1"/>
      <c r="AI60" s="1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>
      <c r="A61" s="1"/>
      <c r="B61" s="1"/>
      <c r="C61" s="1"/>
      <c r="D61" s="40" t="s">
        <v>117</v>
      </c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1"/>
      <c r="T61" s="1"/>
      <c r="U61" s="50"/>
      <c r="V61" s="684"/>
      <c r="W61" s="684"/>
      <c r="X61" s="684"/>
      <c r="Y61" s="684"/>
      <c r="Z61" s="684"/>
      <c r="AA61" s="684"/>
      <c r="AB61" s="684"/>
      <c r="AC61" s="684"/>
      <c r="AD61" s="684"/>
      <c r="AE61" s="684"/>
      <c r="AF61" s="684"/>
      <c r="AG61" s="684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 ht="4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684"/>
      <c r="W62" s="684"/>
      <c r="X62" s="684"/>
      <c r="Y62" s="684"/>
      <c r="Z62" s="684"/>
      <c r="AA62" s="684"/>
      <c r="AB62" s="684"/>
      <c r="AC62" s="684"/>
      <c r="AD62" s="684"/>
      <c r="AE62" s="684"/>
      <c r="AF62" s="684"/>
      <c r="AG62" s="684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12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1" t="s">
        <v>116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1"/>
      <c r="V64" s="51" t="s">
        <v>124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639" t="s">
        <v>119</v>
      </c>
      <c r="E65" s="639"/>
      <c r="F65" s="639"/>
      <c r="G65" s="639"/>
      <c r="H65" s="639"/>
      <c r="I65" s="639"/>
      <c r="J65" s="639"/>
      <c r="K65" s="639"/>
      <c r="L65" s="639"/>
      <c r="M65" s="639"/>
      <c r="N65" s="639"/>
      <c r="O65" s="639"/>
      <c r="P65" s="639"/>
      <c r="Q65" s="639"/>
      <c r="R65" s="639"/>
      <c r="S65" s="1"/>
      <c r="T65" s="1"/>
      <c r="U65" s="50"/>
      <c r="V65" s="684" t="s">
        <v>231</v>
      </c>
      <c r="W65" s="684"/>
      <c r="X65" s="684"/>
      <c r="Y65" s="684"/>
      <c r="Z65" s="684"/>
      <c r="AA65" s="684"/>
      <c r="AB65" s="684"/>
      <c r="AC65" s="684"/>
      <c r="AD65" s="684"/>
      <c r="AE65" s="684"/>
      <c r="AF65" s="684"/>
      <c r="AG65" s="684"/>
      <c r="AH65" s="1"/>
      <c r="AI65" s="1"/>
      <c r="AJ65" s="1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</row>
    <row r="66" spans="1:52" ht="15" customHeight="1">
      <c r="A66" s="1"/>
      <c r="B66" s="1"/>
      <c r="C66" s="1"/>
      <c r="D66" s="639"/>
      <c r="E66" s="639"/>
      <c r="F66" s="639"/>
      <c r="G66" s="639"/>
      <c r="H66" s="639"/>
      <c r="I66" s="639"/>
      <c r="J66" s="639"/>
      <c r="K66" s="639"/>
      <c r="L66" s="639"/>
      <c r="M66" s="639"/>
      <c r="N66" s="639"/>
      <c r="O66" s="639"/>
      <c r="P66" s="639"/>
      <c r="Q66" s="639"/>
      <c r="R66" s="639"/>
      <c r="S66" s="1"/>
      <c r="T66" s="1"/>
      <c r="U66" s="50"/>
      <c r="V66" s="684"/>
      <c r="W66" s="684"/>
      <c r="X66" s="684"/>
      <c r="Y66" s="684"/>
      <c r="Z66" s="684"/>
      <c r="AA66" s="684"/>
      <c r="AB66" s="684"/>
      <c r="AC66" s="684"/>
      <c r="AD66" s="684"/>
      <c r="AE66" s="684"/>
      <c r="AF66" s="684"/>
      <c r="AG66" s="684"/>
      <c r="AH66" s="1"/>
      <c r="AI66" s="1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>
      <c r="A67" s="1"/>
      <c r="B67" s="1"/>
      <c r="C67" s="1"/>
      <c r="D67" s="40" t="s">
        <v>684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0"/>
      <c r="V67" s="684"/>
      <c r="W67" s="684"/>
      <c r="X67" s="684"/>
      <c r="Y67" s="684"/>
      <c r="Z67" s="684"/>
      <c r="AA67" s="684"/>
      <c r="AB67" s="684"/>
      <c r="AC67" s="684"/>
      <c r="AD67" s="684"/>
      <c r="AE67" s="684"/>
      <c r="AF67" s="684"/>
      <c r="AG67" s="684"/>
      <c r="AH67" s="1"/>
      <c r="AI67" s="1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 ht="13.5" customHeight="1">
      <c r="A68" s="1"/>
      <c r="B68" s="1"/>
      <c r="C68" s="1"/>
      <c r="D68" s="4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0"/>
      <c r="V68" s="684"/>
      <c r="W68" s="684"/>
      <c r="X68" s="684"/>
      <c r="Y68" s="684"/>
      <c r="Z68" s="684"/>
      <c r="AA68" s="684"/>
      <c r="AB68" s="684"/>
      <c r="AC68" s="684"/>
      <c r="AD68" s="684"/>
      <c r="AE68" s="684"/>
      <c r="AF68" s="684"/>
      <c r="AG68" s="684"/>
      <c r="AH68" s="1"/>
      <c r="AI68" s="1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7.25">
      <c r="A71" s="149" t="s">
        <v>549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idden="1" outlineLevel="1">
      <c r="A73" s="45"/>
      <c r="B73" s="45">
        <v>2125</v>
      </c>
      <c r="C73" s="45">
        <v>2250</v>
      </c>
      <c r="D73" s="45">
        <v>2375</v>
      </c>
      <c r="E73" s="45">
        <v>2500</v>
      </c>
      <c r="F73" s="45">
        <v>2625</v>
      </c>
      <c r="G73" s="45">
        <v>2750</v>
      </c>
      <c r="H73" s="45">
        <v>2875</v>
      </c>
      <c r="I73" s="45">
        <v>3000</v>
      </c>
      <c r="J73" s="45">
        <v>3125</v>
      </c>
      <c r="K73" s="45">
        <v>3250</v>
      </c>
      <c r="L73" s="45">
        <v>3375</v>
      </c>
      <c r="M73" s="45">
        <v>3500</v>
      </c>
      <c r="N73" s="45">
        <v>3625</v>
      </c>
      <c r="O73" s="45">
        <v>3750</v>
      </c>
      <c r="P73" s="45">
        <v>3875</v>
      </c>
      <c r="Q73" s="45">
        <v>4000</v>
      </c>
      <c r="R73" s="45">
        <v>4125</v>
      </c>
      <c r="S73" s="45">
        <v>4250</v>
      </c>
      <c r="T73" s="45">
        <v>4375</v>
      </c>
      <c r="U73" s="45">
        <v>4500</v>
      </c>
      <c r="V73" s="45">
        <v>4625</v>
      </c>
      <c r="W73" s="45">
        <v>4750</v>
      </c>
      <c r="X73" s="45">
        <v>4875</v>
      </c>
      <c r="Y73" s="45">
        <v>5000</v>
      </c>
      <c r="Z73" s="45">
        <v>5125</v>
      </c>
      <c r="AA73" s="45">
        <v>5250</v>
      </c>
      <c r="AB73" s="45">
        <v>5375</v>
      </c>
      <c r="AC73" s="45">
        <v>5500</v>
      </c>
      <c r="AD73" s="45">
        <v>5625</v>
      </c>
      <c r="AE73" s="45">
        <v>5750</v>
      </c>
      <c r="AF73" s="45">
        <v>5875</v>
      </c>
      <c r="AG73" s="45">
        <v>6000</v>
      </c>
      <c r="AH73" s="45">
        <v>6125</v>
      </c>
      <c r="AI73" s="45">
        <v>6250</v>
      </c>
      <c r="AJ73" s="45">
        <v>6375</v>
      </c>
      <c r="AK73" s="45">
        <v>6500</v>
      </c>
      <c r="AL73" s="45">
        <v>6625</v>
      </c>
      <c r="AM73" s="45">
        <v>6750</v>
      </c>
      <c r="AN73" s="45">
        <v>6875</v>
      </c>
      <c r="AO73" s="45">
        <v>7000</v>
      </c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s="240" customFormat="1" hidden="1" outlineLevel="1">
      <c r="A74" s="160">
        <v>1875</v>
      </c>
      <c r="B74" s="165">
        <v>188610</v>
      </c>
      <c r="C74" s="165">
        <v>201852</v>
      </c>
      <c r="D74" s="165">
        <v>206944</v>
      </c>
      <c r="E74" s="165">
        <v>211188</v>
      </c>
      <c r="F74" s="165">
        <v>222562</v>
      </c>
      <c r="G74" s="165">
        <v>234277</v>
      </c>
      <c r="H74" s="165">
        <v>239367</v>
      </c>
      <c r="I74" s="165">
        <v>243955</v>
      </c>
      <c r="J74" s="165">
        <v>264495</v>
      </c>
      <c r="K74" s="165">
        <v>269080</v>
      </c>
      <c r="L74" s="165">
        <v>274679</v>
      </c>
      <c r="M74" s="165">
        <v>278584</v>
      </c>
      <c r="N74" s="165">
        <v>291656</v>
      </c>
      <c r="O74" s="165">
        <v>303370</v>
      </c>
      <c r="P74" s="165">
        <v>309316</v>
      </c>
      <c r="Q74" s="165">
        <v>314575</v>
      </c>
      <c r="R74" s="165">
        <v>331722</v>
      </c>
      <c r="S74" s="165">
        <v>337662</v>
      </c>
      <c r="T74" s="165">
        <v>342588</v>
      </c>
      <c r="U74" s="165">
        <v>347679</v>
      </c>
      <c r="V74" s="165">
        <v>364147</v>
      </c>
      <c r="W74" s="165">
        <v>379764</v>
      </c>
      <c r="X74" s="165">
        <v>384348</v>
      </c>
      <c r="Y74" s="165">
        <v>389782</v>
      </c>
      <c r="Z74" s="165">
        <v>395552</v>
      </c>
      <c r="AA74" s="165">
        <v>409134</v>
      </c>
      <c r="AB74" s="165">
        <v>416435</v>
      </c>
      <c r="AC74" s="165">
        <v>422886</v>
      </c>
      <c r="AD74" s="165">
        <v>429167</v>
      </c>
      <c r="AE74" s="165">
        <v>435447</v>
      </c>
      <c r="AF74" s="165">
        <v>448692</v>
      </c>
      <c r="AG74" s="165">
        <v>455824</v>
      </c>
      <c r="AH74" s="165">
        <v>470763</v>
      </c>
      <c r="AI74" s="165">
        <v>484854</v>
      </c>
      <c r="AJ74" s="165">
        <v>491983</v>
      </c>
      <c r="AK74" s="165">
        <v>498601</v>
      </c>
      <c r="AL74" s="165">
        <v>505052</v>
      </c>
      <c r="AM74" s="165">
        <v>519652</v>
      </c>
      <c r="AN74" s="165">
        <v>526781</v>
      </c>
      <c r="AO74" s="165">
        <v>533233</v>
      </c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</row>
    <row r="75" spans="1:52" hidden="1" outlineLevel="1">
      <c r="A75" s="45">
        <v>2000</v>
      </c>
      <c r="B75" s="165">
        <v>192517</v>
      </c>
      <c r="C75" s="165">
        <v>206098</v>
      </c>
      <c r="D75" s="165">
        <v>211188</v>
      </c>
      <c r="E75" s="165">
        <v>215603</v>
      </c>
      <c r="F75" s="165">
        <v>227147</v>
      </c>
      <c r="G75" s="165">
        <v>239198</v>
      </c>
      <c r="H75" s="165">
        <v>244124</v>
      </c>
      <c r="I75" s="165">
        <v>248878</v>
      </c>
      <c r="J75" s="165">
        <v>270098</v>
      </c>
      <c r="K75" s="165">
        <v>274679</v>
      </c>
      <c r="L75" s="165">
        <v>280112</v>
      </c>
      <c r="M75" s="165">
        <v>284528</v>
      </c>
      <c r="N75" s="165">
        <v>297769</v>
      </c>
      <c r="O75" s="165">
        <v>309652</v>
      </c>
      <c r="P75" s="165">
        <v>315425</v>
      </c>
      <c r="Q75" s="165">
        <v>321028</v>
      </c>
      <c r="R75" s="165">
        <v>338513</v>
      </c>
      <c r="S75" s="165">
        <v>344454</v>
      </c>
      <c r="T75" s="165">
        <v>349718</v>
      </c>
      <c r="U75" s="165">
        <v>354981</v>
      </c>
      <c r="V75" s="165">
        <v>371616</v>
      </c>
      <c r="W75" s="165">
        <v>387577</v>
      </c>
      <c r="X75" s="165">
        <v>392326</v>
      </c>
      <c r="Y75" s="165">
        <v>397759</v>
      </c>
      <c r="Z75" s="165">
        <v>403706</v>
      </c>
      <c r="AA75" s="165">
        <v>417624</v>
      </c>
      <c r="AB75" s="165">
        <v>424922</v>
      </c>
      <c r="AC75" s="165">
        <v>431541</v>
      </c>
      <c r="AD75" s="165">
        <v>437995</v>
      </c>
      <c r="AE75" s="165">
        <v>444276</v>
      </c>
      <c r="AF75" s="165">
        <v>457690</v>
      </c>
      <c r="AG75" s="165">
        <v>464985</v>
      </c>
      <c r="AH75" s="165">
        <v>480267</v>
      </c>
      <c r="AI75" s="165">
        <v>494526</v>
      </c>
      <c r="AJ75" s="165">
        <v>501996</v>
      </c>
      <c r="AK75" s="165">
        <v>509125</v>
      </c>
      <c r="AL75" s="165">
        <v>515408</v>
      </c>
      <c r="AM75" s="165">
        <v>530517</v>
      </c>
      <c r="AN75" s="165">
        <v>537477</v>
      </c>
      <c r="AO75" s="165">
        <v>544099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45">
        <v>2125</v>
      </c>
      <c r="B76" s="165">
        <v>198799</v>
      </c>
      <c r="C76" s="165">
        <v>211016</v>
      </c>
      <c r="D76" s="165">
        <v>215603</v>
      </c>
      <c r="E76" s="165">
        <v>226976</v>
      </c>
      <c r="F76" s="165">
        <v>231900</v>
      </c>
      <c r="G76" s="165">
        <v>243955</v>
      </c>
      <c r="H76" s="165">
        <v>249383</v>
      </c>
      <c r="I76" s="165">
        <v>261779</v>
      </c>
      <c r="J76" s="165">
        <v>275532</v>
      </c>
      <c r="K76" s="165">
        <v>280789</v>
      </c>
      <c r="L76" s="165">
        <v>286228</v>
      </c>
      <c r="M76" s="165">
        <v>300486</v>
      </c>
      <c r="N76" s="165">
        <v>303542</v>
      </c>
      <c r="O76" s="165">
        <v>315425</v>
      </c>
      <c r="P76" s="165">
        <v>321028</v>
      </c>
      <c r="Q76" s="165">
        <v>336647</v>
      </c>
      <c r="R76" s="165">
        <v>345129</v>
      </c>
      <c r="S76" s="165">
        <v>352772</v>
      </c>
      <c r="T76" s="165">
        <v>356678</v>
      </c>
      <c r="U76" s="165">
        <v>372295</v>
      </c>
      <c r="V76" s="165">
        <v>378747</v>
      </c>
      <c r="W76" s="165">
        <v>396063</v>
      </c>
      <c r="X76" s="165">
        <v>401325</v>
      </c>
      <c r="Y76" s="165">
        <v>407438</v>
      </c>
      <c r="Z76" s="165">
        <v>418811</v>
      </c>
      <c r="AA76" s="165">
        <v>433923</v>
      </c>
      <c r="AB76" s="165">
        <v>440541</v>
      </c>
      <c r="AC76" s="165">
        <v>447161</v>
      </c>
      <c r="AD76" s="165">
        <v>453443</v>
      </c>
      <c r="AE76" s="165">
        <v>460235</v>
      </c>
      <c r="AF76" s="165">
        <v>474494</v>
      </c>
      <c r="AG76" s="165">
        <v>480774</v>
      </c>
      <c r="AH76" s="165">
        <v>497752</v>
      </c>
      <c r="AI76" s="165">
        <v>510824</v>
      </c>
      <c r="AJ76" s="165">
        <v>518296</v>
      </c>
      <c r="AK76" s="165">
        <v>525254</v>
      </c>
      <c r="AL76" s="165">
        <v>532554</v>
      </c>
      <c r="AM76" s="165">
        <v>546477</v>
      </c>
      <c r="AN76" s="165">
        <v>553605</v>
      </c>
      <c r="AO76" s="165">
        <v>559716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0">
        <v>2250</v>
      </c>
      <c r="B77" s="165">
        <v>206267</v>
      </c>
      <c r="C77" s="165">
        <v>220442</v>
      </c>
      <c r="D77" s="165">
        <v>225711</v>
      </c>
      <c r="E77" s="165">
        <v>238182</v>
      </c>
      <c r="F77" s="165">
        <v>245311</v>
      </c>
      <c r="G77" s="165">
        <v>260055</v>
      </c>
      <c r="H77" s="165">
        <v>265488</v>
      </c>
      <c r="I77" s="165">
        <v>279265</v>
      </c>
      <c r="J77" s="165">
        <v>297752</v>
      </c>
      <c r="K77" s="165">
        <v>303185</v>
      </c>
      <c r="L77" s="165">
        <v>308776</v>
      </c>
      <c r="M77" s="165">
        <v>314206</v>
      </c>
      <c r="N77" s="165">
        <v>330661</v>
      </c>
      <c r="O77" s="165">
        <v>345356</v>
      </c>
      <c r="P77" s="165">
        <v>350945</v>
      </c>
      <c r="Q77" s="165">
        <v>356536</v>
      </c>
      <c r="R77" s="165">
        <v>373629</v>
      </c>
      <c r="S77" s="165">
        <v>380980</v>
      </c>
      <c r="T77" s="165">
        <v>387047</v>
      </c>
      <c r="U77" s="165">
        <v>393759</v>
      </c>
      <c r="V77" s="165">
        <v>412607</v>
      </c>
      <c r="W77" s="165">
        <v>431619</v>
      </c>
      <c r="X77" s="165">
        <v>437686</v>
      </c>
      <c r="Y77" s="165">
        <v>442800</v>
      </c>
      <c r="Z77" s="165">
        <v>445194</v>
      </c>
      <c r="AA77" s="165">
        <v>449984</v>
      </c>
      <c r="AB77" s="165">
        <v>456696</v>
      </c>
      <c r="AC77" s="165">
        <v>464203</v>
      </c>
      <c r="AD77" s="165">
        <v>470912</v>
      </c>
      <c r="AE77" s="165">
        <v>479057</v>
      </c>
      <c r="AF77" s="165">
        <v>492317</v>
      </c>
      <c r="AG77" s="165">
        <v>500463</v>
      </c>
      <c r="AH77" s="165">
        <v>517717</v>
      </c>
      <c r="AI77" s="165">
        <v>532092</v>
      </c>
      <c r="AJ77" s="165">
        <v>539279</v>
      </c>
      <c r="AK77" s="165">
        <v>546948</v>
      </c>
      <c r="AL77" s="165">
        <v>554615</v>
      </c>
      <c r="AM77" s="165">
        <v>569309</v>
      </c>
      <c r="AN77" s="165">
        <v>577459</v>
      </c>
      <c r="AO77" s="165">
        <v>584485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0">
        <v>2375</v>
      </c>
      <c r="B78" s="165">
        <v>214242</v>
      </c>
      <c r="C78" s="165">
        <v>225072</v>
      </c>
      <c r="D78" s="165">
        <v>229691</v>
      </c>
      <c r="E78" s="165">
        <v>241746</v>
      </c>
      <c r="F78" s="165">
        <v>249726</v>
      </c>
      <c r="G78" s="165">
        <v>265511</v>
      </c>
      <c r="H78" s="165">
        <v>270098</v>
      </c>
      <c r="I78" s="165">
        <v>283172</v>
      </c>
      <c r="J78" s="165">
        <v>303185</v>
      </c>
      <c r="K78" s="165">
        <v>308776</v>
      </c>
      <c r="L78" s="165">
        <v>314405</v>
      </c>
      <c r="M78" s="165">
        <v>330871</v>
      </c>
      <c r="N78" s="165">
        <v>336986</v>
      </c>
      <c r="O78" s="165">
        <v>352543</v>
      </c>
      <c r="P78" s="165">
        <v>357656</v>
      </c>
      <c r="Q78" s="165">
        <v>363299</v>
      </c>
      <c r="R78" s="165">
        <v>380782</v>
      </c>
      <c r="S78" s="165">
        <v>388253</v>
      </c>
      <c r="T78" s="165">
        <v>395212</v>
      </c>
      <c r="U78" s="165">
        <v>413377</v>
      </c>
      <c r="V78" s="165">
        <v>420170</v>
      </c>
      <c r="W78" s="165">
        <v>438483</v>
      </c>
      <c r="X78" s="165">
        <v>444715</v>
      </c>
      <c r="Y78" s="165">
        <v>450556</v>
      </c>
      <c r="Z78" s="165">
        <v>469062</v>
      </c>
      <c r="AA78" s="165">
        <v>484854</v>
      </c>
      <c r="AB78" s="165">
        <v>492320</v>
      </c>
      <c r="AC78" s="165">
        <v>500807</v>
      </c>
      <c r="AD78" s="165">
        <v>509296</v>
      </c>
      <c r="AE78" s="165">
        <v>516258</v>
      </c>
      <c r="AF78" s="165">
        <v>533575</v>
      </c>
      <c r="AG78" s="165">
        <v>541723</v>
      </c>
      <c r="AH78" s="165">
        <v>560902</v>
      </c>
      <c r="AI78" s="165">
        <v>576524</v>
      </c>
      <c r="AJ78" s="165">
        <v>585013</v>
      </c>
      <c r="AK78" s="165">
        <v>592992</v>
      </c>
      <c r="AL78" s="165">
        <v>601142</v>
      </c>
      <c r="AM78" s="165">
        <v>617097</v>
      </c>
      <c r="AN78" s="165">
        <v>626266</v>
      </c>
      <c r="AO78" s="165">
        <v>634586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0">
        <v>2500</v>
      </c>
      <c r="B79" s="165">
        <v>227995</v>
      </c>
      <c r="C79" s="165">
        <v>236313</v>
      </c>
      <c r="D79" s="165">
        <v>240727</v>
      </c>
      <c r="E79" s="165">
        <v>257875</v>
      </c>
      <c r="F79" s="165">
        <v>267719</v>
      </c>
      <c r="G79" s="165">
        <v>283510</v>
      </c>
      <c r="H79" s="165">
        <v>288771</v>
      </c>
      <c r="I79" s="165">
        <v>299637</v>
      </c>
      <c r="J79" s="165">
        <v>308464</v>
      </c>
      <c r="K79" s="165">
        <v>323909</v>
      </c>
      <c r="L79" s="165">
        <v>330196</v>
      </c>
      <c r="M79" s="165">
        <v>345813</v>
      </c>
      <c r="N79" s="165">
        <v>353790</v>
      </c>
      <c r="O79" s="165">
        <v>369751</v>
      </c>
      <c r="P79" s="165">
        <v>375183</v>
      </c>
      <c r="Q79" s="165">
        <v>388763</v>
      </c>
      <c r="R79" s="165">
        <v>399117</v>
      </c>
      <c r="S79" s="165">
        <v>406592</v>
      </c>
      <c r="T79" s="165">
        <v>413042</v>
      </c>
      <c r="U79" s="165">
        <v>432054</v>
      </c>
      <c r="V79" s="165">
        <v>440035</v>
      </c>
      <c r="W79" s="165">
        <v>460744</v>
      </c>
      <c r="X79" s="165">
        <v>466519</v>
      </c>
      <c r="Y79" s="165">
        <v>473136</v>
      </c>
      <c r="Z79" s="165">
        <v>499448</v>
      </c>
      <c r="AA79" s="165">
        <v>517109</v>
      </c>
      <c r="AB79" s="165">
        <v>525932</v>
      </c>
      <c r="AC79" s="165">
        <v>534422</v>
      </c>
      <c r="AD79" s="165">
        <v>543078</v>
      </c>
      <c r="AE79" s="165">
        <v>552587</v>
      </c>
      <c r="AF79" s="165">
        <v>569393</v>
      </c>
      <c r="AG79" s="165">
        <v>577881</v>
      </c>
      <c r="AH79" s="165">
        <v>597576</v>
      </c>
      <c r="AI79" s="165">
        <v>617097</v>
      </c>
      <c r="AJ79" s="165">
        <v>625757</v>
      </c>
      <c r="AK79" s="165">
        <v>634751</v>
      </c>
      <c r="AL79" s="165">
        <v>642734</v>
      </c>
      <c r="AM79" s="165">
        <v>660727</v>
      </c>
      <c r="AN79" s="165">
        <v>670066</v>
      </c>
      <c r="AO79" s="165">
        <v>680251</v>
      </c>
    </row>
    <row r="80" spans="1:52" hidden="1" outlineLevel="1">
      <c r="A80" s="160">
        <v>2625</v>
      </c>
      <c r="B80" s="165">
        <v>236144</v>
      </c>
      <c r="C80" s="165">
        <v>250153</v>
      </c>
      <c r="D80" s="165">
        <v>256683</v>
      </c>
      <c r="E80" s="165">
        <v>269586</v>
      </c>
      <c r="F80" s="165">
        <v>278928</v>
      </c>
      <c r="G80" s="165">
        <v>295677</v>
      </c>
      <c r="H80" s="165">
        <v>301671</v>
      </c>
      <c r="I80" s="165">
        <v>316103</v>
      </c>
      <c r="J80" s="165">
        <v>333534</v>
      </c>
      <c r="K80" s="165">
        <v>339702</v>
      </c>
      <c r="L80" s="165">
        <v>346658</v>
      </c>
      <c r="M80" s="165">
        <v>362787</v>
      </c>
      <c r="N80" s="165">
        <v>369411</v>
      </c>
      <c r="O80" s="165">
        <v>387408</v>
      </c>
      <c r="P80" s="165">
        <v>393685</v>
      </c>
      <c r="Q80" s="165">
        <v>400136</v>
      </c>
      <c r="R80" s="165">
        <v>421868</v>
      </c>
      <c r="S80" s="165">
        <v>429167</v>
      </c>
      <c r="T80" s="165">
        <v>436636</v>
      </c>
      <c r="U80" s="165">
        <v>456667</v>
      </c>
      <c r="V80" s="165">
        <v>465665</v>
      </c>
      <c r="W80" s="165">
        <v>486244</v>
      </c>
      <c r="X80" s="165">
        <v>492159</v>
      </c>
      <c r="Y80" s="165">
        <v>498601</v>
      </c>
      <c r="Z80" s="165">
        <v>505728</v>
      </c>
      <c r="AA80" s="165">
        <v>517446</v>
      </c>
      <c r="AB80" s="165">
        <v>525595</v>
      </c>
      <c r="AC80" s="165">
        <v>534590</v>
      </c>
      <c r="AD80" s="165">
        <v>543589</v>
      </c>
      <c r="AE80" s="165">
        <v>551399</v>
      </c>
      <c r="AF80" s="165">
        <v>568203</v>
      </c>
      <c r="AG80" s="165">
        <v>576524</v>
      </c>
      <c r="AH80" s="165">
        <v>617097</v>
      </c>
      <c r="AI80" s="165">
        <v>653426</v>
      </c>
      <c r="AJ80" s="165">
        <v>658692</v>
      </c>
      <c r="AK80" s="165">
        <v>663274</v>
      </c>
      <c r="AL80" s="165">
        <v>666840</v>
      </c>
      <c r="AM80" s="165">
        <v>675326</v>
      </c>
      <c r="AN80" s="165">
        <v>679572</v>
      </c>
      <c r="AO80" s="165">
        <v>681271</v>
      </c>
    </row>
    <row r="81" spans="1:41" hidden="1" outlineLevel="1">
      <c r="A81" s="160">
        <v>2750</v>
      </c>
      <c r="B81" s="165">
        <v>242592</v>
      </c>
      <c r="C81" s="165">
        <v>259095</v>
      </c>
      <c r="D81" s="165">
        <v>264157</v>
      </c>
      <c r="E81" s="165">
        <v>277907</v>
      </c>
      <c r="F81" s="165">
        <v>286564</v>
      </c>
      <c r="G81" s="165">
        <v>303370</v>
      </c>
      <c r="H81" s="165">
        <v>309485</v>
      </c>
      <c r="I81" s="165">
        <v>325949</v>
      </c>
      <c r="J81" s="165">
        <v>343605</v>
      </c>
      <c r="K81" s="165">
        <v>349888</v>
      </c>
      <c r="L81" s="165">
        <v>356509</v>
      </c>
      <c r="M81" s="165">
        <v>373992</v>
      </c>
      <c r="N81" s="165">
        <v>381634</v>
      </c>
      <c r="O81" s="165">
        <v>400136</v>
      </c>
      <c r="P81" s="165">
        <v>406592</v>
      </c>
      <c r="Q81" s="165">
        <v>412532</v>
      </c>
      <c r="R81" s="165">
        <v>435447</v>
      </c>
      <c r="S81" s="165">
        <v>444106</v>
      </c>
      <c r="T81" s="165">
        <v>452423</v>
      </c>
      <c r="U81" s="165">
        <v>473817</v>
      </c>
      <c r="V81" s="165">
        <v>481457</v>
      </c>
      <c r="W81" s="165">
        <v>501420</v>
      </c>
      <c r="X81" s="165">
        <v>508452</v>
      </c>
      <c r="Y81" s="165">
        <v>514899</v>
      </c>
      <c r="Z81" s="165">
        <v>522708</v>
      </c>
      <c r="AA81" s="165">
        <v>534590</v>
      </c>
      <c r="AB81" s="165">
        <v>543759</v>
      </c>
      <c r="AC81" s="165">
        <v>552758</v>
      </c>
      <c r="AD81" s="165">
        <v>560902</v>
      </c>
      <c r="AE81" s="165">
        <v>570072</v>
      </c>
      <c r="AF81" s="165">
        <v>588067</v>
      </c>
      <c r="AG81" s="165">
        <v>597064</v>
      </c>
      <c r="AH81" s="165">
        <v>653939</v>
      </c>
      <c r="AI81" s="165">
        <v>656145</v>
      </c>
      <c r="AJ81" s="165">
        <v>658860</v>
      </c>
      <c r="AK81" s="165">
        <v>668364</v>
      </c>
      <c r="AL81" s="165">
        <v>671084</v>
      </c>
      <c r="AM81" s="165">
        <v>681780</v>
      </c>
      <c r="AN81" s="165">
        <v>690434</v>
      </c>
      <c r="AO81" s="165">
        <v>699604</v>
      </c>
    </row>
    <row r="82" spans="1:41" hidden="1" outlineLevel="1">
      <c r="A82" s="160">
        <v>2875</v>
      </c>
      <c r="B82" s="165">
        <v>250234</v>
      </c>
      <c r="C82" s="165">
        <v>262968</v>
      </c>
      <c r="D82" s="165">
        <v>269080</v>
      </c>
      <c r="E82" s="165">
        <v>282490</v>
      </c>
      <c r="F82" s="165">
        <v>291656</v>
      </c>
      <c r="G82" s="165">
        <v>308464</v>
      </c>
      <c r="H82" s="165">
        <v>315425</v>
      </c>
      <c r="I82" s="165">
        <v>332230</v>
      </c>
      <c r="J82" s="165">
        <v>349888</v>
      </c>
      <c r="K82" s="165">
        <v>356678</v>
      </c>
      <c r="L82" s="165">
        <v>363127</v>
      </c>
      <c r="M82" s="165">
        <v>379764</v>
      </c>
      <c r="N82" s="165">
        <v>388936</v>
      </c>
      <c r="O82" s="165">
        <v>407438</v>
      </c>
      <c r="P82" s="165">
        <v>413889</v>
      </c>
      <c r="Q82" s="165">
        <v>432565</v>
      </c>
      <c r="R82" s="165">
        <v>442749</v>
      </c>
      <c r="S82" s="165">
        <v>452423</v>
      </c>
      <c r="T82" s="165">
        <v>458029</v>
      </c>
      <c r="U82" s="165">
        <v>479419</v>
      </c>
      <c r="V82" s="165">
        <v>488417</v>
      </c>
      <c r="W82" s="165">
        <v>510824</v>
      </c>
      <c r="X82" s="165">
        <v>516937</v>
      </c>
      <c r="Y82" s="165">
        <v>524066</v>
      </c>
      <c r="Z82" s="165">
        <v>548342</v>
      </c>
      <c r="AA82" s="165">
        <v>567527</v>
      </c>
      <c r="AB82" s="165">
        <v>576355</v>
      </c>
      <c r="AC82" s="165">
        <v>586710</v>
      </c>
      <c r="AD82" s="165">
        <v>596215</v>
      </c>
      <c r="AE82" s="165">
        <v>605044</v>
      </c>
      <c r="AF82" s="165">
        <v>623379</v>
      </c>
      <c r="AG82" s="165">
        <v>632205</v>
      </c>
      <c r="AH82" s="165">
        <v>668028</v>
      </c>
      <c r="AI82" s="165">
        <v>673798</v>
      </c>
      <c r="AJ82" s="165">
        <v>683135</v>
      </c>
      <c r="AK82" s="165">
        <v>692814</v>
      </c>
      <c r="AL82" s="165">
        <v>702659</v>
      </c>
      <c r="AM82" s="165">
        <v>723030</v>
      </c>
      <c r="AN82" s="165">
        <v>730840</v>
      </c>
      <c r="AO82" s="165">
        <v>751043</v>
      </c>
    </row>
    <row r="83" spans="1:41" hidden="1" outlineLevel="1">
      <c r="A83" s="160">
        <v>3000</v>
      </c>
      <c r="B83" s="165">
        <v>264495</v>
      </c>
      <c r="C83" s="165">
        <v>277059</v>
      </c>
      <c r="D83" s="165">
        <v>283850</v>
      </c>
      <c r="E83" s="165">
        <v>301165</v>
      </c>
      <c r="F83" s="165">
        <v>310163</v>
      </c>
      <c r="G83" s="165">
        <v>329344</v>
      </c>
      <c r="H83" s="165">
        <v>336307</v>
      </c>
      <c r="I83" s="165">
        <v>353112</v>
      </c>
      <c r="J83" s="165">
        <v>377728</v>
      </c>
      <c r="K83" s="165">
        <v>384856</v>
      </c>
      <c r="L83" s="165">
        <v>393177</v>
      </c>
      <c r="M83" s="165">
        <v>401667</v>
      </c>
      <c r="N83" s="165">
        <v>422039</v>
      </c>
      <c r="O83" s="165">
        <v>441731</v>
      </c>
      <c r="P83" s="165">
        <v>449879</v>
      </c>
      <c r="Q83" s="165">
        <v>458535</v>
      </c>
      <c r="R83" s="165">
        <v>479758</v>
      </c>
      <c r="S83" s="165">
        <v>489433</v>
      </c>
      <c r="T83" s="165">
        <v>497923</v>
      </c>
      <c r="U83" s="165">
        <v>506073</v>
      </c>
      <c r="V83" s="165">
        <v>530178</v>
      </c>
      <c r="W83" s="165">
        <v>536969</v>
      </c>
      <c r="X83" s="165">
        <v>544099</v>
      </c>
      <c r="Y83" s="165">
        <v>568203</v>
      </c>
      <c r="Z83" s="165">
        <v>582123</v>
      </c>
      <c r="AA83" s="165">
        <v>600970</v>
      </c>
      <c r="AB83" s="165">
        <v>612685</v>
      </c>
      <c r="AC83" s="165">
        <v>622870</v>
      </c>
      <c r="AD83" s="165">
        <v>631189</v>
      </c>
      <c r="AE83" s="165">
        <v>642221</v>
      </c>
      <c r="AF83" s="165">
        <v>662593</v>
      </c>
      <c r="AG83" s="165">
        <v>672609</v>
      </c>
      <c r="AH83" s="165">
        <v>701471</v>
      </c>
      <c r="AI83" s="165">
        <v>720485</v>
      </c>
      <c r="AJ83" s="165">
        <v>726257</v>
      </c>
      <c r="AK83" s="165">
        <v>736952</v>
      </c>
      <c r="AL83" s="165">
        <v>746798</v>
      </c>
      <c r="AM83" s="165">
        <v>776509</v>
      </c>
      <c r="AN83" s="165">
        <v>781942</v>
      </c>
      <c r="AO83" s="165">
        <v>788050</v>
      </c>
    </row>
    <row r="84" spans="1:41" hidden="1" outlineLevel="1">
      <c r="A84" s="160">
        <v>3125</v>
      </c>
      <c r="B84" s="165">
        <v>272135</v>
      </c>
      <c r="C84" s="165">
        <v>294081</v>
      </c>
      <c r="D84" s="165">
        <v>302067</v>
      </c>
      <c r="E84" s="165">
        <v>318481</v>
      </c>
      <c r="F84" s="165">
        <v>330024</v>
      </c>
      <c r="G84" s="165">
        <v>350310</v>
      </c>
      <c r="H84" s="165">
        <v>357977</v>
      </c>
      <c r="I84" s="165">
        <v>377218</v>
      </c>
      <c r="J84" s="165">
        <v>395995</v>
      </c>
      <c r="K84" s="165">
        <v>403343</v>
      </c>
      <c r="L84" s="165">
        <v>410835</v>
      </c>
      <c r="M84" s="165">
        <v>431035</v>
      </c>
      <c r="N84" s="165">
        <v>441221</v>
      </c>
      <c r="O84" s="165">
        <v>463725</v>
      </c>
      <c r="P84" s="165">
        <v>472349</v>
      </c>
      <c r="Q84" s="165">
        <v>480605</v>
      </c>
      <c r="R84" s="165">
        <v>506851</v>
      </c>
      <c r="S84" s="165">
        <v>517237</v>
      </c>
      <c r="T84" s="165">
        <v>525382</v>
      </c>
      <c r="U84" s="165">
        <v>534251</v>
      </c>
      <c r="V84" s="165">
        <v>558924</v>
      </c>
      <c r="W84" s="165">
        <v>584009</v>
      </c>
      <c r="X84" s="165">
        <v>590400</v>
      </c>
      <c r="Y84" s="165">
        <v>598861</v>
      </c>
      <c r="Z84" s="165">
        <v>602327</v>
      </c>
      <c r="AA84" s="165">
        <v>610136</v>
      </c>
      <c r="AB84" s="165">
        <v>615228</v>
      </c>
      <c r="AC84" s="165">
        <v>619476</v>
      </c>
      <c r="AD84" s="165">
        <v>629319</v>
      </c>
      <c r="AE84" s="165">
        <v>639167</v>
      </c>
      <c r="AF84" s="165">
        <v>658860</v>
      </c>
      <c r="AG84" s="165">
        <v>677194</v>
      </c>
      <c r="AH84" s="165">
        <v>691622</v>
      </c>
      <c r="AI84" s="165">
        <v>711828</v>
      </c>
      <c r="AJ84" s="165">
        <v>729994</v>
      </c>
      <c r="AK84" s="165">
        <v>746458</v>
      </c>
      <c r="AL84" s="165">
        <v>752571</v>
      </c>
      <c r="AM84" s="165">
        <v>761058</v>
      </c>
      <c r="AN84" s="165">
        <v>771753</v>
      </c>
      <c r="AO84" s="165">
        <v>780583</v>
      </c>
    </row>
    <row r="85" spans="1:41" hidden="1" outlineLevel="1">
      <c r="A85" s="160">
        <v>3250</v>
      </c>
      <c r="B85" s="165">
        <v>279265</v>
      </c>
      <c r="C85" s="165">
        <v>297914</v>
      </c>
      <c r="D85" s="165">
        <v>306090</v>
      </c>
      <c r="E85" s="165">
        <v>322893</v>
      </c>
      <c r="F85" s="165">
        <v>334776</v>
      </c>
      <c r="G85" s="165">
        <v>355579</v>
      </c>
      <c r="H85" s="165">
        <v>362927</v>
      </c>
      <c r="I85" s="165">
        <v>381634</v>
      </c>
      <c r="J85" s="165">
        <v>401905</v>
      </c>
      <c r="K85" s="165">
        <v>408966</v>
      </c>
      <c r="L85" s="165">
        <v>416605</v>
      </c>
      <c r="M85" s="165">
        <v>436808</v>
      </c>
      <c r="N85" s="165">
        <v>446993</v>
      </c>
      <c r="O85" s="165">
        <v>468995</v>
      </c>
      <c r="P85" s="165">
        <v>478061</v>
      </c>
      <c r="Q85" s="165">
        <v>501150</v>
      </c>
      <c r="R85" s="165">
        <v>512183</v>
      </c>
      <c r="S85" s="165">
        <v>521353</v>
      </c>
      <c r="T85" s="165">
        <v>530517</v>
      </c>
      <c r="U85" s="165">
        <v>555980</v>
      </c>
      <c r="V85" s="165">
        <v>565830</v>
      </c>
      <c r="W85" s="165">
        <v>590557</v>
      </c>
      <c r="X85" s="165">
        <v>598385</v>
      </c>
      <c r="Y85" s="165">
        <v>606912</v>
      </c>
      <c r="Z85" s="165">
        <v>613533</v>
      </c>
      <c r="AA85" s="165">
        <v>617097</v>
      </c>
      <c r="AB85" s="165">
        <v>627457</v>
      </c>
      <c r="AC85" s="165">
        <v>637977</v>
      </c>
      <c r="AD85" s="165">
        <v>647314</v>
      </c>
      <c r="AE85" s="165">
        <v>657842</v>
      </c>
      <c r="AF85" s="165">
        <v>678043</v>
      </c>
      <c r="AG85" s="165">
        <v>688398</v>
      </c>
      <c r="AH85" s="165">
        <v>728291</v>
      </c>
      <c r="AI85" s="165">
        <v>736443</v>
      </c>
      <c r="AJ85" s="165">
        <v>749515</v>
      </c>
      <c r="AK85" s="165">
        <v>767681</v>
      </c>
      <c r="AL85" s="165">
        <v>778883</v>
      </c>
      <c r="AM85" s="165">
        <v>902474</v>
      </c>
      <c r="AN85" s="165">
        <v>905022</v>
      </c>
      <c r="AO85" s="165">
        <v>908247</v>
      </c>
    </row>
    <row r="86" spans="1:41" hidden="1" outlineLevel="1">
      <c r="A86" s="160">
        <v>3375</v>
      </c>
      <c r="B86" s="165">
        <v>288431</v>
      </c>
      <c r="C86" s="165">
        <v>303024</v>
      </c>
      <c r="D86" s="165">
        <v>310670</v>
      </c>
      <c r="E86" s="165">
        <v>326967</v>
      </c>
      <c r="F86" s="165">
        <v>339193</v>
      </c>
      <c r="G86" s="165">
        <v>360240</v>
      </c>
      <c r="H86" s="165">
        <v>368392</v>
      </c>
      <c r="I86" s="165">
        <v>387746</v>
      </c>
      <c r="J86" s="165">
        <v>407609</v>
      </c>
      <c r="K86" s="165">
        <v>415588</v>
      </c>
      <c r="L86" s="165">
        <v>422377</v>
      </c>
      <c r="M86" s="165">
        <v>443600</v>
      </c>
      <c r="N86" s="165">
        <v>454461</v>
      </c>
      <c r="O86" s="165">
        <v>478061</v>
      </c>
      <c r="P86" s="165">
        <v>485019</v>
      </c>
      <c r="Q86" s="165">
        <v>506413</v>
      </c>
      <c r="R86" s="165">
        <v>519147</v>
      </c>
      <c r="S86" s="165">
        <v>529669</v>
      </c>
      <c r="T86" s="165">
        <v>538836</v>
      </c>
      <c r="U86" s="165">
        <v>564303</v>
      </c>
      <c r="V86" s="165">
        <v>573810</v>
      </c>
      <c r="W86" s="165">
        <v>599502</v>
      </c>
      <c r="X86" s="165">
        <v>607930</v>
      </c>
      <c r="Y86" s="165">
        <v>615738</v>
      </c>
      <c r="Z86" s="165">
        <v>628981</v>
      </c>
      <c r="AA86" s="165">
        <v>649017</v>
      </c>
      <c r="AB86" s="165">
        <v>660557</v>
      </c>
      <c r="AC86" s="165">
        <v>671763</v>
      </c>
      <c r="AD86" s="165">
        <v>681437</v>
      </c>
      <c r="AE86" s="165">
        <v>692814</v>
      </c>
      <c r="AF86" s="165">
        <v>727785</v>
      </c>
      <c r="AG86" s="165">
        <v>731859</v>
      </c>
      <c r="AH86" s="165">
        <v>749686</v>
      </c>
      <c r="AI86" s="165">
        <v>771414</v>
      </c>
      <c r="AJ86" s="165">
        <v>795180</v>
      </c>
      <c r="AK86" s="165">
        <v>804859</v>
      </c>
      <c r="AL86" s="165">
        <v>884986</v>
      </c>
      <c r="AM86" s="165">
        <v>902642</v>
      </c>
      <c r="AN86" s="165">
        <v>906716</v>
      </c>
      <c r="AO86" s="165">
        <v>928447</v>
      </c>
    </row>
    <row r="87" spans="1:41" hidden="1" outlineLevel="1">
      <c r="A87" s="160">
        <v>3500</v>
      </c>
      <c r="B87" s="165">
        <v>294539</v>
      </c>
      <c r="C87" s="165">
        <v>315596</v>
      </c>
      <c r="D87" s="165">
        <v>323403</v>
      </c>
      <c r="E87" s="165">
        <v>350904</v>
      </c>
      <c r="F87" s="165">
        <v>363810</v>
      </c>
      <c r="G87" s="165">
        <v>375691</v>
      </c>
      <c r="H87" s="165">
        <v>382989</v>
      </c>
      <c r="I87" s="165">
        <v>401157</v>
      </c>
      <c r="J87" s="165">
        <v>422886</v>
      </c>
      <c r="K87" s="165">
        <v>431373</v>
      </c>
      <c r="L87" s="165">
        <v>440713</v>
      </c>
      <c r="M87" s="165">
        <v>462609</v>
      </c>
      <c r="N87" s="165">
        <v>474834</v>
      </c>
      <c r="O87" s="165">
        <v>500807</v>
      </c>
      <c r="P87" s="165">
        <v>509808</v>
      </c>
      <c r="Q87" s="165">
        <v>533743</v>
      </c>
      <c r="R87" s="165">
        <v>545966</v>
      </c>
      <c r="S87" s="165">
        <v>555471</v>
      </c>
      <c r="T87" s="165">
        <v>564303</v>
      </c>
      <c r="U87" s="165">
        <v>590446</v>
      </c>
      <c r="V87" s="165">
        <v>597237</v>
      </c>
      <c r="W87" s="165">
        <v>621853</v>
      </c>
      <c r="X87" s="165">
        <v>629492</v>
      </c>
      <c r="Y87" s="165">
        <v>638150</v>
      </c>
      <c r="Z87" s="165">
        <v>645280</v>
      </c>
      <c r="AA87" s="165">
        <v>666840</v>
      </c>
      <c r="AB87" s="165">
        <v>678043</v>
      </c>
      <c r="AC87" s="165">
        <v>689417</v>
      </c>
      <c r="AD87" s="165">
        <v>716582</v>
      </c>
      <c r="AE87" s="165">
        <v>720993</v>
      </c>
      <c r="AF87" s="165">
        <v>736781</v>
      </c>
      <c r="AG87" s="165">
        <v>744082</v>
      </c>
      <c r="AH87" s="165">
        <v>770229</v>
      </c>
      <c r="AI87" s="165">
        <v>798410</v>
      </c>
      <c r="AJ87" s="165">
        <v>816063</v>
      </c>
      <c r="AK87" s="165">
        <v>888215</v>
      </c>
      <c r="AL87" s="165">
        <v>903491</v>
      </c>
      <c r="AM87" s="165">
        <v>931673</v>
      </c>
      <c r="AN87" s="165">
        <v>933200</v>
      </c>
      <c r="AO87" s="165">
        <v>942371</v>
      </c>
    </row>
    <row r="88" spans="1:41" hidden="1" outlineLevel="1">
      <c r="A88" s="160">
        <v>3625</v>
      </c>
      <c r="B88" s="165">
        <v>309652</v>
      </c>
      <c r="C88" s="165">
        <v>320007</v>
      </c>
      <c r="D88" s="165">
        <v>326458</v>
      </c>
      <c r="E88" s="165">
        <v>354130</v>
      </c>
      <c r="F88" s="165">
        <v>366693</v>
      </c>
      <c r="G88" s="165">
        <v>378747</v>
      </c>
      <c r="H88" s="165">
        <v>399117</v>
      </c>
      <c r="I88" s="165">
        <v>418475</v>
      </c>
      <c r="J88" s="165">
        <v>441900</v>
      </c>
      <c r="K88" s="165">
        <v>451747</v>
      </c>
      <c r="L88" s="165">
        <v>459895</v>
      </c>
      <c r="M88" s="165">
        <v>482306</v>
      </c>
      <c r="N88" s="165">
        <v>496056</v>
      </c>
      <c r="O88" s="165">
        <v>522708</v>
      </c>
      <c r="P88" s="165">
        <v>531878</v>
      </c>
      <c r="Q88" s="165">
        <v>540704</v>
      </c>
      <c r="R88" s="165">
        <v>569565</v>
      </c>
      <c r="S88" s="165">
        <v>579579</v>
      </c>
      <c r="T88" s="165">
        <v>588408</v>
      </c>
      <c r="U88" s="165">
        <v>596728</v>
      </c>
      <c r="V88" s="165">
        <v>623207</v>
      </c>
      <c r="W88" s="165">
        <v>642221</v>
      </c>
      <c r="X88" s="165">
        <v>657163</v>
      </c>
      <c r="Y88" s="165">
        <v>664804</v>
      </c>
      <c r="Z88" s="165">
        <v>682458</v>
      </c>
      <c r="AA88" s="165">
        <v>706566</v>
      </c>
      <c r="AB88" s="165">
        <v>718786</v>
      </c>
      <c r="AC88" s="165">
        <v>746288</v>
      </c>
      <c r="AD88" s="165">
        <v>747142</v>
      </c>
      <c r="AE88" s="165">
        <v>771923</v>
      </c>
      <c r="AF88" s="165">
        <v>780583</v>
      </c>
      <c r="AG88" s="165">
        <v>791956</v>
      </c>
      <c r="AH88" s="165">
        <v>826078</v>
      </c>
      <c r="AI88" s="165">
        <v>930653</v>
      </c>
      <c r="AJ88" s="165">
        <v>945765</v>
      </c>
      <c r="AK88" s="165">
        <v>949669</v>
      </c>
      <c r="AL88" s="165">
        <v>953235</v>
      </c>
      <c r="AM88" s="165">
        <v>960533</v>
      </c>
      <c r="AN88" s="165">
        <v>1012821</v>
      </c>
      <c r="AO88" s="165">
        <v>1021990</v>
      </c>
    </row>
    <row r="89" spans="1:41" hidden="1" outlineLevel="1">
      <c r="A89" s="160">
        <v>3750</v>
      </c>
      <c r="B89" s="165">
        <v>317292</v>
      </c>
      <c r="C89" s="165">
        <v>346314</v>
      </c>
      <c r="D89" s="165">
        <v>355739</v>
      </c>
      <c r="E89" s="165">
        <v>375183</v>
      </c>
      <c r="F89" s="165">
        <v>390119</v>
      </c>
      <c r="G89" s="165">
        <v>414522</v>
      </c>
      <c r="H89" s="165">
        <v>423469</v>
      </c>
      <c r="I89" s="165">
        <v>432735</v>
      </c>
      <c r="J89" s="165">
        <v>470434</v>
      </c>
      <c r="K89" s="165">
        <v>479696</v>
      </c>
      <c r="L89" s="165">
        <v>491361</v>
      </c>
      <c r="M89" s="165">
        <v>503500</v>
      </c>
      <c r="N89" s="165">
        <v>531455</v>
      </c>
      <c r="O89" s="165">
        <v>558129</v>
      </c>
      <c r="P89" s="165">
        <v>567389</v>
      </c>
      <c r="Q89" s="165">
        <v>576022</v>
      </c>
      <c r="R89" s="165">
        <v>577542</v>
      </c>
      <c r="S89" s="165">
        <v>578221</v>
      </c>
      <c r="T89" s="165">
        <v>587050</v>
      </c>
      <c r="U89" s="165">
        <v>614211</v>
      </c>
      <c r="V89" s="165">
        <v>621853</v>
      </c>
      <c r="W89" s="165">
        <v>647826</v>
      </c>
      <c r="X89" s="165">
        <v>656653</v>
      </c>
      <c r="Y89" s="165">
        <v>692472</v>
      </c>
      <c r="Z89" s="165">
        <v>678893</v>
      </c>
      <c r="AA89" s="165">
        <v>717090</v>
      </c>
      <c r="AB89" s="165">
        <v>728805</v>
      </c>
      <c r="AC89" s="165">
        <v>729994</v>
      </c>
      <c r="AD89" s="165">
        <v>737293</v>
      </c>
      <c r="AE89" s="165">
        <v>749686</v>
      </c>
      <c r="AF89" s="165">
        <v>774642</v>
      </c>
      <c r="AG89" s="165">
        <v>787712</v>
      </c>
      <c r="AH89" s="165">
        <v>906040</v>
      </c>
      <c r="AI89" s="165">
        <v>908247</v>
      </c>
      <c r="AJ89" s="165">
        <v>924034</v>
      </c>
      <c r="AK89" s="165">
        <v>934050</v>
      </c>
      <c r="AL89" s="165">
        <v>942371</v>
      </c>
      <c r="AM89" s="165">
        <v>986338</v>
      </c>
      <c r="AN89" s="165">
        <v>987863</v>
      </c>
      <c r="AO89" s="165">
        <v>992111</v>
      </c>
    </row>
    <row r="90" spans="1:41" hidden="1" outlineLevel="1">
      <c r="A90" s="160">
        <v>3875</v>
      </c>
      <c r="B90" s="165">
        <v>324423</v>
      </c>
      <c r="C90" s="165">
        <v>350147</v>
      </c>
      <c r="D90" s="165">
        <v>359055</v>
      </c>
      <c r="E90" s="165">
        <v>378237</v>
      </c>
      <c r="F90" s="165">
        <v>394877</v>
      </c>
      <c r="G90" s="165">
        <v>421232</v>
      </c>
      <c r="H90" s="165">
        <v>428737</v>
      </c>
      <c r="I90" s="165">
        <v>449879</v>
      </c>
      <c r="J90" s="165">
        <v>475064</v>
      </c>
      <c r="K90" s="165">
        <v>485608</v>
      </c>
      <c r="L90" s="165">
        <v>497109</v>
      </c>
      <c r="M90" s="165">
        <v>509468</v>
      </c>
      <c r="N90" s="165">
        <v>537362</v>
      </c>
      <c r="O90" s="165">
        <v>565000</v>
      </c>
      <c r="P90" s="165">
        <v>574262</v>
      </c>
      <c r="Q90" s="165">
        <v>583653</v>
      </c>
      <c r="R90" s="165">
        <v>613238</v>
      </c>
      <c r="S90" s="165">
        <v>624261</v>
      </c>
      <c r="T90" s="165">
        <v>633685</v>
      </c>
      <c r="U90" s="165">
        <v>644431</v>
      </c>
      <c r="V90" s="165">
        <v>673141</v>
      </c>
      <c r="W90" s="165">
        <v>702214</v>
      </c>
      <c r="X90" s="165">
        <v>711159</v>
      </c>
      <c r="Y90" s="165">
        <v>720315</v>
      </c>
      <c r="Z90" s="165">
        <v>728291</v>
      </c>
      <c r="AA90" s="165">
        <v>734914</v>
      </c>
      <c r="AB90" s="165">
        <v>746458</v>
      </c>
      <c r="AC90" s="165">
        <v>758684</v>
      </c>
      <c r="AD90" s="165">
        <v>771075</v>
      </c>
      <c r="AE90" s="165">
        <v>783640</v>
      </c>
      <c r="AF90" s="165">
        <v>871405</v>
      </c>
      <c r="AG90" s="165">
        <v>880064</v>
      </c>
      <c r="AH90" s="165">
        <v>941520</v>
      </c>
      <c r="AI90" s="165">
        <v>951198</v>
      </c>
      <c r="AJ90" s="165">
        <v>984470</v>
      </c>
      <c r="AK90" s="165">
        <v>993977</v>
      </c>
      <c r="AL90" s="165">
        <v>1020802</v>
      </c>
      <c r="AM90" s="165">
        <v>1044737</v>
      </c>
      <c r="AN90" s="165">
        <v>1046434</v>
      </c>
      <c r="AO90" s="165">
        <v>1047455</v>
      </c>
    </row>
    <row r="91" spans="1:41" hidden="1" outlineLevel="1">
      <c r="A91" s="160">
        <v>4000</v>
      </c>
      <c r="B91" s="165">
        <v>332571</v>
      </c>
      <c r="C91" s="165">
        <v>361262</v>
      </c>
      <c r="D91" s="165">
        <v>371616</v>
      </c>
      <c r="E91" s="165">
        <v>391482</v>
      </c>
      <c r="F91" s="165">
        <v>403533</v>
      </c>
      <c r="G91" s="165">
        <v>426622</v>
      </c>
      <c r="H91" s="165">
        <v>434429</v>
      </c>
      <c r="I91" s="165">
        <v>455480</v>
      </c>
      <c r="J91" s="165">
        <v>480097</v>
      </c>
      <c r="K91" s="165">
        <v>490623</v>
      </c>
      <c r="L91" s="165">
        <v>500299</v>
      </c>
      <c r="M91" s="165">
        <v>525424</v>
      </c>
      <c r="N91" s="165">
        <v>541890</v>
      </c>
      <c r="O91" s="165">
        <v>572620</v>
      </c>
      <c r="P91" s="165">
        <v>581955</v>
      </c>
      <c r="Q91" s="165">
        <v>591806</v>
      </c>
      <c r="R91" s="165">
        <v>622700</v>
      </c>
      <c r="S91" s="165">
        <v>633054</v>
      </c>
      <c r="T91" s="165">
        <v>642734</v>
      </c>
      <c r="U91" s="165">
        <v>672441</v>
      </c>
      <c r="V91" s="165">
        <v>681780</v>
      </c>
      <c r="W91" s="165">
        <v>709961</v>
      </c>
      <c r="X91" s="165">
        <v>719975</v>
      </c>
      <c r="Y91" s="165">
        <v>730501</v>
      </c>
      <c r="Z91" s="165">
        <v>732537</v>
      </c>
      <c r="AA91" s="165">
        <v>735258</v>
      </c>
      <c r="AB91" s="165">
        <v>763093</v>
      </c>
      <c r="AC91" s="165">
        <v>767850</v>
      </c>
      <c r="AD91" s="165">
        <v>772093</v>
      </c>
      <c r="AE91" s="165">
        <v>853582</v>
      </c>
      <c r="AF91" s="165">
        <v>877687</v>
      </c>
      <c r="AG91" s="165">
        <v>886348</v>
      </c>
      <c r="AH91" s="165">
        <v>941520</v>
      </c>
      <c r="AI91" s="165">
        <v>962399</v>
      </c>
      <c r="AJ91" s="165">
        <v>984470</v>
      </c>
      <c r="AK91" s="165">
        <v>1000597</v>
      </c>
      <c r="AL91" s="165">
        <v>1021480</v>
      </c>
      <c r="AM91" s="165">
        <v>1044909</v>
      </c>
      <c r="AN91" s="165">
        <v>1046774</v>
      </c>
      <c r="AO91" s="165">
        <v>1048980</v>
      </c>
    </row>
    <row r="92" spans="1:41" hidden="1" outlineLevel="1">
      <c r="A92" s="160">
        <v>4125</v>
      </c>
      <c r="B92" s="165">
        <v>346492</v>
      </c>
      <c r="C92" s="165">
        <v>366523</v>
      </c>
      <c r="D92" s="165">
        <v>375691</v>
      </c>
      <c r="E92" s="165">
        <v>396743</v>
      </c>
      <c r="F92" s="165">
        <v>413721</v>
      </c>
      <c r="G92" s="165">
        <v>442917</v>
      </c>
      <c r="H92" s="165">
        <v>452597</v>
      </c>
      <c r="I92" s="165">
        <v>476023</v>
      </c>
      <c r="J92" s="165">
        <v>500469</v>
      </c>
      <c r="K92" s="165">
        <v>508958</v>
      </c>
      <c r="L92" s="165">
        <v>518636</v>
      </c>
      <c r="M92" s="165">
        <v>545118</v>
      </c>
      <c r="N92" s="165">
        <v>559039</v>
      </c>
      <c r="O92" s="165">
        <v>589117</v>
      </c>
      <c r="P92" s="165">
        <v>601648</v>
      </c>
      <c r="Q92" s="165">
        <v>613703</v>
      </c>
      <c r="R92" s="165">
        <v>647484</v>
      </c>
      <c r="S92" s="165">
        <v>658692</v>
      </c>
      <c r="T92" s="165">
        <v>668028</v>
      </c>
      <c r="U92" s="165">
        <v>696040</v>
      </c>
      <c r="V92" s="165">
        <v>705547</v>
      </c>
      <c r="W92" s="165">
        <v>734641</v>
      </c>
      <c r="X92" s="165">
        <v>745781</v>
      </c>
      <c r="Y92" s="165">
        <v>755626</v>
      </c>
      <c r="Z92" s="165">
        <v>757664</v>
      </c>
      <c r="AA92" s="165">
        <v>761058</v>
      </c>
      <c r="AB92" s="165">
        <v>763435</v>
      </c>
      <c r="AC92" s="165">
        <v>774980</v>
      </c>
      <c r="AD92" s="165">
        <v>837458</v>
      </c>
      <c r="AE92" s="165">
        <v>879555</v>
      </c>
      <c r="AF92" s="165">
        <v>887704</v>
      </c>
      <c r="AG92" s="165">
        <v>896531</v>
      </c>
      <c r="AH92" s="165">
        <v>964605</v>
      </c>
      <c r="AI92" s="165">
        <v>966477</v>
      </c>
      <c r="AJ92" s="165">
        <v>985320</v>
      </c>
      <c r="AK92" s="165">
        <v>1012821</v>
      </c>
      <c r="AL92" s="165">
        <v>1022498</v>
      </c>
      <c r="AM92" s="165">
        <v>1045586</v>
      </c>
      <c r="AN92" s="165">
        <v>1047115</v>
      </c>
      <c r="AO92" s="165">
        <v>1096687</v>
      </c>
    </row>
    <row r="93" spans="1:41" hidden="1" outlineLevel="1">
      <c r="A93" s="160">
        <v>4250</v>
      </c>
      <c r="B93" s="165">
        <v>353624</v>
      </c>
      <c r="C93" s="165">
        <v>371785</v>
      </c>
      <c r="D93" s="165">
        <v>379936</v>
      </c>
      <c r="E93" s="165">
        <v>412704</v>
      </c>
      <c r="F93" s="165">
        <v>431201</v>
      </c>
      <c r="G93" s="165">
        <v>447112</v>
      </c>
      <c r="H93" s="165">
        <v>457516</v>
      </c>
      <c r="I93" s="165">
        <v>480948</v>
      </c>
      <c r="J93" s="165">
        <v>506073</v>
      </c>
      <c r="K93" s="165">
        <v>515070</v>
      </c>
      <c r="L93" s="165">
        <v>525254</v>
      </c>
      <c r="M93" s="165">
        <v>551059</v>
      </c>
      <c r="N93" s="165">
        <v>565997</v>
      </c>
      <c r="O93" s="165">
        <v>595027</v>
      </c>
      <c r="P93" s="165">
        <v>607422</v>
      </c>
      <c r="Q93" s="165">
        <v>618626</v>
      </c>
      <c r="R93" s="165">
        <v>652747</v>
      </c>
      <c r="S93" s="165">
        <v>663953</v>
      </c>
      <c r="T93" s="165">
        <v>673970</v>
      </c>
      <c r="U93" s="165">
        <v>705547</v>
      </c>
      <c r="V93" s="165">
        <v>714034</v>
      </c>
      <c r="W93" s="165">
        <v>744253</v>
      </c>
      <c r="X93" s="165">
        <v>753927</v>
      </c>
      <c r="Y93" s="165">
        <v>764454</v>
      </c>
      <c r="Z93" s="165">
        <v>767850</v>
      </c>
      <c r="AA93" s="165">
        <v>771247</v>
      </c>
      <c r="AB93" s="165">
        <v>779395</v>
      </c>
      <c r="AC93" s="165">
        <v>840000</v>
      </c>
      <c r="AD93" s="165">
        <v>880064</v>
      </c>
      <c r="AE93" s="165">
        <v>891780</v>
      </c>
      <c r="AF93" s="165">
        <v>936936</v>
      </c>
      <c r="AG93" s="165">
        <v>945933</v>
      </c>
      <c r="AH93" s="165">
        <v>966137</v>
      </c>
      <c r="AI93" s="165">
        <v>986677</v>
      </c>
      <c r="AJ93" s="165">
        <v>997031</v>
      </c>
      <c r="AK93" s="165">
        <v>1024704</v>
      </c>
      <c r="AL93" s="165">
        <v>1037780</v>
      </c>
      <c r="AM93" s="165">
        <v>1046774</v>
      </c>
      <c r="AN93" s="165">
        <v>1100419</v>
      </c>
      <c r="AO93" s="165">
        <v>1101100</v>
      </c>
    </row>
    <row r="94" spans="1:41" hidden="1" outlineLevel="1">
      <c r="A94" s="160">
        <v>4375</v>
      </c>
      <c r="B94" s="165">
        <v>362281</v>
      </c>
      <c r="C94" s="165">
        <v>375691</v>
      </c>
      <c r="D94" s="165">
        <v>383161</v>
      </c>
      <c r="E94" s="165">
        <v>415588</v>
      </c>
      <c r="F94" s="165">
        <v>434262</v>
      </c>
      <c r="G94" s="165">
        <v>450556</v>
      </c>
      <c r="H94" s="165">
        <v>461592</v>
      </c>
      <c r="I94" s="165">
        <v>486889</v>
      </c>
      <c r="J94" s="165">
        <v>511673</v>
      </c>
      <c r="K94" s="165">
        <v>520671</v>
      </c>
      <c r="L94" s="165">
        <v>531878</v>
      </c>
      <c r="M94" s="165">
        <v>558192</v>
      </c>
      <c r="N94" s="165">
        <v>572959</v>
      </c>
      <c r="O94" s="165">
        <v>602837</v>
      </c>
      <c r="P94" s="165">
        <v>614887</v>
      </c>
      <c r="Q94" s="165">
        <v>651050</v>
      </c>
      <c r="R94" s="165">
        <v>659538</v>
      </c>
      <c r="S94" s="165">
        <v>672102</v>
      </c>
      <c r="T94" s="165">
        <v>682800</v>
      </c>
      <c r="U94" s="165">
        <v>713692</v>
      </c>
      <c r="V94" s="165">
        <v>723030</v>
      </c>
      <c r="W94" s="165">
        <v>751413</v>
      </c>
      <c r="X94" s="165">
        <v>762277</v>
      </c>
      <c r="Y94" s="165">
        <v>796539</v>
      </c>
      <c r="Z94" s="165">
        <v>788390</v>
      </c>
      <c r="AA94" s="165">
        <v>797897</v>
      </c>
      <c r="AB94" s="165">
        <v>840511</v>
      </c>
      <c r="AC94" s="165">
        <v>884309</v>
      </c>
      <c r="AD94" s="165">
        <v>893816</v>
      </c>
      <c r="AE94" s="165">
        <v>942371</v>
      </c>
      <c r="AF94" s="165">
        <v>948142</v>
      </c>
      <c r="AG94" s="165">
        <v>959853</v>
      </c>
      <c r="AH94" s="165">
        <v>1021480</v>
      </c>
      <c r="AI94" s="165">
        <v>1022668</v>
      </c>
      <c r="AJ94" s="165">
        <v>1024704</v>
      </c>
      <c r="AK94" s="165">
        <v>1036929</v>
      </c>
      <c r="AL94" s="165">
        <v>1049489</v>
      </c>
      <c r="AM94" s="165">
        <v>1092103</v>
      </c>
      <c r="AN94" s="165">
        <v>1100762</v>
      </c>
      <c r="AO94" s="165">
        <v>1102457</v>
      </c>
    </row>
    <row r="95" spans="1:41" hidden="1" outlineLevel="1">
      <c r="A95" s="160">
        <v>4500</v>
      </c>
      <c r="B95" s="165">
        <v>369579</v>
      </c>
      <c r="C95" s="165">
        <v>401157</v>
      </c>
      <c r="D95" s="165">
        <v>412020</v>
      </c>
      <c r="E95" s="165">
        <v>434940</v>
      </c>
      <c r="F95" s="165">
        <v>455480</v>
      </c>
      <c r="G95" s="165">
        <v>487524</v>
      </c>
      <c r="H95" s="165">
        <v>496905</v>
      </c>
      <c r="I95" s="165">
        <v>522201</v>
      </c>
      <c r="J95" s="165">
        <v>533914</v>
      </c>
      <c r="K95" s="165">
        <v>544607</v>
      </c>
      <c r="L95" s="165">
        <v>555810</v>
      </c>
      <c r="M95" s="165">
        <v>584165</v>
      </c>
      <c r="N95" s="165">
        <v>601142</v>
      </c>
      <c r="O95" s="165">
        <v>634751</v>
      </c>
      <c r="P95" s="165">
        <v>645109</v>
      </c>
      <c r="Q95" s="165">
        <v>663106</v>
      </c>
      <c r="R95" s="165">
        <v>713559</v>
      </c>
      <c r="S95" s="165">
        <v>726656</v>
      </c>
      <c r="T95" s="165">
        <v>738156</v>
      </c>
      <c r="U95" s="165">
        <v>757832</v>
      </c>
      <c r="V95" s="165">
        <v>783471</v>
      </c>
      <c r="W95" s="165">
        <v>816906</v>
      </c>
      <c r="X95" s="165">
        <v>827452</v>
      </c>
      <c r="Y95" s="165">
        <v>838641</v>
      </c>
      <c r="Z95" s="165">
        <v>870219</v>
      </c>
      <c r="AA95" s="165">
        <v>898911</v>
      </c>
      <c r="AB95" s="165">
        <v>944573</v>
      </c>
      <c r="AC95" s="165">
        <v>953909</v>
      </c>
      <c r="AD95" s="165">
        <v>967665</v>
      </c>
      <c r="AE95" s="165">
        <v>979376</v>
      </c>
      <c r="AF95" s="165">
        <v>985661</v>
      </c>
      <c r="AG95" s="165">
        <v>1015878</v>
      </c>
      <c r="AH95" s="165">
        <v>1037441</v>
      </c>
      <c r="AI95" s="165">
        <v>1039815</v>
      </c>
      <c r="AJ95" s="165">
        <v>1103817</v>
      </c>
      <c r="AK95" s="165">
        <v>1105512</v>
      </c>
      <c r="AL95" s="165">
        <v>1113833</v>
      </c>
      <c r="AM95" s="165">
        <v>1130978</v>
      </c>
      <c r="AN95" s="165">
        <v>1137939</v>
      </c>
      <c r="AO95" s="165">
        <v>1172059</v>
      </c>
    </row>
    <row r="96" spans="1:41" hidden="1" outlineLevel="1">
      <c r="A96" s="160">
        <v>4625</v>
      </c>
      <c r="B96" s="165">
        <v>383842</v>
      </c>
      <c r="C96" s="165">
        <v>405060</v>
      </c>
      <c r="D96" s="165">
        <v>416605</v>
      </c>
      <c r="E96" s="165">
        <v>440204</v>
      </c>
      <c r="F96" s="165">
        <v>459727</v>
      </c>
      <c r="G96" s="165">
        <v>492832</v>
      </c>
      <c r="H96" s="165">
        <v>503692</v>
      </c>
      <c r="I96" s="165">
        <v>530344</v>
      </c>
      <c r="J96" s="165">
        <v>557173</v>
      </c>
      <c r="K96" s="165">
        <v>566508</v>
      </c>
      <c r="L96" s="165">
        <v>579579</v>
      </c>
      <c r="M96" s="165">
        <v>592992</v>
      </c>
      <c r="N96" s="165">
        <v>628473</v>
      </c>
      <c r="O96" s="165">
        <v>661957</v>
      </c>
      <c r="P96" s="165">
        <v>674419</v>
      </c>
      <c r="Q96" s="165">
        <v>685600</v>
      </c>
      <c r="R96" s="165">
        <v>721224</v>
      </c>
      <c r="S96" s="165">
        <v>734576</v>
      </c>
      <c r="T96" s="165">
        <v>745781</v>
      </c>
      <c r="U96" s="165">
        <v>778547</v>
      </c>
      <c r="V96" s="165">
        <v>790428</v>
      </c>
      <c r="W96" s="165">
        <v>824254</v>
      </c>
      <c r="X96" s="165">
        <v>836077</v>
      </c>
      <c r="Y96" s="165">
        <v>847736</v>
      </c>
      <c r="Z96" s="165">
        <v>911977</v>
      </c>
      <c r="AA96" s="165">
        <v>926408</v>
      </c>
      <c r="AB96" s="165">
        <v>954930</v>
      </c>
      <c r="AC96" s="165">
        <v>968002</v>
      </c>
      <c r="AD96" s="165">
        <v>980566</v>
      </c>
      <c r="AE96" s="165">
        <v>987017</v>
      </c>
      <c r="AF96" s="165">
        <v>1017233</v>
      </c>
      <c r="AG96" s="165">
        <v>1027589</v>
      </c>
      <c r="AH96" s="165">
        <v>1049150</v>
      </c>
      <c r="AI96" s="165">
        <v>1062564</v>
      </c>
      <c r="AJ96" s="165">
        <v>1111963</v>
      </c>
      <c r="AK96" s="165">
        <v>1113833</v>
      </c>
      <c r="AL96" s="165">
        <v>1122660</v>
      </c>
      <c r="AM96" s="165">
        <v>1132843</v>
      </c>
      <c r="AN96" s="165">
        <v>1175458</v>
      </c>
      <c r="AO96" s="165">
        <v>1185135</v>
      </c>
    </row>
    <row r="97" spans="1:41" hidden="1" outlineLevel="1">
      <c r="A97" s="160">
        <v>4750</v>
      </c>
      <c r="B97" s="165">
        <v>391482</v>
      </c>
      <c r="C97" s="165">
        <v>409646</v>
      </c>
      <c r="D97" s="165">
        <v>421188</v>
      </c>
      <c r="E97" s="165">
        <v>457008</v>
      </c>
      <c r="F97" s="165">
        <v>478737</v>
      </c>
      <c r="G97" s="165">
        <v>497923</v>
      </c>
      <c r="H97" s="165">
        <v>509468</v>
      </c>
      <c r="I97" s="165">
        <v>535440</v>
      </c>
      <c r="J97" s="165">
        <v>562943</v>
      </c>
      <c r="K97" s="165">
        <v>573299</v>
      </c>
      <c r="L97" s="165">
        <v>584329</v>
      </c>
      <c r="M97" s="165">
        <v>614211</v>
      </c>
      <c r="N97" s="165">
        <v>633224</v>
      </c>
      <c r="O97" s="165">
        <v>669626</v>
      </c>
      <c r="P97" s="165">
        <v>682118</v>
      </c>
      <c r="Q97" s="165">
        <v>707073</v>
      </c>
      <c r="R97" s="165">
        <v>730501</v>
      </c>
      <c r="S97" s="165">
        <v>744253</v>
      </c>
      <c r="T97" s="165">
        <v>754435</v>
      </c>
      <c r="U97" s="165">
        <v>787542</v>
      </c>
      <c r="V97" s="165">
        <v>798746</v>
      </c>
      <c r="W97" s="165">
        <v>832868</v>
      </c>
      <c r="X97" s="165">
        <v>845260</v>
      </c>
      <c r="Y97" s="165">
        <v>856808</v>
      </c>
      <c r="Z97" s="165">
        <v>921825</v>
      </c>
      <c r="AA97" s="165">
        <v>931673</v>
      </c>
      <c r="AB97" s="165">
        <v>968002</v>
      </c>
      <c r="AC97" s="165">
        <v>980566</v>
      </c>
      <c r="AD97" s="165">
        <v>993977</v>
      </c>
      <c r="AE97" s="165">
        <v>997544</v>
      </c>
      <c r="AF97" s="165">
        <v>1029117</v>
      </c>
      <c r="AG97" s="165">
        <v>1038458</v>
      </c>
      <c r="AH97" s="165">
        <v>1082426</v>
      </c>
      <c r="AI97" s="165">
        <v>1113660</v>
      </c>
      <c r="AJ97" s="165">
        <v>1123678</v>
      </c>
      <c r="AK97" s="165">
        <v>1133184</v>
      </c>
      <c r="AL97" s="165">
        <v>1135390</v>
      </c>
      <c r="AM97" s="165">
        <v>1178343</v>
      </c>
      <c r="AN97" s="165">
        <v>1188530</v>
      </c>
      <c r="AO97" s="165">
        <v>1198883</v>
      </c>
    </row>
    <row r="98" spans="1:41" hidden="1" outlineLevel="1">
      <c r="A98" s="160">
        <v>4875</v>
      </c>
      <c r="B98" s="165">
        <v>398948</v>
      </c>
      <c r="C98" s="165">
        <v>414229</v>
      </c>
      <c r="D98" s="165">
        <v>425774</v>
      </c>
      <c r="E98" s="165">
        <v>461933</v>
      </c>
      <c r="F98" s="165">
        <v>483324</v>
      </c>
      <c r="G98" s="165">
        <v>503524</v>
      </c>
      <c r="H98" s="165">
        <v>514899</v>
      </c>
      <c r="I98" s="165">
        <v>540704</v>
      </c>
      <c r="J98" s="165">
        <v>569565</v>
      </c>
      <c r="K98" s="165">
        <v>579579</v>
      </c>
      <c r="L98" s="165">
        <v>590784</v>
      </c>
      <c r="M98" s="165">
        <v>620495</v>
      </c>
      <c r="N98" s="165">
        <v>637810</v>
      </c>
      <c r="O98" s="165">
        <v>672102</v>
      </c>
      <c r="P98" s="165">
        <v>686871</v>
      </c>
      <c r="Q98" s="165">
        <v>728465</v>
      </c>
      <c r="R98" s="165">
        <v>738819</v>
      </c>
      <c r="S98" s="165">
        <v>751385</v>
      </c>
      <c r="T98" s="165">
        <v>761908</v>
      </c>
      <c r="U98" s="165">
        <v>795180</v>
      </c>
      <c r="V98" s="165">
        <v>807236</v>
      </c>
      <c r="W98" s="165">
        <v>841358</v>
      </c>
      <c r="X98" s="165">
        <v>853582</v>
      </c>
      <c r="Y98" s="165">
        <v>865465</v>
      </c>
      <c r="Z98" s="165">
        <v>931673</v>
      </c>
      <c r="AA98" s="165">
        <v>971058</v>
      </c>
      <c r="AB98" s="165">
        <v>979376</v>
      </c>
      <c r="AC98" s="165">
        <v>989731</v>
      </c>
      <c r="AD98" s="165">
        <v>998899</v>
      </c>
      <c r="AE98" s="165">
        <v>1008578</v>
      </c>
      <c r="AF98" s="165">
        <v>1040664</v>
      </c>
      <c r="AG98" s="165">
        <v>1062564</v>
      </c>
      <c r="AH98" s="165">
        <v>1096347</v>
      </c>
      <c r="AI98" s="165">
        <v>1125546</v>
      </c>
      <c r="AJ98" s="165">
        <v>1127583</v>
      </c>
      <c r="AK98" s="165">
        <v>1145407</v>
      </c>
      <c r="AL98" s="165">
        <v>1183438</v>
      </c>
      <c r="AM98" s="165">
        <v>1191753</v>
      </c>
      <c r="AN98" s="165">
        <v>1202279</v>
      </c>
      <c r="AO98" s="165">
        <v>1203639</v>
      </c>
    </row>
    <row r="99" spans="1:41" hidden="1" outlineLevel="1">
      <c r="A99" s="160">
        <v>5000</v>
      </c>
      <c r="B99" s="165">
        <v>418982</v>
      </c>
      <c r="C99" s="165">
        <v>427471</v>
      </c>
      <c r="D99" s="165">
        <v>457516</v>
      </c>
      <c r="E99" s="165">
        <v>495206</v>
      </c>
      <c r="F99" s="165">
        <v>504033</v>
      </c>
      <c r="G99" s="165">
        <v>522201</v>
      </c>
      <c r="H99" s="165">
        <v>540532</v>
      </c>
      <c r="I99" s="165">
        <v>558529</v>
      </c>
      <c r="J99" s="165">
        <v>578221</v>
      </c>
      <c r="K99" s="165">
        <v>596215</v>
      </c>
      <c r="L99" s="165">
        <v>614042</v>
      </c>
      <c r="M99" s="165">
        <v>651050</v>
      </c>
      <c r="N99" s="165">
        <v>676687</v>
      </c>
      <c r="O99" s="165">
        <v>677194</v>
      </c>
      <c r="P99" s="165">
        <v>694002</v>
      </c>
      <c r="Q99" s="165">
        <v>733389</v>
      </c>
      <c r="R99" s="165">
        <v>767169</v>
      </c>
      <c r="S99" s="165">
        <v>786183</v>
      </c>
      <c r="T99" s="165">
        <v>806214</v>
      </c>
      <c r="U99" s="165">
        <v>841697</v>
      </c>
      <c r="V99" s="165">
        <v>861564</v>
      </c>
      <c r="W99" s="165">
        <v>881592</v>
      </c>
      <c r="X99" s="165">
        <v>901116</v>
      </c>
      <c r="Y99" s="165">
        <v>920808</v>
      </c>
      <c r="Z99" s="165">
        <v>978525</v>
      </c>
      <c r="AA99" s="165">
        <v>1010105</v>
      </c>
      <c r="AB99" s="165">
        <v>1019445</v>
      </c>
      <c r="AC99" s="165">
        <v>1028947</v>
      </c>
      <c r="AD99" s="165">
        <v>1040492</v>
      </c>
      <c r="AE99" s="165">
        <v>1050341</v>
      </c>
      <c r="AF99" s="165">
        <v>1072748</v>
      </c>
      <c r="AG99" s="165">
        <v>1103303</v>
      </c>
      <c r="AH99" s="165">
        <v>1140996</v>
      </c>
      <c r="AI99" s="165">
        <v>1160008</v>
      </c>
      <c r="AJ99" s="165">
        <v>1183438</v>
      </c>
      <c r="AK99" s="165">
        <v>1185642</v>
      </c>
      <c r="AL99" s="165">
        <v>1230631</v>
      </c>
      <c r="AM99" s="165">
        <v>1241664</v>
      </c>
      <c r="AN99" s="165">
        <v>1243360</v>
      </c>
      <c r="AO99" s="165">
        <v>1258982</v>
      </c>
    </row>
    <row r="100" spans="1:41" hidden="1" outlineLevel="1">
      <c r="A100" s="160">
        <v>5125</v>
      </c>
      <c r="B100" s="165">
        <v>429336</v>
      </c>
      <c r="C100" s="165">
        <v>449198</v>
      </c>
      <c r="D100" s="165">
        <v>472669</v>
      </c>
      <c r="E100" s="165">
        <v>503862</v>
      </c>
      <c r="F100" s="165">
        <v>512695</v>
      </c>
      <c r="G100" s="165">
        <v>533404</v>
      </c>
      <c r="H100" s="165">
        <v>542233</v>
      </c>
      <c r="I100" s="165">
        <v>588746</v>
      </c>
      <c r="J100" s="165">
        <v>597237</v>
      </c>
      <c r="K100" s="165">
        <v>619816</v>
      </c>
      <c r="L100" s="165">
        <v>629660</v>
      </c>
      <c r="M100" s="165">
        <v>671084</v>
      </c>
      <c r="N100" s="165">
        <v>674479</v>
      </c>
      <c r="O100" s="165">
        <v>688398</v>
      </c>
      <c r="P100" s="165">
        <v>715393</v>
      </c>
      <c r="Q100" s="165">
        <v>752400</v>
      </c>
      <c r="R100" s="165">
        <v>786183</v>
      </c>
      <c r="S100" s="165">
        <v>806727</v>
      </c>
      <c r="T100" s="165">
        <v>826078</v>
      </c>
      <c r="U100" s="165">
        <v>862749</v>
      </c>
      <c r="V100" s="165">
        <v>864446</v>
      </c>
      <c r="W100" s="165">
        <v>877687</v>
      </c>
      <c r="X100" s="165">
        <v>895343</v>
      </c>
      <c r="Y100" s="165">
        <v>941860</v>
      </c>
      <c r="Z100" s="165">
        <v>1024704</v>
      </c>
      <c r="AA100" s="165">
        <v>1040492</v>
      </c>
      <c r="AB100" s="165">
        <v>1050510</v>
      </c>
      <c r="AC100" s="165">
        <v>1060864</v>
      </c>
      <c r="AD100" s="165">
        <v>1105005</v>
      </c>
      <c r="AE100" s="165">
        <v>1116038</v>
      </c>
      <c r="AF100" s="165">
        <v>1127245</v>
      </c>
      <c r="AG100" s="165">
        <v>1138618</v>
      </c>
      <c r="AH100" s="165">
        <v>1158479</v>
      </c>
      <c r="AI100" s="165">
        <v>1178850</v>
      </c>
      <c r="AJ100" s="165">
        <v>1197185</v>
      </c>
      <c r="AK100" s="165">
        <v>1213653</v>
      </c>
      <c r="AL100" s="165">
        <v>1239461</v>
      </c>
      <c r="AM100" s="165">
        <v>1261357</v>
      </c>
      <c r="AN100" s="165">
        <v>1269506</v>
      </c>
      <c r="AO100" s="165">
        <v>1274429</v>
      </c>
    </row>
    <row r="101" spans="1:41" hidden="1" outlineLevel="1">
      <c r="A101" s="160">
        <v>5250</v>
      </c>
      <c r="B101" s="165">
        <v>437995</v>
      </c>
      <c r="C101" s="165">
        <v>454630</v>
      </c>
      <c r="D101" s="165">
        <v>483854</v>
      </c>
      <c r="E101" s="165">
        <v>515918</v>
      </c>
      <c r="F101" s="165">
        <v>520841</v>
      </c>
      <c r="G101" s="165">
        <v>540195</v>
      </c>
      <c r="H101" s="165">
        <v>560056</v>
      </c>
      <c r="I101" s="165">
        <v>595197</v>
      </c>
      <c r="J101" s="165">
        <v>602327</v>
      </c>
      <c r="K101" s="165">
        <v>627795</v>
      </c>
      <c r="L101" s="165">
        <v>650374</v>
      </c>
      <c r="M101" s="165">
        <v>690434</v>
      </c>
      <c r="N101" s="165">
        <v>687040</v>
      </c>
      <c r="O101" s="165">
        <v>718786</v>
      </c>
      <c r="P101" s="165">
        <v>724390</v>
      </c>
      <c r="Q101" s="165">
        <v>771247</v>
      </c>
      <c r="R101" s="165">
        <v>806727</v>
      </c>
      <c r="S101" s="165">
        <v>827097</v>
      </c>
      <c r="T101" s="165">
        <v>838632</v>
      </c>
      <c r="U101" s="165">
        <v>856637</v>
      </c>
      <c r="V101" s="165">
        <v>892967</v>
      </c>
      <c r="W101" s="165">
        <v>899929</v>
      </c>
      <c r="X101" s="165">
        <v>906716</v>
      </c>
      <c r="Y101" s="165">
        <v>971906</v>
      </c>
      <c r="Z101" s="165">
        <v>1065958</v>
      </c>
      <c r="AA101" s="165">
        <v>1081066</v>
      </c>
      <c r="AB101" s="165">
        <v>1091593</v>
      </c>
      <c r="AC101" s="165">
        <v>1118924</v>
      </c>
      <c r="AD101" s="165">
        <v>1152199</v>
      </c>
      <c r="AE101" s="165">
        <v>1160683</v>
      </c>
      <c r="AF101" s="165">
        <v>1187680</v>
      </c>
      <c r="AG101" s="165">
        <v>1199053</v>
      </c>
      <c r="AH101" s="165">
        <v>1206183</v>
      </c>
      <c r="AI101" s="165">
        <v>1230462</v>
      </c>
      <c r="AJ101" s="165">
        <v>1255587</v>
      </c>
      <c r="AK101" s="165">
        <v>1265602</v>
      </c>
      <c r="AL101" s="165">
        <v>1284953</v>
      </c>
      <c r="AM101" s="165">
        <v>1308383</v>
      </c>
      <c r="AN101" s="165">
        <v>1320946</v>
      </c>
      <c r="AO101" s="165">
        <v>1352353</v>
      </c>
    </row>
    <row r="102" spans="1:41" hidden="1" outlineLevel="1">
      <c r="A102" s="160">
        <v>5375</v>
      </c>
      <c r="B102" s="165">
        <v>459250</v>
      </c>
      <c r="C102" s="165">
        <v>459727</v>
      </c>
      <c r="D102" s="165">
        <v>489122</v>
      </c>
      <c r="E102" s="165">
        <v>521353</v>
      </c>
      <c r="F102" s="165">
        <v>525595</v>
      </c>
      <c r="G102" s="165">
        <v>546477</v>
      </c>
      <c r="H102" s="165">
        <v>566508</v>
      </c>
      <c r="I102" s="165">
        <v>603345</v>
      </c>
      <c r="J102" s="165">
        <v>612005</v>
      </c>
      <c r="K102" s="165">
        <v>635261</v>
      </c>
      <c r="L102" s="165">
        <v>657331</v>
      </c>
      <c r="M102" s="165">
        <v>699604</v>
      </c>
      <c r="N102" s="165">
        <v>695021</v>
      </c>
      <c r="O102" s="165">
        <v>728805</v>
      </c>
      <c r="P102" s="165">
        <v>736611</v>
      </c>
      <c r="Q102" s="165">
        <v>772432</v>
      </c>
      <c r="R102" s="165">
        <v>808424</v>
      </c>
      <c r="S102" s="165">
        <v>828967</v>
      </c>
      <c r="T102" s="165">
        <v>848148</v>
      </c>
      <c r="U102" s="165">
        <v>893816</v>
      </c>
      <c r="V102" s="165">
        <v>895683</v>
      </c>
      <c r="W102" s="165">
        <v>903153</v>
      </c>
      <c r="X102" s="165">
        <v>926408</v>
      </c>
      <c r="Y102" s="165">
        <v>977510</v>
      </c>
      <c r="Z102" s="165">
        <v>1084630</v>
      </c>
      <c r="AA102" s="165">
        <v>1097026</v>
      </c>
      <c r="AB102" s="165">
        <v>1105852</v>
      </c>
      <c r="AC102" s="165">
        <v>1125889</v>
      </c>
      <c r="AD102" s="165">
        <v>1159670</v>
      </c>
      <c r="AE102" s="165">
        <v>1173589</v>
      </c>
      <c r="AF102" s="165">
        <v>1199564</v>
      </c>
      <c r="AG102" s="165">
        <v>1218744</v>
      </c>
      <c r="AH102" s="165">
        <v>1251851</v>
      </c>
      <c r="AI102" s="165">
        <v>1262715</v>
      </c>
      <c r="AJ102" s="165">
        <v>1268659</v>
      </c>
      <c r="AK102" s="165">
        <v>1291915</v>
      </c>
      <c r="AL102" s="165">
        <v>1311441</v>
      </c>
      <c r="AM102" s="165">
        <v>1322135</v>
      </c>
      <c r="AN102" s="165">
        <v>1354559</v>
      </c>
      <c r="AO102" s="165">
        <v>1366274</v>
      </c>
    </row>
    <row r="103" spans="1:41" hidden="1" outlineLevel="1">
      <c r="A103" s="160">
        <v>5500</v>
      </c>
      <c r="B103" s="165">
        <v>467717</v>
      </c>
      <c r="C103" s="165">
        <v>487566</v>
      </c>
      <c r="D103" s="165">
        <v>505052</v>
      </c>
      <c r="E103" s="165">
        <v>543078</v>
      </c>
      <c r="F103" s="165">
        <v>547157</v>
      </c>
      <c r="G103" s="165">
        <v>568035</v>
      </c>
      <c r="H103" s="165">
        <v>590446</v>
      </c>
      <c r="I103" s="165">
        <v>614723</v>
      </c>
      <c r="J103" s="165">
        <v>640525</v>
      </c>
      <c r="K103" s="165">
        <v>654955</v>
      </c>
      <c r="L103" s="165">
        <v>672102</v>
      </c>
      <c r="M103" s="165">
        <v>726257</v>
      </c>
      <c r="N103" s="165">
        <v>724899</v>
      </c>
      <c r="O103" s="165">
        <v>744761</v>
      </c>
      <c r="P103" s="165">
        <v>761058</v>
      </c>
      <c r="Q103" s="165">
        <v>810460</v>
      </c>
      <c r="R103" s="165">
        <v>813349</v>
      </c>
      <c r="S103" s="165">
        <v>831003</v>
      </c>
      <c r="T103" s="165">
        <v>869029</v>
      </c>
      <c r="U103" s="165">
        <v>913849</v>
      </c>
      <c r="V103" s="165">
        <v>916905</v>
      </c>
      <c r="W103" s="165">
        <v>962740</v>
      </c>
      <c r="X103" s="165">
        <v>971906</v>
      </c>
      <c r="Y103" s="165">
        <v>981074</v>
      </c>
      <c r="Z103" s="165">
        <v>1095327</v>
      </c>
      <c r="AA103" s="165">
        <v>1107380</v>
      </c>
      <c r="AB103" s="165">
        <v>1117058</v>
      </c>
      <c r="AC103" s="165">
        <v>1137257</v>
      </c>
      <c r="AD103" s="165">
        <v>1173250</v>
      </c>
      <c r="AE103" s="165">
        <v>1187173</v>
      </c>
      <c r="AF103" s="165">
        <v>1206693</v>
      </c>
      <c r="AG103" s="165">
        <v>1236063</v>
      </c>
      <c r="AH103" s="165">
        <v>1259661</v>
      </c>
      <c r="AI103" s="165">
        <v>1275449</v>
      </c>
      <c r="AJ103" s="165">
        <v>1302778</v>
      </c>
      <c r="AK103" s="165">
        <v>1307536</v>
      </c>
      <c r="AL103" s="165">
        <v>1324002</v>
      </c>
      <c r="AM103" s="165">
        <v>1343186</v>
      </c>
      <c r="AN103" s="165">
        <v>1368138</v>
      </c>
      <c r="AO103" s="165">
        <v>1399210</v>
      </c>
    </row>
    <row r="104" spans="1:41" hidden="1" outlineLevel="1">
      <c r="A104" s="160">
        <v>5625</v>
      </c>
      <c r="B104" s="165">
        <v>485287</v>
      </c>
      <c r="C104" s="165">
        <v>503500</v>
      </c>
      <c r="D104" s="165">
        <v>522188</v>
      </c>
      <c r="E104" s="165">
        <v>545966</v>
      </c>
      <c r="F104" s="165">
        <v>562943</v>
      </c>
      <c r="G104" s="165">
        <v>584504</v>
      </c>
      <c r="H104" s="165">
        <v>608436</v>
      </c>
      <c r="I104" s="165">
        <v>638318</v>
      </c>
      <c r="J104" s="165">
        <v>665309</v>
      </c>
      <c r="K104" s="165">
        <v>678384</v>
      </c>
      <c r="L104" s="165">
        <v>694002</v>
      </c>
      <c r="M104" s="165">
        <v>736611</v>
      </c>
      <c r="N104" s="165">
        <v>759702</v>
      </c>
      <c r="O104" s="165">
        <v>770565</v>
      </c>
      <c r="P104" s="165">
        <v>798746</v>
      </c>
      <c r="Q104" s="165">
        <v>841358</v>
      </c>
      <c r="R104" s="165">
        <v>854428</v>
      </c>
      <c r="S104" s="165">
        <v>877857</v>
      </c>
      <c r="T104" s="165">
        <v>903153</v>
      </c>
      <c r="U104" s="165">
        <v>930486</v>
      </c>
      <c r="V104" s="165">
        <v>942201</v>
      </c>
      <c r="W104" s="165">
        <v>984129</v>
      </c>
      <c r="X104" s="165">
        <v>989055</v>
      </c>
      <c r="Y104" s="165">
        <v>1000086</v>
      </c>
      <c r="Z104" s="165">
        <v>1123678</v>
      </c>
      <c r="AA104" s="165">
        <v>1130807</v>
      </c>
      <c r="AB104" s="165">
        <v>1163232</v>
      </c>
      <c r="AC104" s="165">
        <v>1200414</v>
      </c>
      <c r="AD104" s="165">
        <v>1226217</v>
      </c>
      <c r="AE104" s="165">
        <v>1239118</v>
      </c>
      <c r="AF104" s="165">
        <v>1269677</v>
      </c>
      <c r="AG104" s="165">
        <v>1295652</v>
      </c>
      <c r="AH104" s="165">
        <v>1304477</v>
      </c>
      <c r="AI104" s="165">
        <v>1317040</v>
      </c>
      <c r="AJ104" s="165">
        <v>1350314</v>
      </c>
      <c r="AK104" s="165">
        <v>1359820</v>
      </c>
      <c r="AL104" s="165">
        <v>1380702</v>
      </c>
      <c r="AM104" s="165">
        <v>1425691</v>
      </c>
      <c r="AN104" s="165">
        <v>1432653</v>
      </c>
      <c r="AO104" s="165">
        <v>1446231</v>
      </c>
    </row>
    <row r="105" spans="1:41" hidden="1" outlineLevel="1">
      <c r="A105" s="160">
        <v>5750</v>
      </c>
      <c r="B105" s="165">
        <v>493596</v>
      </c>
      <c r="C105" s="165">
        <v>508452</v>
      </c>
      <c r="D105" s="165">
        <v>526821</v>
      </c>
      <c r="E105" s="165">
        <v>562771</v>
      </c>
      <c r="F105" s="165">
        <v>576864</v>
      </c>
      <c r="G105" s="165">
        <v>594860</v>
      </c>
      <c r="H105" s="165">
        <v>618457</v>
      </c>
      <c r="I105" s="165">
        <v>643922</v>
      </c>
      <c r="J105" s="165">
        <v>671084</v>
      </c>
      <c r="K105" s="165">
        <v>684836</v>
      </c>
      <c r="L105" s="165">
        <v>709619</v>
      </c>
      <c r="M105" s="165">
        <v>743744</v>
      </c>
      <c r="N105" s="165">
        <v>767681</v>
      </c>
      <c r="O105" s="165">
        <v>787712</v>
      </c>
      <c r="P105" s="165">
        <v>806561</v>
      </c>
      <c r="Q105" s="165">
        <v>849165</v>
      </c>
      <c r="R105" s="165">
        <v>867843</v>
      </c>
      <c r="S105" s="165">
        <v>887534</v>
      </c>
      <c r="T105" s="165">
        <v>912319</v>
      </c>
      <c r="U105" s="165">
        <v>939824</v>
      </c>
      <c r="V105" s="165">
        <v>952724</v>
      </c>
      <c r="W105" s="165">
        <v>990072</v>
      </c>
      <c r="X105" s="165">
        <v>999067</v>
      </c>
      <c r="Y105" s="165">
        <v>1012821</v>
      </c>
      <c r="Z105" s="165">
        <v>1137089</v>
      </c>
      <c r="AA105" s="165">
        <v>1168496</v>
      </c>
      <c r="AB105" s="165">
        <v>1179871</v>
      </c>
      <c r="AC105" s="165">
        <v>1224009</v>
      </c>
      <c r="AD105" s="165">
        <v>1263902</v>
      </c>
      <c r="AE105" s="165">
        <v>1277147</v>
      </c>
      <c r="AF105" s="165">
        <v>1313473</v>
      </c>
      <c r="AG105" s="165">
        <v>1320266</v>
      </c>
      <c r="AH105" s="165">
        <v>1331983</v>
      </c>
      <c r="AI105" s="165">
        <v>1341485</v>
      </c>
      <c r="AJ105" s="165">
        <v>1362705</v>
      </c>
      <c r="AK105" s="165">
        <v>1394452</v>
      </c>
      <c r="AL105" s="165">
        <v>1406678</v>
      </c>
      <c r="AM105" s="165">
        <v>1450306</v>
      </c>
      <c r="AN105" s="165">
        <v>1458456</v>
      </c>
      <c r="AO105" s="165">
        <v>1466438</v>
      </c>
    </row>
    <row r="106" spans="1:41" hidden="1" outlineLevel="1">
      <c r="A106" s="160">
        <v>5875</v>
      </c>
      <c r="B106" s="165">
        <v>503500</v>
      </c>
      <c r="C106" s="165">
        <v>523785</v>
      </c>
      <c r="D106" s="165">
        <v>538001</v>
      </c>
      <c r="E106" s="165">
        <v>567866</v>
      </c>
      <c r="F106" s="165">
        <v>588067</v>
      </c>
      <c r="G106" s="165">
        <v>608436</v>
      </c>
      <c r="H106" s="165">
        <v>627457</v>
      </c>
      <c r="I106" s="165">
        <v>662423</v>
      </c>
      <c r="J106" s="165">
        <v>678384</v>
      </c>
      <c r="K106" s="165">
        <v>698586</v>
      </c>
      <c r="L106" s="165">
        <v>716921</v>
      </c>
      <c r="M106" s="165">
        <v>755796</v>
      </c>
      <c r="N106" s="165">
        <v>775657</v>
      </c>
      <c r="O106" s="165">
        <v>802483</v>
      </c>
      <c r="P106" s="165">
        <v>814704</v>
      </c>
      <c r="Q106" s="165">
        <v>858164</v>
      </c>
      <c r="R106" s="165">
        <v>885156</v>
      </c>
      <c r="S106" s="165">
        <v>910114</v>
      </c>
      <c r="T106" s="165">
        <v>921655</v>
      </c>
      <c r="U106" s="165">
        <v>950177</v>
      </c>
      <c r="V106" s="165">
        <v>965459</v>
      </c>
      <c r="W106" s="165">
        <v>995163</v>
      </c>
      <c r="X106" s="165">
        <v>1008916</v>
      </c>
      <c r="Y106" s="165">
        <v>1035057</v>
      </c>
      <c r="Z106" s="165">
        <v>1147616</v>
      </c>
      <c r="AA106" s="165">
        <v>1179022</v>
      </c>
      <c r="AB106" s="165">
        <v>1217390</v>
      </c>
      <c r="AC106" s="165">
        <v>1243023</v>
      </c>
      <c r="AD106" s="165">
        <v>1287842</v>
      </c>
      <c r="AE106" s="165">
        <v>1308383</v>
      </c>
      <c r="AF106" s="165">
        <v>1325019</v>
      </c>
      <c r="AG106" s="165">
        <v>1331983</v>
      </c>
      <c r="AH106" s="165">
        <v>1343693</v>
      </c>
      <c r="AI106" s="165">
        <v>1360840</v>
      </c>
      <c r="AJ106" s="165">
        <v>1396321</v>
      </c>
      <c r="AK106" s="165">
        <v>1428238</v>
      </c>
      <c r="AL106" s="165">
        <v>1446231</v>
      </c>
      <c r="AM106" s="165">
        <v>1465756</v>
      </c>
      <c r="AN106" s="165">
        <v>1478828</v>
      </c>
      <c r="AO106" s="165">
        <v>1498520</v>
      </c>
    </row>
    <row r="107" spans="1:41" hidden="1" outlineLevel="1">
      <c r="A107" s="160">
        <v>6000</v>
      </c>
      <c r="B107" s="165">
        <v>512015</v>
      </c>
      <c r="C107" s="165">
        <v>531133</v>
      </c>
      <c r="D107" s="165">
        <v>546477</v>
      </c>
      <c r="E107" s="165">
        <v>576355</v>
      </c>
      <c r="F107" s="165">
        <v>595027</v>
      </c>
      <c r="G107" s="165">
        <v>617097</v>
      </c>
      <c r="H107" s="165">
        <v>639337</v>
      </c>
      <c r="I107" s="165">
        <v>671421</v>
      </c>
      <c r="J107" s="165">
        <v>687721</v>
      </c>
      <c r="K107" s="165">
        <v>708264</v>
      </c>
      <c r="L107" s="165">
        <v>730501</v>
      </c>
      <c r="M107" s="165">
        <v>766150</v>
      </c>
      <c r="N107" s="165">
        <v>786524</v>
      </c>
      <c r="O107" s="165">
        <v>813516</v>
      </c>
      <c r="P107" s="165">
        <v>825059</v>
      </c>
      <c r="Q107" s="165">
        <v>869537</v>
      </c>
      <c r="R107" s="165">
        <v>896531</v>
      </c>
      <c r="S107" s="165">
        <v>922503</v>
      </c>
      <c r="T107" s="165">
        <v>934560</v>
      </c>
      <c r="U107" s="165">
        <v>980566</v>
      </c>
      <c r="V107" s="165">
        <v>997031</v>
      </c>
      <c r="W107" s="165">
        <v>1021309</v>
      </c>
      <c r="X107" s="165">
        <v>1041004</v>
      </c>
      <c r="Y107" s="165">
        <v>1069013</v>
      </c>
      <c r="Z107" s="165">
        <v>1182587</v>
      </c>
      <c r="AA107" s="165">
        <v>1214841</v>
      </c>
      <c r="AB107" s="165">
        <v>1254056</v>
      </c>
      <c r="AC107" s="165">
        <v>1279864</v>
      </c>
      <c r="AD107" s="165">
        <v>1327568</v>
      </c>
      <c r="AE107" s="165">
        <v>1348276</v>
      </c>
      <c r="AF107" s="165">
        <v>1357953</v>
      </c>
      <c r="AG107" s="165">
        <v>1364574</v>
      </c>
      <c r="AH107" s="165">
        <v>1384268</v>
      </c>
      <c r="AI107" s="165">
        <v>1402265</v>
      </c>
      <c r="AJ107" s="165">
        <v>1439442</v>
      </c>
      <c r="AK107" s="165">
        <v>1471867</v>
      </c>
      <c r="AL107" s="165">
        <v>1482564</v>
      </c>
      <c r="AM107" s="165">
        <v>1510235</v>
      </c>
      <c r="AN107" s="165">
        <v>1523816</v>
      </c>
      <c r="AO107" s="165">
        <v>1536040</v>
      </c>
    </row>
    <row r="108" spans="1:41" hidden="1" outlineLevel="1"/>
    <row r="109" spans="1:41" collapsed="1"/>
  </sheetData>
  <mergeCells count="11">
    <mergeCell ref="AQ20:AY20"/>
    <mergeCell ref="AQ6:AY18"/>
    <mergeCell ref="J13:AB13"/>
    <mergeCell ref="D65:R66"/>
    <mergeCell ref="A12:E12"/>
    <mergeCell ref="F12:H12"/>
    <mergeCell ref="D60:R60"/>
    <mergeCell ref="V60:AG62"/>
    <mergeCell ref="J16:AI17"/>
    <mergeCell ref="V65:AG68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9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0070C0"/>
  </sheetPr>
  <dimension ref="A1:AZ108"/>
  <sheetViews>
    <sheetView view="pageBreakPreview" zoomScaleSheetLayoutView="100" workbookViewId="0">
      <pane ySplit="1" topLeftCell="A2" activePane="bottomLeft" state="frozen"/>
      <selection pane="bottomLeft" activeCell="B1" sqref="B1"/>
    </sheetView>
  </sheetViews>
  <sheetFormatPr defaultColWidth="9.140625" defaultRowHeight="15" outlineLevelRow="1"/>
  <cols>
    <col min="1" max="1" width="5.140625" style="102" customWidth="1"/>
    <col min="2" max="39" width="6.5703125" style="102" customWidth="1"/>
    <col min="40" max="41" width="7.7109375" style="102" customWidth="1"/>
    <col min="42" max="42" width="2.5703125" style="102" customWidth="1"/>
    <col min="43" max="51" width="6.140625" style="102" customWidth="1"/>
    <col min="52" max="52" width="9.5703125" style="102" customWidth="1"/>
    <col min="53" max="16384" width="9.140625" style="102"/>
  </cols>
  <sheetData>
    <row r="1" spans="1:52" ht="21">
      <c r="A1" s="246" t="s">
        <v>64</v>
      </c>
      <c r="B1" s="246"/>
      <c r="C1" s="246"/>
      <c r="D1" s="246"/>
      <c r="F1" s="1"/>
      <c r="G1" s="1"/>
      <c r="H1" s="1"/>
      <c r="J1" s="21" t="s">
        <v>463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27" customHeight="1">
      <c r="A3" s="1"/>
      <c r="B3" s="1"/>
      <c r="C3" s="1"/>
      <c r="D3" s="1"/>
      <c r="E3" s="1"/>
      <c r="F3" s="1"/>
      <c r="G3" s="1"/>
      <c r="H3" s="1"/>
      <c r="I3" s="1"/>
      <c r="J3" s="748" t="s">
        <v>567</v>
      </c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748"/>
      <c r="V3" s="748"/>
      <c r="W3" s="748"/>
      <c r="X3" s="748"/>
      <c r="Y3" s="748"/>
      <c r="Z3" s="748"/>
      <c r="AA3" s="748"/>
      <c r="AB3" s="748"/>
      <c r="AC3" s="748"/>
      <c r="AD3" s="748"/>
      <c r="AE3" s="748"/>
      <c r="AF3" s="748"/>
      <c r="AG3" s="748"/>
      <c r="AH3" s="748"/>
      <c r="AI3" s="748"/>
      <c r="AJ3" s="748"/>
      <c r="AK3" s="748"/>
      <c r="AL3" s="748"/>
      <c r="AM3" s="748"/>
      <c r="AN3" s="748"/>
      <c r="AO3" s="748"/>
      <c r="AP3" s="98"/>
      <c r="AQ3" s="98"/>
      <c r="AR3" s="98"/>
      <c r="AS3" s="98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00" t="s">
        <v>261</v>
      </c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8"/>
      <c r="AQ4" s="98"/>
      <c r="AR4" s="98"/>
      <c r="AS4" s="98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563</v>
      </c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33" t="s">
        <v>262</v>
      </c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8"/>
      <c r="AQ6" s="988" t="s">
        <v>688</v>
      </c>
      <c r="AR6" s="988"/>
      <c r="AS6" s="988"/>
      <c r="AT6" s="988"/>
      <c r="AU6" s="988"/>
      <c r="AV6" s="988"/>
      <c r="AW6" s="988"/>
      <c r="AX6" s="988"/>
      <c r="AY6" s="988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264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988"/>
      <c r="AR7" s="988"/>
      <c r="AS7" s="988"/>
      <c r="AT7" s="988"/>
      <c r="AU7" s="988"/>
      <c r="AV7" s="988"/>
      <c r="AW7" s="988"/>
      <c r="AX7" s="988"/>
      <c r="AY7" s="988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5" t="s">
        <v>435</v>
      </c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8"/>
      <c r="AQ8" s="988"/>
      <c r="AR8" s="988"/>
      <c r="AS8" s="988"/>
      <c r="AT8" s="988"/>
      <c r="AU8" s="988"/>
      <c r="AV8" s="988"/>
      <c r="AW8" s="988"/>
      <c r="AX8" s="988"/>
      <c r="AY8" s="988"/>
      <c r="AZ8" s="110"/>
    </row>
    <row r="9" spans="1:52">
      <c r="A9" s="1"/>
      <c r="C9" s="1"/>
      <c r="D9" s="1"/>
      <c r="F9" s="1"/>
      <c r="G9" s="1"/>
      <c r="H9" s="1"/>
      <c r="I9" s="1"/>
      <c r="J9" s="41" t="s">
        <v>265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41" t="s">
        <v>270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988"/>
      <c r="AR9" s="988"/>
      <c r="AS9" s="988"/>
      <c r="AT9" s="988"/>
      <c r="AU9" s="988"/>
      <c r="AV9" s="988"/>
      <c r="AW9" s="988"/>
      <c r="AX9" s="988"/>
      <c r="AY9" s="988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00" t="s">
        <v>266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42"/>
      <c r="AB10" s="100"/>
      <c r="AC10" s="100" t="s">
        <v>271</v>
      </c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41"/>
      <c r="AQ10" s="988"/>
      <c r="AR10" s="988"/>
      <c r="AS10" s="988"/>
      <c r="AT10" s="988"/>
      <c r="AU10" s="988"/>
      <c r="AV10" s="988"/>
      <c r="AW10" s="988"/>
      <c r="AX10" s="988"/>
      <c r="AY10" s="988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272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988"/>
      <c r="AR11" s="988"/>
      <c r="AS11" s="988"/>
      <c r="AT11" s="988"/>
      <c r="AU11" s="988"/>
      <c r="AV11" s="988"/>
      <c r="AW11" s="988"/>
      <c r="AX11" s="988"/>
      <c r="AY11" s="988"/>
      <c r="AZ11" s="110"/>
    </row>
    <row r="12" spans="1:52" ht="27" customHeight="1">
      <c r="A12" s="1141" t="s">
        <v>279</v>
      </c>
      <c r="B12" s="1141"/>
      <c r="C12" s="1141"/>
      <c r="D12" s="1141"/>
      <c r="E12" s="1141"/>
      <c r="F12" s="1139" t="s">
        <v>274</v>
      </c>
      <c r="G12" s="1140"/>
      <c r="H12" s="1140"/>
      <c r="I12" s="1"/>
      <c r="J12" s="751" t="s">
        <v>602</v>
      </c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  <c r="AA12" s="751"/>
      <c r="AB12" s="751"/>
      <c r="AC12" s="243" t="s">
        <v>569</v>
      </c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41"/>
      <c r="AQ12" s="988"/>
      <c r="AR12" s="988"/>
      <c r="AS12" s="988"/>
      <c r="AT12" s="988"/>
      <c r="AU12" s="988"/>
      <c r="AV12" s="988"/>
      <c r="AW12" s="988"/>
      <c r="AX12" s="988"/>
      <c r="AY12" s="988"/>
      <c r="AZ12" s="110"/>
    </row>
    <row r="13" spans="1:52" ht="38.25" customHeight="1" thickBot="1">
      <c r="A13" s="1141"/>
      <c r="B13" s="1141"/>
      <c r="C13" s="1141"/>
      <c r="D13" s="1141"/>
      <c r="E13" s="1141"/>
      <c r="F13" s="29"/>
      <c r="G13" s="1"/>
      <c r="H13" s="1"/>
      <c r="I13" s="1"/>
      <c r="J13" s="750" t="s">
        <v>689</v>
      </c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88"/>
      <c r="AR13" s="988"/>
      <c r="AS13" s="988"/>
      <c r="AT13" s="988"/>
      <c r="AU13" s="988"/>
      <c r="AV13" s="988"/>
      <c r="AW13" s="988"/>
      <c r="AX13" s="988"/>
      <c r="AY13" s="988"/>
      <c r="AZ13" s="110"/>
    </row>
    <row r="14" spans="1:52" ht="15" customHeight="1" thickBot="1">
      <c r="A14" s="171" t="s">
        <v>475</v>
      </c>
      <c r="B14" s="159"/>
      <c r="C14" s="159"/>
      <c r="D14" s="159"/>
      <c r="E14" s="159"/>
      <c r="F14" s="159"/>
      <c r="G14" s="159"/>
      <c r="H14" s="148">
        <f>Содержание!H9</f>
        <v>0.03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988"/>
      <c r="AR14" s="988"/>
      <c r="AS14" s="988"/>
      <c r="AT14" s="988"/>
      <c r="AU14" s="988"/>
      <c r="AV14" s="988"/>
      <c r="AW14" s="988"/>
      <c r="AX14" s="988"/>
      <c r="AY14" s="988"/>
      <c r="AZ14" s="110"/>
    </row>
    <row r="15" spans="1:52" ht="13.5" customHeight="1" thickBot="1">
      <c r="A15" s="171" t="s">
        <v>477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88"/>
      <c r="AR15" s="988"/>
      <c r="AS15" s="988"/>
      <c r="AT15" s="988"/>
      <c r="AU15" s="988"/>
      <c r="AV15" s="988"/>
      <c r="AW15" s="988"/>
      <c r="AX15" s="988"/>
      <c r="AY15" s="988"/>
      <c r="AZ15" s="101"/>
    </row>
    <row r="16" spans="1:52" ht="21.75" customHeight="1" thickBot="1">
      <c r="A16" s="171" t="s">
        <v>480</v>
      </c>
      <c r="B16" s="29"/>
      <c r="C16" s="1"/>
      <c r="D16" s="1"/>
      <c r="E16" s="1"/>
      <c r="F16" s="29"/>
      <c r="G16" s="1"/>
      <c r="H16" s="148">
        <v>0.06</v>
      </c>
      <c r="I16" s="1"/>
      <c r="J16" s="744" t="s">
        <v>269</v>
      </c>
      <c r="K16" s="744"/>
      <c r="L16" s="744"/>
      <c r="M16" s="744"/>
      <c r="N16" s="744"/>
      <c r="O16" s="744"/>
      <c r="P16" s="744"/>
      <c r="Q16" s="744"/>
      <c r="R16" s="744"/>
      <c r="S16" s="744"/>
      <c r="T16" s="744"/>
      <c r="U16" s="744"/>
      <c r="V16" s="744"/>
      <c r="W16" s="744"/>
      <c r="X16" s="744"/>
      <c r="Y16" s="744"/>
      <c r="Z16" s="744"/>
      <c r="AA16" s="744"/>
      <c r="AB16" s="744"/>
      <c r="AC16" s="744"/>
      <c r="AD16" s="744"/>
      <c r="AE16" s="744"/>
      <c r="AF16" s="744"/>
      <c r="AG16" s="744"/>
      <c r="AH16" s="744"/>
      <c r="AI16" s="744"/>
      <c r="AJ16" s="744"/>
      <c r="AK16" s="92"/>
      <c r="AL16" s="92"/>
      <c r="AM16" s="92"/>
      <c r="AN16" s="92"/>
      <c r="AO16" s="92"/>
      <c r="AP16" s="94"/>
      <c r="AQ16" s="988"/>
      <c r="AR16" s="988"/>
      <c r="AS16" s="988"/>
      <c r="AT16" s="988"/>
      <c r="AU16" s="988"/>
      <c r="AV16" s="988"/>
      <c r="AW16" s="988"/>
      <c r="AX16" s="988"/>
      <c r="AY16" s="988"/>
      <c r="AZ16" s="1"/>
    </row>
    <row r="17" spans="1:52" s="126" customFormat="1" ht="15" customHeight="1">
      <c r="A17" s="1"/>
      <c r="B17" s="29"/>
      <c r="C17" s="1"/>
      <c r="D17" s="1"/>
      <c r="E17" s="1"/>
      <c r="F17" s="29"/>
      <c r="G17" s="1"/>
      <c r="H17" s="1"/>
      <c r="I17" s="1"/>
      <c r="J17" s="744"/>
      <c r="K17" s="744"/>
      <c r="L17" s="744"/>
      <c r="M17" s="744"/>
      <c r="N17" s="744"/>
      <c r="O17" s="744"/>
      <c r="P17" s="744"/>
      <c r="Q17" s="744"/>
      <c r="R17" s="744"/>
      <c r="S17" s="744"/>
      <c r="T17" s="744"/>
      <c r="U17" s="744"/>
      <c r="V17" s="744"/>
      <c r="W17" s="744"/>
      <c r="X17" s="744"/>
      <c r="Y17" s="744"/>
      <c r="Z17" s="744"/>
      <c r="AA17" s="744"/>
      <c r="AB17" s="744"/>
      <c r="AC17" s="744"/>
      <c r="AD17" s="744"/>
      <c r="AE17" s="744"/>
      <c r="AF17" s="744"/>
      <c r="AG17" s="744"/>
      <c r="AH17" s="744"/>
      <c r="AI17" s="744"/>
      <c r="AJ17" s="744"/>
      <c r="AK17" s="92"/>
      <c r="AL17" s="92"/>
      <c r="AM17" s="92"/>
      <c r="AN17" s="92"/>
      <c r="AO17" s="92"/>
      <c r="AP17" s="94"/>
      <c r="AQ17" s="988"/>
      <c r="AR17" s="988"/>
      <c r="AS17" s="988"/>
      <c r="AT17" s="988"/>
      <c r="AU17" s="988"/>
      <c r="AV17" s="988"/>
      <c r="AW17" s="988"/>
      <c r="AX17" s="988"/>
      <c r="AY17" s="988"/>
      <c r="AZ17" s="1"/>
    </row>
    <row r="18" spans="1:52" ht="15" customHeight="1">
      <c r="A18" s="127" t="s">
        <v>409</v>
      </c>
      <c r="B18" s="29"/>
      <c r="C18" s="1"/>
      <c r="D18" s="1"/>
      <c r="F18" s="29"/>
      <c r="G18" s="1"/>
      <c r="H18" s="1"/>
      <c r="I18" s="1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177" t="s">
        <v>606</v>
      </c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88"/>
      <c r="AR18" s="988"/>
      <c r="AS18" s="988"/>
      <c r="AT18" s="988"/>
      <c r="AU18" s="988"/>
      <c r="AV18" s="988"/>
      <c r="AW18" s="988"/>
      <c r="AX18" s="988"/>
      <c r="AY18" s="988"/>
      <c r="AZ18" s="1"/>
    </row>
    <row r="19" spans="1:52" ht="15" customHeight="1">
      <c r="A19" s="247" t="s">
        <v>564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45">
        <v>7000</v>
      </c>
      <c r="AP20" s="70"/>
      <c r="AQ20" s="1137" t="s">
        <v>257</v>
      </c>
      <c r="AR20" s="1137"/>
      <c r="AS20" s="1137"/>
      <c r="AT20" s="1137"/>
      <c r="AU20" s="1137"/>
      <c r="AV20" s="1137"/>
      <c r="AW20" s="1137"/>
      <c r="AX20" s="1137"/>
      <c r="AY20" s="1137"/>
      <c r="AZ20" s="47"/>
    </row>
    <row r="21" spans="1:52" s="240" customFormat="1" ht="15" customHeight="1">
      <c r="A21" s="160">
        <v>1875</v>
      </c>
      <c r="B21" s="165">
        <f>ROUND(B73*Содержание!$H$8*(1+$H$14)*(1-$H$15)*(1-$H$16),0)</f>
        <v>167985</v>
      </c>
      <c r="C21" s="165">
        <f>ROUND(C73*Содержание!$H$8*(1+$H$14)*(1-$H$15)*(1-$H$16),0)</f>
        <v>179818</v>
      </c>
      <c r="D21" s="165">
        <f>ROUND(D73*Содержание!$H$8*(1+$H$14)*(1-$H$15)*(1-$H$16),0)</f>
        <v>184255</v>
      </c>
      <c r="E21" s="165">
        <f>ROUND(E73*Содержание!$H$8*(1+$H$14)*(1-$H$15)*(1-$H$16),0)</f>
        <v>188201</v>
      </c>
      <c r="F21" s="165">
        <f>ROUND(F73*Содержание!$H$8*(1+$H$14)*(1-$H$15)*(1-$H$16),0)</f>
        <v>198228</v>
      </c>
      <c r="G21" s="165">
        <f>ROUND(G73*Содержание!$H$8*(1+$H$14)*(1-$H$15)*(1-$H$16),0)</f>
        <v>208747</v>
      </c>
      <c r="H21" s="165">
        <f>ROUND(H73*Содержание!$H$8*(1+$H$14)*(1-$H$15)*(1-$H$16),0)</f>
        <v>213183</v>
      </c>
      <c r="I21" s="165">
        <f>ROUND(I73*Содержание!$H$8*(1+$H$14)*(1-$H$15)*(1-$H$16),0)</f>
        <v>217458</v>
      </c>
      <c r="J21" s="165">
        <f>ROUND(J73*Содержание!$H$8*(1+$H$14)*(1-$H$15)*(1-$H$16),0)</f>
        <v>235538</v>
      </c>
      <c r="K21" s="165">
        <f>ROUND(K73*Содержание!$H$8*(1+$H$14)*(1-$H$15)*(1-$H$16),0)</f>
        <v>239648</v>
      </c>
      <c r="L21" s="165">
        <f>ROUND(L73*Содержание!$H$8*(1+$H$14)*(1-$H$15)*(1-$H$16),0)</f>
        <v>244580</v>
      </c>
      <c r="M21" s="165">
        <f>ROUND(M73*Содержание!$H$8*(1+$H$14)*(1-$H$15)*(1-$H$16),0)</f>
        <v>248031</v>
      </c>
      <c r="N21" s="165">
        <f>ROUND(N73*Содержание!$H$8*(1+$H$14)*(1-$H$15)*(1-$H$16),0)</f>
        <v>259700</v>
      </c>
      <c r="O21" s="165">
        <f>ROUND(O73*Содержание!$H$8*(1+$H$14)*(1-$H$15)*(1-$H$16),0)</f>
        <v>270219</v>
      </c>
      <c r="P21" s="165">
        <f>ROUND(P73*Содержание!$H$8*(1+$H$14)*(1-$H$15)*(1-$H$16),0)</f>
        <v>275480</v>
      </c>
      <c r="Q21" s="165">
        <f>ROUND(Q73*Содержание!$H$8*(1+$H$14)*(1-$H$15)*(1-$H$16),0)</f>
        <v>280082</v>
      </c>
      <c r="R21" s="165">
        <f>ROUND(R73*Содержание!$H$8*(1+$H$14)*(1-$H$15)*(1-$H$16),0)</f>
        <v>295531</v>
      </c>
      <c r="S21" s="165">
        <f>ROUND(S73*Содержание!$H$8*(1+$H$14)*(1-$H$15)*(1-$H$16),0)</f>
        <v>300791</v>
      </c>
      <c r="T21" s="165">
        <f>ROUND(T73*Содержание!$H$8*(1+$H$14)*(1-$H$15)*(1-$H$16),0)</f>
        <v>305230</v>
      </c>
      <c r="U21" s="165">
        <f>ROUND(U73*Содержание!$H$8*(1+$H$14)*(1-$H$15)*(1-$H$16),0)</f>
        <v>309665</v>
      </c>
      <c r="V21" s="165">
        <f>ROUND(V73*Содержание!$H$8*(1+$H$14)*(1-$H$15)*(1-$H$16),0)</f>
        <v>324458</v>
      </c>
      <c r="W21" s="165">
        <f>ROUND(W73*Содержание!$H$8*(1+$H$14)*(1-$H$15)*(1-$H$16),0)</f>
        <v>338102</v>
      </c>
      <c r="X21" s="165">
        <f>ROUND(X73*Содержание!$H$8*(1+$H$14)*(1-$H$15)*(1-$H$16),0)</f>
        <v>342379</v>
      </c>
      <c r="Y21" s="165">
        <f>ROUND(Y73*Содержание!$H$8*(1+$H$14)*(1-$H$15)*(1-$H$16),0)</f>
        <v>347309</v>
      </c>
      <c r="Z21" s="165">
        <f>ROUND(Z73*Содержание!$H$8*(1+$H$14)*(1-$H$15)*(1-$H$16),0)</f>
        <v>352241</v>
      </c>
      <c r="AA21" s="165">
        <f>ROUND(AA73*Содержание!$H$8*(1+$H$14)*(1-$H$15)*(1-$H$16),0)</f>
        <v>364566</v>
      </c>
      <c r="AB21" s="165">
        <f>ROUND(AB73*Содержание!$H$8*(1+$H$14)*(1-$H$15)*(1-$H$16),0)</f>
        <v>370976</v>
      </c>
      <c r="AC21" s="165">
        <f>ROUND(AC73*Содержание!$H$8*(1+$H$14)*(1-$H$15)*(1-$H$16),0)</f>
        <v>376729</v>
      </c>
      <c r="AD21" s="165">
        <f>ROUND(AD73*Содержание!$H$8*(1+$H$14)*(1-$H$15)*(1-$H$16),0)</f>
        <v>382320</v>
      </c>
      <c r="AE21" s="165">
        <f>ROUND(AE73*Содержание!$H$8*(1+$H$14)*(1-$H$15)*(1-$H$16),0)</f>
        <v>387904</v>
      </c>
      <c r="AF21" s="165">
        <f>ROUND(AF73*Содержание!$H$8*(1+$H$14)*(1-$H$15)*(1-$H$16),0)</f>
        <v>399741</v>
      </c>
      <c r="AG21" s="165">
        <f>ROUND(AG73*Содержание!$H$8*(1+$H$14)*(1-$H$15)*(1-$H$16),0)</f>
        <v>405986</v>
      </c>
      <c r="AH21" s="165">
        <f>ROUND(AH73*Содержание!$H$8*(1+$H$14)*(1-$H$15)*(1-$H$16),0)</f>
        <v>419301</v>
      </c>
      <c r="AI21" s="165">
        <f>ROUND(AI73*Содержание!$H$8*(1+$H$14)*(1-$H$15)*(1-$H$16),0)</f>
        <v>431791</v>
      </c>
      <c r="AJ21" s="165">
        <f>ROUND(AJ73*Содержание!$H$8*(1+$H$14)*(1-$H$15)*(1-$H$16),0)</f>
        <v>438204</v>
      </c>
      <c r="AK21" s="165">
        <f>ROUND(AK73*Содержание!$H$8*(1+$H$14)*(1-$H$15)*(1-$H$16),0)</f>
        <v>444120</v>
      </c>
      <c r="AL21" s="165">
        <f>ROUND(AL73*Содержание!$H$8*(1+$H$14)*(1-$H$15)*(1-$H$16),0)</f>
        <v>449871</v>
      </c>
      <c r="AM21" s="165">
        <f>ROUND(AM73*Содержание!$H$8*(1+$H$14)*(1-$H$15)*(1-$H$16),0)</f>
        <v>462859</v>
      </c>
      <c r="AN21" s="165">
        <f>ROUND(AN73*Содержание!$H$8*(1+$H$14)*(1-$H$15)*(1-$H$16),0)</f>
        <v>469266</v>
      </c>
      <c r="AO21" s="165">
        <f>ROUND(AO73*Содержание!$H$8*(1+$H$14)*(1-$H$15)*(1-$H$16),0)</f>
        <v>475021</v>
      </c>
      <c r="AP21" s="70"/>
      <c r="AQ21" s="241"/>
      <c r="AR21" s="241"/>
      <c r="AS21" s="241"/>
      <c r="AT21" s="241"/>
      <c r="AU21" s="241"/>
      <c r="AV21" s="241"/>
      <c r="AW21" s="241"/>
      <c r="AX21" s="241"/>
      <c r="AY21" s="241"/>
      <c r="AZ21" s="47"/>
    </row>
    <row r="22" spans="1:52">
      <c r="A22" s="45">
        <v>2000</v>
      </c>
      <c r="B22" s="75">
        <f>ROUND(B74*Содержание!$H$8*(1+$H$14)*(1-$H$15)*(1-$H$16),0)</f>
        <v>172756</v>
      </c>
      <c r="C22" s="165">
        <f>ROUND(C74*Содержание!$H$8*(1+$H$14)*(1-$H$15)*(1-$H$16),0)</f>
        <v>183435</v>
      </c>
      <c r="D22" s="165">
        <f>ROUND(D74*Содержание!$H$8*(1+$H$14)*(1-$H$15)*(1-$H$16),0)</f>
        <v>188201</v>
      </c>
      <c r="E22" s="165">
        <f>ROUND(E74*Содержание!$H$8*(1+$H$14)*(1-$H$15)*(1-$H$16),0)</f>
        <v>191981</v>
      </c>
      <c r="F22" s="165">
        <f>ROUND(F74*Содержание!$H$8*(1+$H$14)*(1-$H$15)*(1-$H$16),0)</f>
        <v>202335</v>
      </c>
      <c r="G22" s="165">
        <f>ROUND(G74*Содержание!$H$8*(1+$H$14)*(1-$H$15)*(1-$H$16),0)</f>
        <v>213021</v>
      </c>
      <c r="H22" s="165">
        <f>ROUND(H74*Содержание!$H$8*(1+$H$14)*(1-$H$15)*(1-$H$16),0)</f>
        <v>217458</v>
      </c>
      <c r="I22" s="165">
        <f>ROUND(I74*Содержание!$H$8*(1+$H$14)*(1-$H$15)*(1-$H$16),0)</f>
        <v>221567</v>
      </c>
      <c r="J22" s="165">
        <f>ROUND(J74*Содержание!$H$8*(1+$H$14)*(1-$H$15)*(1-$H$16),0)</f>
        <v>240632</v>
      </c>
      <c r="K22" s="165">
        <f>ROUND(K74*Содержание!$H$8*(1+$H$14)*(1-$H$15)*(1-$H$16),0)</f>
        <v>244580</v>
      </c>
      <c r="L22" s="165">
        <f>ROUND(L74*Содержание!$H$8*(1+$H$14)*(1-$H$15)*(1-$H$16),0)</f>
        <v>249514</v>
      </c>
      <c r="M22" s="165">
        <f>ROUND(M74*Содержание!$H$8*(1+$H$14)*(1-$H$15)*(1-$H$16),0)</f>
        <v>253454</v>
      </c>
      <c r="N22" s="165">
        <f>ROUND(N74*Содержание!$H$8*(1+$H$14)*(1-$H$15)*(1-$H$16),0)</f>
        <v>265288</v>
      </c>
      <c r="O22" s="165">
        <f>ROUND(O74*Содержание!$H$8*(1+$H$14)*(1-$H$15)*(1-$H$16),0)</f>
        <v>275809</v>
      </c>
      <c r="P22" s="165">
        <f>ROUND(P74*Содержание!$H$8*(1+$H$14)*(1-$H$15)*(1-$H$16),0)</f>
        <v>281069</v>
      </c>
      <c r="Q22" s="165">
        <f>ROUND(Q74*Содержание!$H$8*(1+$H$14)*(1-$H$15)*(1-$H$16),0)</f>
        <v>285833</v>
      </c>
      <c r="R22" s="165">
        <f>ROUND(R74*Содержание!$H$8*(1+$H$14)*(1-$H$15)*(1-$H$16),0)</f>
        <v>301614</v>
      </c>
      <c r="S22" s="165">
        <f>ROUND(S74*Содержание!$H$8*(1+$H$14)*(1-$H$15)*(1-$H$16),0)</f>
        <v>306873</v>
      </c>
      <c r="T22" s="165">
        <f>ROUND(T74*Содержание!$H$8*(1+$H$14)*(1-$H$15)*(1-$H$16),0)</f>
        <v>311476</v>
      </c>
      <c r="U22" s="165">
        <f>ROUND(U74*Содержание!$H$8*(1+$H$14)*(1-$H$15)*(1-$H$16),0)</f>
        <v>316243</v>
      </c>
      <c r="V22" s="165">
        <f>ROUND(V74*Содержание!$H$8*(1+$H$14)*(1-$H$15)*(1-$H$16),0)</f>
        <v>331032</v>
      </c>
      <c r="W22" s="165">
        <f>ROUND(W74*Содержание!$H$8*(1+$H$14)*(1-$H$15)*(1-$H$16),0)</f>
        <v>345336</v>
      </c>
      <c r="X22" s="165">
        <f>ROUND(X74*Содержание!$H$8*(1+$H$14)*(1-$H$15)*(1-$H$16),0)</f>
        <v>349450</v>
      </c>
      <c r="Y22" s="165">
        <f>ROUND(Y74*Содержание!$H$8*(1+$H$14)*(1-$H$15)*(1-$H$16),0)</f>
        <v>354213</v>
      </c>
      <c r="Z22" s="165">
        <f>ROUND(Z74*Содержание!$H$8*(1+$H$14)*(1-$H$15)*(1-$H$16),0)</f>
        <v>359635</v>
      </c>
      <c r="AA22" s="165">
        <f>ROUND(AA74*Содержание!$H$8*(1+$H$14)*(1-$H$15)*(1-$H$16),0)</f>
        <v>371964</v>
      </c>
      <c r="AB22" s="165">
        <f>ROUND(AB74*Содержание!$H$8*(1+$H$14)*(1-$H$15)*(1-$H$16),0)</f>
        <v>378373</v>
      </c>
      <c r="AC22" s="165">
        <f>ROUND(AC74*Содержание!$H$8*(1+$H$14)*(1-$H$15)*(1-$H$16),0)</f>
        <v>384290</v>
      </c>
      <c r="AD22" s="165">
        <f>ROUND(AD74*Содержание!$H$8*(1+$H$14)*(1-$H$15)*(1-$H$16),0)</f>
        <v>390042</v>
      </c>
      <c r="AE22" s="165">
        <f>ROUND(AE74*Содержание!$H$8*(1+$H$14)*(1-$H$15)*(1-$H$16),0)</f>
        <v>395633</v>
      </c>
      <c r="AF22" s="165">
        <f>ROUND(AF74*Содержание!$H$8*(1+$H$14)*(1-$H$15)*(1-$H$16),0)</f>
        <v>407630</v>
      </c>
      <c r="AG22" s="165">
        <f>ROUND(AG74*Содержание!$H$8*(1+$H$14)*(1-$H$15)*(1-$H$16),0)</f>
        <v>414207</v>
      </c>
      <c r="AH22" s="165">
        <f>ROUND(AH74*Содержание!$H$8*(1+$H$14)*(1-$H$15)*(1-$H$16),0)</f>
        <v>427684</v>
      </c>
      <c r="AI22" s="165">
        <f>ROUND(AI74*Содержание!$H$8*(1+$H$14)*(1-$H$15)*(1-$H$16),0)</f>
        <v>440504</v>
      </c>
      <c r="AJ22" s="165">
        <f>ROUND(AJ74*Содержание!$H$8*(1+$H$14)*(1-$H$15)*(1-$H$16),0)</f>
        <v>447244</v>
      </c>
      <c r="AK22" s="165">
        <f>ROUND(AK74*Содержание!$H$8*(1+$H$14)*(1-$H$15)*(1-$H$16),0)</f>
        <v>453489</v>
      </c>
      <c r="AL22" s="165">
        <f>ROUND(AL74*Содержание!$H$8*(1+$H$14)*(1-$H$15)*(1-$H$16),0)</f>
        <v>459079</v>
      </c>
      <c r="AM22" s="165">
        <f>ROUND(AM74*Содержание!$H$8*(1+$H$14)*(1-$H$15)*(1-$H$16),0)</f>
        <v>472555</v>
      </c>
      <c r="AN22" s="165">
        <f>ROUND(AN74*Содержание!$H$8*(1+$H$14)*(1-$H$15)*(1-$H$16),0)</f>
        <v>478800</v>
      </c>
      <c r="AO22" s="165">
        <f>ROUND(AO74*Содержание!$H$8*(1+$H$14)*(1-$H$15)*(1-$H$16),0)</f>
        <v>484718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160">
        <v>2125</v>
      </c>
      <c r="B23" s="165">
        <f>ROUND(B75*Содержание!$H$8*(1+$H$14)*(1-$H$15)*(1-$H$16),0)</f>
        <v>177187</v>
      </c>
      <c r="C23" s="165">
        <f>ROUND(C75*Содержание!$H$8*(1+$H$14)*(1-$H$15)*(1-$H$16),0)</f>
        <v>184255</v>
      </c>
      <c r="D23" s="165">
        <f>ROUND(D75*Содержание!$H$8*(1+$H$14)*(1-$H$15)*(1-$H$16),0)</f>
        <v>191981</v>
      </c>
      <c r="E23" s="165">
        <f>ROUND(E75*Содержание!$H$8*(1+$H$14)*(1-$H$15)*(1-$H$16),0)</f>
        <v>202171</v>
      </c>
      <c r="F23" s="165">
        <f>ROUND(F75*Содержание!$H$8*(1+$H$14)*(1-$H$15)*(1-$H$16),0)</f>
        <v>206606</v>
      </c>
      <c r="G23" s="165">
        <f>ROUND(G75*Содержание!$H$8*(1+$H$14)*(1-$H$15)*(1-$H$16),0)</f>
        <v>217458</v>
      </c>
      <c r="H23" s="165">
        <f>ROUND(H75*Содержание!$H$8*(1+$H$14)*(1-$H$15)*(1-$H$16),0)</f>
        <v>222224</v>
      </c>
      <c r="I23" s="165">
        <f>ROUND(I75*Содержание!$H$8*(1+$H$14)*(1-$H$15)*(1-$H$16),0)</f>
        <v>233236</v>
      </c>
      <c r="J23" s="165">
        <f>ROUND(J75*Содержание!$H$8*(1+$H$14)*(1-$H$15)*(1-$H$16),0)</f>
        <v>245563</v>
      </c>
      <c r="K23" s="165">
        <f>ROUND(K75*Содержание!$H$8*(1+$H$14)*(1-$H$15)*(1-$H$16),0)</f>
        <v>250005</v>
      </c>
      <c r="L23" s="165">
        <f>ROUND(L75*Содержание!$H$8*(1+$H$14)*(1-$H$15)*(1-$H$16),0)</f>
        <v>255096</v>
      </c>
      <c r="M23" s="165">
        <f>ROUND(M75*Содержание!$H$8*(1+$H$14)*(1-$H$15)*(1-$H$16),0)</f>
        <v>267590</v>
      </c>
      <c r="N23" s="165">
        <f>ROUND(N75*Содержание!$H$8*(1+$H$14)*(1-$H$15)*(1-$H$16),0)</f>
        <v>270384</v>
      </c>
      <c r="O23" s="165">
        <f>ROUND(O75*Содержание!$H$8*(1+$H$14)*(1-$H$15)*(1-$H$16),0)</f>
        <v>281069</v>
      </c>
      <c r="P23" s="165">
        <f>ROUND(P75*Содержание!$H$8*(1+$H$14)*(1-$H$15)*(1-$H$16),0)</f>
        <v>285833</v>
      </c>
      <c r="Q23" s="165">
        <f>ROUND(Q75*Содержание!$H$8*(1+$H$14)*(1-$H$15)*(1-$H$16),0)</f>
        <v>299805</v>
      </c>
      <c r="R23" s="165">
        <f>ROUND(R75*Содержание!$H$8*(1+$H$14)*(1-$H$15)*(1-$H$16),0)</f>
        <v>307531</v>
      </c>
      <c r="S23" s="165">
        <f>ROUND(S75*Содержание!$H$8*(1+$H$14)*(1-$H$15)*(1-$H$16),0)</f>
        <v>314106</v>
      </c>
      <c r="T23" s="165">
        <f>ROUND(T75*Содержание!$H$8*(1+$H$14)*(1-$H$15)*(1-$H$16),0)</f>
        <v>317555</v>
      </c>
      <c r="U23" s="165">
        <f>ROUND(U75*Содержание!$H$8*(1+$H$14)*(1-$H$15)*(1-$H$16),0)</f>
        <v>331528</v>
      </c>
      <c r="V23" s="165">
        <f>ROUND(V75*Содержание!$H$8*(1+$H$14)*(1-$H$15)*(1-$H$16),0)</f>
        <v>337447</v>
      </c>
      <c r="W23" s="165">
        <f>ROUND(W75*Содержание!$H$8*(1+$H$14)*(1-$H$15)*(1-$H$16),0)</f>
        <v>352898</v>
      </c>
      <c r="X23" s="165">
        <f>ROUND(X75*Содержание!$H$8*(1+$H$14)*(1-$H$15)*(1-$H$16),0)</f>
        <v>357496</v>
      </c>
      <c r="Y23" s="165">
        <f>ROUND(Y75*Содержание!$H$8*(1+$H$14)*(1-$H$15)*(1-$H$16),0)</f>
        <v>362924</v>
      </c>
      <c r="Z23" s="165">
        <f>ROUND(Z75*Содержание!$H$8*(1+$H$14)*(1-$H$15)*(1-$H$16),0)</f>
        <v>372949</v>
      </c>
      <c r="AA23" s="165">
        <f>ROUND(AA75*Содержание!$H$8*(1+$H$14)*(1-$H$15)*(1-$H$16),0)</f>
        <v>386425</v>
      </c>
      <c r="AB23" s="165">
        <f>ROUND(AB75*Содержание!$H$8*(1+$H$14)*(1-$H$15)*(1-$H$16),0)</f>
        <v>392343</v>
      </c>
      <c r="AC23" s="165">
        <f>ROUND(AC75*Содержание!$H$8*(1+$H$14)*(1-$H$15)*(1-$H$16),0)</f>
        <v>398261</v>
      </c>
      <c r="AD23" s="165">
        <f>ROUND(AD75*Содержание!$H$8*(1+$H$14)*(1-$H$15)*(1-$H$16),0)</f>
        <v>403851</v>
      </c>
      <c r="AE23" s="165">
        <f>ROUND(AE75*Содержание!$H$8*(1+$H$14)*(1-$H$15)*(1-$H$16),0)</f>
        <v>409932</v>
      </c>
      <c r="AF23" s="165">
        <f>ROUND(AF75*Содержание!$H$8*(1+$H$14)*(1-$H$15)*(1-$H$16),0)</f>
        <v>422751</v>
      </c>
      <c r="AG23" s="165">
        <f>ROUND(AG75*Содержание!$H$8*(1+$H$14)*(1-$H$15)*(1-$H$16),0)</f>
        <v>428177</v>
      </c>
      <c r="AH23" s="165">
        <f>ROUND(AH75*Содержание!$H$8*(1+$H$14)*(1-$H$15)*(1-$H$16),0)</f>
        <v>443464</v>
      </c>
      <c r="AI23" s="165">
        <f>ROUND(AI75*Содержание!$H$8*(1+$H$14)*(1-$H$15)*(1-$H$16),0)</f>
        <v>455132</v>
      </c>
      <c r="AJ23" s="165">
        <f>ROUND(AJ75*Содержание!$H$8*(1+$H$14)*(1-$H$15)*(1-$H$16),0)</f>
        <v>461707</v>
      </c>
      <c r="AK23" s="165">
        <f>ROUND(AK75*Содержание!$H$8*(1+$H$14)*(1-$H$15)*(1-$H$16),0)</f>
        <v>467790</v>
      </c>
      <c r="AL23" s="165">
        <f>ROUND(AL75*Содержание!$H$8*(1+$H$14)*(1-$H$15)*(1-$H$16),0)</f>
        <v>474199</v>
      </c>
      <c r="AM23" s="165">
        <f>ROUND(AM75*Содержание!$H$8*(1+$H$14)*(1-$H$15)*(1-$H$16),0)</f>
        <v>486853</v>
      </c>
      <c r="AN23" s="165">
        <f>ROUND(AN75*Содержание!$H$8*(1+$H$14)*(1-$H$15)*(1-$H$16),0)</f>
        <v>493100</v>
      </c>
      <c r="AO23" s="165">
        <f>ROUND(AO75*Содержание!$H$8*(1+$H$14)*(1-$H$15)*(1-$H$16),0)</f>
        <v>498525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160">
        <v>2250</v>
      </c>
      <c r="B24" s="165">
        <f>ROUND(B76*Содержание!$H$8*(1+$H$14)*(1-$H$15)*(1-$H$16),0)</f>
        <v>200286</v>
      </c>
      <c r="C24" s="165">
        <f>ROUND(C76*Содержание!$H$8*(1+$H$14)*(1-$H$15)*(1-$H$16),0)</f>
        <v>204768</v>
      </c>
      <c r="D24" s="165">
        <f>ROUND(D76*Содержание!$H$8*(1+$H$14)*(1-$H$15)*(1-$H$16),0)</f>
        <v>209563</v>
      </c>
      <c r="E24" s="165">
        <f>ROUND(E76*Содержание!$H$8*(1+$H$14)*(1-$H$15)*(1-$H$16),0)</f>
        <v>214205</v>
      </c>
      <c r="F24" s="165">
        <f>ROUND(F76*Содержание!$H$8*(1+$H$14)*(1-$H$15)*(1-$H$16),0)</f>
        <v>227041</v>
      </c>
      <c r="G24" s="165">
        <f>ROUND(G76*Содержание!$H$8*(1+$H$14)*(1-$H$15)*(1-$H$16),0)</f>
        <v>239880</v>
      </c>
      <c r="H24" s="165">
        <f>ROUND(H76*Содержание!$H$8*(1+$H$14)*(1-$H$15)*(1-$H$16),0)</f>
        <v>245135</v>
      </c>
      <c r="I24" s="165">
        <f>ROUND(I76*Содержание!$H$8*(1+$H$14)*(1-$H$15)*(1-$H$16),0)</f>
        <v>249931</v>
      </c>
      <c r="J24" s="165">
        <f>ROUND(J76*Содержание!$H$8*(1+$H$14)*(1-$H$15)*(1-$H$16),0)</f>
        <v>254934</v>
      </c>
      <c r="K24" s="165">
        <f>ROUND(K76*Содержание!$H$8*(1+$H$14)*(1-$H$15)*(1-$H$16),0)</f>
        <v>259370</v>
      </c>
      <c r="L24" s="165">
        <f>ROUND(L76*Содержание!$H$8*(1+$H$14)*(1-$H$15)*(1-$H$16),0)</f>
        <v>269725</v>
      </c>
      <c r="M24" s="165">
        <f>ROUND(M76*Содержание!$H$8*(1+$H$14)*(1-$H$15)*(1-$H$16),0)</f>
        <v>274494</v>
      </c>
      <c r="N24" s="165">
        <f>ROUND(N76*Содержание!$H$8*(1+$H$14)*(1-$H$15)*(1-$H$16),0)</f>
        <v>288793</v>
      </c>
      <c r="O24" s="165">
        <f>ROUND(O76*Содержание!$H$8*(1+$H$14)*(1-$H$15)*(1-$H$16),0)</f>
        <v>295531</v>
      </c>
      <c r="P24" s="165">
        <f>ROUND(P76*Содержание!$H$8*(1+$H$14)*(1-$H$15)*(1-$H$16),0)</f>
        <v>300300</v>
      </c>
      <c r="Q24" s="165">
        <f>ROUND(Q76*Содержание!$H$8*(1+$H$14)*(1-$H$15)*(1-$H$16),0)</f>
        <v>311308</v>
      </c>
      <c r="R24" s="165">
        <f>ROUND(R76*Содержание!$H$8*(1+$H$14)*(1-$H$15)*(1-$H$16),0)</f>
        <v>326435</v>
      </c>
      <c r="S24" s="165">
        <f>ROUND(S76*Содержание!$H$8*(1+$H$14)*(1-$H$15)*(1-$H$16),0)</f>
        <v>332842</v>
      </c>
      <c r="T24" s="165">
        <f>ROUND(T76*Содержание!$H$8*(1+$H$14)*(1-$H$15)*(1-$H$16),0)</f>
        <v>337940</v>
      </c>
      <c r="U24" s="165">
        <f>ROUND(U76*Содержание!$H$8*(1+$H$14)*(1-$H$15)*(1-$H$16),0)</f>
        <v>343856</v>
      </c>
      <c r="V24" s="165">
        <f>ROUND(V76*Содержание!$H$8*(1+$H$14)*(1-$H$15)*(1-$H$16),0)</f>
        <v>360456</v>
      </c>
      <c r="W24" s="165">
        <f>ROUND(W76*Содержание!$H$8*(1+$H$14)*(1-$H$15)*(1-$H$16),0)</f>
        <v>365549</v>
      </c>
      <c r="X24" s="165">
        <f>ROUND(X76*Содержание!$H$8*(1+$H$14)*(1-$H$15)*(1-$H$16),0)</f>
        <v>370647</v>
      </c>
      <c r="Y24" s="165">
        <f>ROUND(Y76*Содержание!$H$8*(1+$H$14)*(1-$H$15)*(1-$H$16),0)</f>
        <v>386754</v>
      </c>
      <c r="Z24" s="165">
        <f>ROUND(Z76*Содержание!$H$8*(1+$H$14)*(1-$H$15)*(1-$H$16),0)</f>
        <v>389056</v>
      </c>
      <c r="AA24" s="165">
        <f>ROUND(AA76*Содержание!$H$8*(1+$H$14)*(1-$H$15)*(1-$H$16),0)</f>
        <v>393001</v>
      </c>
      <c r="AB24" s="165">
        <f>ROUND(AB76*Содержание!$H$8*(1+$H$14)*(1-$H$15)*(1-$H$16),0)</f>
        <v>398755</v>
      </c>
      <c r="AC24" s="165">
        <f>ROUND(AC76*Содержание!$H$8*(1+$H$14)*(1-$H$15)*(1-$H$16),0)</f>
        <v>405493</v>
      </c>
      <c r="AD24" s="165">
        <f>ROUND(AD76*Содержание!$H$8*(1+$H$14)*(1-$H$15)*(1-$H$16),0)</f>
        <v>411409</v>
      </c>
      <c r="AE24" s="165">
        <f>ROUND(AE76*Содержание!$H$8*(1+$H$14)*(1-$H$15)*(1-$H$16),0)</f>
        <v>418477</v>
      </c>
      <c r="AF24" s="165">
        <f>ROUND(AF76*Содержание!$H$8*(1+$H$14)*(1-$H$15)*(1-$H$16),0)</f>
        <v>429983</v>
      </c>
      <c r="AG24" s="165">
        <f>ROUND(AG76*Содержание!$H$8*(1+$H$14)*(1-$H$15)*(1-$H$16),0)</f>
        <v>437381</v>
      </c>
      <c r="AH24" s="165">
        <f>ROUND(AH76*Содержание!$H$8*(1+$H$14)*(1-$H$15)*(1-$H$16),0)</f>
        <v>452176</v>
      </c>
      <c r="AI24" s="165">
        <f>ROUND(AI76*Содержание!$H$8*(1+$H$14)*(1-$H$15)*(1-$H$16),0)</f>
        <v>464666</v>
      </c>
      <c r="AJ24" s="165">
        <f>ROUND(AJ76*Содержание!$H$8*(1+$H$14)*(1-$H$15)*(1-$H$16),0)</f>
        <v>471078</v>
      </c>
      <c r="AK24" s="165">
        <f>ROUND(AK76*Содержание!$H$8*(1+$H$14)*(1-$H$15)*(1-$H$16),0)</f>
        <v>477813</v>
      </c>
      <c r="AL24" s="165">
        <f>ROUND(AL76*Содержание!$H$8*(1+$H$14)*(1-$H$15)*(1-$H$16),0)</f>
        <v>484554</v>
      </c>
      <c r="AM24" s="165">
        <f>ROUND(AM76*Содержание!$H$8*(1+$H$14)*(1-$H$15)*(1-$H$16),0)</f>
        <v>497377</v>
      </c>
      <c r="AN24" s="165">
        <f>ROUND(AN76*Содержание!$H$8*(1+$H$14)*(1-$H$15)*(1-$H$16),0)</f>
        <v>504442</v>
      </c>
      <c r="AO24" s="165">
        <f>ROUND(AO76*Содержание!$H$8*(1+$H$14)*(1-$H$15)*(1-$H$16),0)</f>
        <v>510687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160">
        <v>2375</v>
      </c>
      <c r="B25" s="165">
        <f>ROUND(B77*Содержание!$H$8*(1+$H$14)*(1-$H$15)*(1-$H$16),0)</f>
        <v>204768</v>
      </c>
      <c r="C25" s="165">
        <f>ROUND(C77*Содержание!$H$8*(1+$H$14)*(1-$H$15)*(1-$H$16),0)</f>
        <v>208945</v>
      </c>
      <c r="D25" s="165">
        <f>ROUND(D77*Содержание!$H$8*(1+$H$14)*(1-$H$15)*(1-$H$16),0)</f>
        <v>213274</v>
      </c>
      <c r="E25" s="165">
        <f>ROUND(E77*Содержание!$H$8*(1+$H$14)*(1-$H$15)*(1-$H$16),0)</f>
        <v>217762</v>
      </c>
      <c r="F25" s="165">
        <f>ROUND(F77*Содержание!$H$8*(1+$H$14)*(1-$H$15)*(1-$H$16),0)</f>
        <v>231373</v>
      </c>
      <c r="G25" s="165">
        <f>ROUND(G77*Содержание!$H$8*(1+$H$14)*(1-$H$15)*(1-$H$16),0)</f>
        <v>245599</v>
      </c>
      <c r="H25" s="165">
        <f>ROUND(H77*Содержание!$H$8*(1+$H$14)*(1-$H$15)*(1-$H$16),0)</f>
        <v>249619</v>
      </c>
      <c r="I25" s="165">
        <f>ROUND(I77*Содержание!$H$8*(1+$H$14)*(1-$H$15)*(1-$H$16),0)</f>
        <v>253950</v>
      </c>
      <c r="J25" s="165">
        <f>ROUND(J77*Содержание!$H$8*(1+$H$14)*(1-$H$15)*(1-$H$16),0)</f>
        <v>259370</v>
      </c>
      <c r="K25" s="165">
        <f>ROUND(K77*Содержание!$H$8*(1+$H$14)*(1-$H$15)*(1-$H$16),0)</f>
        <v>264135</v>
      </c>
      <c r="L25" s="165">
        <f>ROUND(L77*Содержание!$H$8*(1+$H$14)*(1-$H$15)*(1-$H$16),0)</f>
        <v>279917</v>
      </c>
      <c r="M25" s="165">
        <f>ROUND(M77*Содержание!$H$8*(1+$H$14)*(1-$H$15)*(1-$H$16),0)</f>
        <v>294874</v>
      </c>
      <c r="N25" s="165">
        <f>ROUND(N77*Содержание!$H$8*(1+$H$14)*(1-$H$15)*(1-$H$16),0)</f>
        <v>300135</v>
      </c>
      <c r="O25" s="165">
        <f>ROUND(O77*Содержание!$H$8*(1+$H$14)*(1-$H$15)*(1-$H$16),0)</f>
        <v>301614</v>
      </c>
      <c r="P25" s="165">
        <f>ROUND(P77*Содержание!$H$8*(1+$H$14)*(1-$H$15)*(1-$H$16),0)</f>
        <v>312463</v>
      </c>
      <c r="Q25" s="165">
        <f>ROUND(Q77*Содержание!$H$8*(1+$H$14)*(1-$H$15)*(1-$H$16),0)</f>
        <v>323475</v>
      </c>
      <c r="R25" s="165">
        <f>ROUND(R77*Содержание!$H$8*(1+$H$14)*(1-$H$15)*(1-$H$16),0)</f>
        <v>353243</v>
      </c>
      <c r="S25" s="165">
        <f>ROUND(S77*Содержание!$H$8*(1+$H$14)*(1-$H$15)*(1-$H$16),0)</f>
        <v>360047</v>
      </c>
      <c r="T25" s="165">
        <f>ROUND(T77*Содержание!$H$8*(1+$H$14)*(1-$H$15)*(1-$H$16),0)</f>
        <v>365770</v>
      </c>
      <c r="U25" s="165">
        <f>ROUND(U77*Содержание!$H$8*(1+$H$14)*(1-$H$15)*(1-$H$16),0)</f>
        <v>371647</v>
      </c>
      <c r="V25" s="165">
        <f>ROUND(V77*Содержание!$H$8*(1+$H$14)*(1-$H$15)*(1-$H$16),0)</f>
        <v>389124</v>
      </c>
      <c r="W25" s="165">
        <f>ROUND(W77*Содержание!$H$8*(1+$H$14)*(1-$H$15)*(1-$H$16),0)</f>
        <v>406293</v>
      </c>
      <c r="X25" s="165">
        <f>ROUND(X77*Содержание!$H$8*(1+$H$14)*(1-$H$15)*(1-$H$16),0)</f>
        <v>411858</v>
      </c>
      <c r="Y25" s="165">
        <f>ROUND(Y77*Содержание!$H$8*(1+$H$14)*(1-$H$15)*(1-$H$16),0)</f>
        <v>417118</v>
      </c>
      <c r="Z25" s="165">
        <f>ROUND(Z77*Содержание!$H$8*(1+$H$14)*(1-$H$15)*(1-$H$16),0)</f>
        <v>419592</v>
      </c>
      <c r="AA25" s="165">
        <f>ROUND(AA77*Содержание!$H$8*(1+$H$14)*(1-$H$15)*(1-$H$16),0)</f>
        <v>431791</v>
      </c>
      <c r="AB25" s="165">
        <f>ROUND(AB77*Содержание!$H$8*(1+$H$14)*(1-$H$15)*(1-$H$16),0)</f>
        <v>438534</v>
      </c>
      <c r="AC25" s="165">
        <f>ROUND(AC77*Содержание!$H$8*(1+$H$14)*(1-$H$15)*(1-$H$16),0)</f>
        <v>446092</v>
      </c>
      <c r="AD25" s="165">
        <f>ROUND(AD77*Содержание!$H$8*(1+$H$14)*(1-$H$15)*(1-$H$16),0)</f>
        <v>453654</v>
      </c>
      <c r="AE25" s="165">
        <f>ROUND(AE77*Содержание!$H$8*(1+$H$14)*(1-$H$15)*(1-$H$16),0)</f>
        <v>459734</v>
      </c>
      <c r="AF25" s="165">
        <f>ROUND(AF77*Содержание!$H$8*(1+$H$14)*(1-$H$15)*(1-$H$16),0)</f>
        <v>475348</v>
      </c>
      <c r="AG25" s="165">
        <f>ROUND(AG77*Содержание!$H$8*(1+$H$14)*(1-$H$15)*(1-$H$16),0)</f>
        <v>482419</v>
      </c>
      <c r="AH25" s="165">
        <f>ROUND(AH77*Содержание!$H$8*(1+$H$14)*(1-$H$15)*(1-$H$16),0)</f>
        <v>499676</v>
      </c>
      <c r="AI25" s="165">
        <f>ROUND(AI77*Содержание!$H$8*(1+$H$14)*(1-$H$15)*(1-$H$16),0)</f>
        <v>513647</v>
      </c>
      <c r="AJ25" s="165">
        <f>ROUND(AJ77*Содержание!$H$8*(1+$H$14)*(1-$H$15)*(1-$H$16),0)</f>
        <v>521046</v>
      </c>
      <c r="AK25" s="165">
        <f>ROUND(AK77*Содержание!$H$8*(1+$H$14)*(1-$H$15)*(1-$H$16),0)</f>
        <v>528112</v>
      </c>
      <c r="AL25" s="165">
        <f>ROUND(AL77*Содержание!$H$8*(1+$H$14)*(1-$H$15)*(1-$H$16),0)</f>
        <v>535507</v>
      </c>
      <c r="AM25" s="165">
        <f>ROUND(AM77*Содержание!$H$8*(1+$H$14)*(1-$H$15)*(1-$H$16),0)</f>
        <v>549643</v>
      </c>
      <c r="AN25" s="165">
        <f>ROUND(AN77*Содержание!$H$8*(1+$H$14)*(1-$H$15)*(1-$H$16),0)</f>
        <v>557860</v>
      </c>
      <c r="AO25" s="165">
        <f>ROUND(AO77*Содержание!$H$8*(1+$H$14)*(1-$H$15)*(1-$H$16),0)</f>
        <v>565257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160">
        <v>2500</v>
      </c>
      <c r="B26" s="165">
        <f>ROUND(B78*Содержание!$H$8*(1+$H$14)*(1-$H$15)*(1-$H$16),0)</f>
        <v>208790</v>
      </c>
      <c r="C26" s="165">
        <f>ROUND(C78*Содержание!$H$8*(1+$H$14)*(1-$H$15)*(1-$H$16),0)</f>
        <v>212965</v>
      </c>
      <c r="D26" s="165">
        <f>ROUND(D78*Содержание!$H$8*(1+$H$14)*(1-$H$15)*(1-$H$16),0)</f>
        <v>217298</v>
      </c>
      <c r="E26" s="165">
        <f>ROUND(E78*Содержание!$H$8*(1+$H$14)*(1-$H$15)*(1-$H$16),0)</f>
        <v>229620</v>
      </c>
      <c r="F26" s="165">
        <f>ROUND(F78*Содержание!$H$8*(1+$H$14)*(1-$H$15)*(1-$H$16),0)</f>
        <v>238496</v>
      </c>
      <c r="G26" s="165">
        <f>ROUND(G78*Содержание!$H$8*(1+$H$14)*(1-$H$15)*(1-$H$16),0)</f>
        <v>252470</v>
      </c>
      <c r="H26" s="165">
        <f>ROUND(H78*Содержание!$H$8*(1+$H$14)*(1-$H$15)*(1-$H$16),0)</f>
        <v>257400</v>
      </c>
      <c r="I26" s="165">
        <f>ROUND(I78*Содержание!$H$8*(1+$H$14)*(1-$H$15)*(1-$H$16),0)</f>
        <v>266929</v>
      </c>
      <c r="J26" s="165">
        <f>ROUND(J78*Содержание!$H$8*(1+$H$14)*(1-$H$15)*(1-$H$16),0)</f>
        <v>274824</v>
      </c>
      <c r="K26" s="165">
        <f>ROUND(K78*Содержание!$H$8*(1+$H$14)*(1-$H$15)*(1-$H$16),0)</f>
        <v>288465</v>
      </c>
      <c r="L26" s="165">
        <f>ROUND(L78*Содержание!$H$8*(1+$H$14)*(1-$H$15)*(1-$H$16),0)</f>
        <v>294052</v>
      </c>
      <c r="M26" s="165">
        <f>ROUND(M78*Содержание!$H$8*(1+$H$14)*(1-$H$15)*(1-$H$16),0)</f>
        <v>308021</v>
      </c>
      <c r="N26" s="165">
        <f>ROUND(N78*Содержание!$H$8*(1+$H$14)*(1-$H$15)*(1-$H$16),0)</f>
        <v>315257</v>
      </c>
      <c r="O26" s="165">
        <f>ROUND(O78*Содержание!$H$8*(1+$H$14)*(1-$H$15)*(1-$H$16),0)</f>
        <v>329391</v>
      </c>
      <c r="P26" s="165">
        <f>ROUND(P78*Содержание!$H$8*(1+$H$14)*(1-$H$15)*(1-$H$16),0)</f>
        <v>334154</v>
      </c>
      <c r="Q26" s="165">
        <f>ROUND(Q78*Содержание!$H$8*(1+$H$14)*(1-$H$15)*(1-$H$16),0)</f>
        <v>346159</v>
      </c>
      <c r="R26" s="165">
        <f>ROUND(R78*Содержание!$H$8*(1+$H$14)*(1-$H$15)*(1-$H$16),0)</f>
        <v>360047</v>
      </c>
      <c r="S26" s="165">
        <f>ROUND(S78*Содержание!$H$8*(1+$H$14)*(1-$H$15)*(1-$H$16),0)</f>
        <v>366079</v>
      </c>
      <c r="T26" s="165">
        <f>ROUND(T78*Содержание!$H$8*(1+$H$14)*(1-$H$15)*(1-$H$16),0)</f>
        <v>372110</v>
      </c>
      <c r="U26" s="165">
        <f>ROUND(U78*Содержание!$H$8*(1+$H$14)*(1-$H$15)*(1-$H$16),0)</f>
        <v>384947</v>
      </c>
      <c r="V26" s="165">
        <f>ROUND(V78*Содержание!$H$8*(1+$H$14)*(1-$H$15)*(1-$H$16),0)</f>
        <v>396700</v>
      </c>
      <c r="W26" s="165">
        <f>ROUND(W78*Содержание!$H$8*(1+$H$14)*(1-$H$15)*(1-$H$16),0)</f>
        <v>415103</v>
      </c>
      <c r="X26" s="165">
        <f>ROUND(X78*Содержание!$H$8*(1+$H$14)*(1-$H$15)*(1-$H$16),0)</f>
        <v>420056</v>
      </c>
      <c r="Y26" s="165">
        <f>ROUND(Y78*Содержание!$H$8*(1+$H$14)*(1-$H$15)*(1-$H$16),0)</f>
        <v>426089</v>
      </c>
      <c r="Z26" s="165">
        <f>ROUND(Z78*Содержание!$H$8*(1+$H$14)*(1-$H$15)*(1-$H$16),0)</f>
        <v>444779</v>
      </c>
      <c r="AA26" s="165">
        <f>ROUND(AA78*Содержание!$H$8*(1+$H$14)*(1-$H$15)*(1-$H$16),0)</f>
        <v>460723</v>
      </c>
      <c r="AB26" s="165">
        <f>ROUND(AB78*Содержание!$H$8*(1+$H$14)*(1-$H$15)*(1-$H$16),0)</f>
        <v>468447</v>
      </c>
      <c r="AC26" s="165">
        <f>ROUND(AC78*Содержание!$H$8*(1+$H$14)*(1-$H$15)*(1-$H$16),0)</f>
        <v>476008</v>
      </c>
      <c r="AD26" s="165">
        <f>ROUND(AD78*Содержание!$H$8*(1+$H$14)*(1-$H$15)*(1-$H$16),0)</f>
        <v>483893</v>
      </c>
      <c r="AE26" s="165">
        <f>ROUND(AE78*Содержание!$H$8*(1+$H$14)*(1-$H$15)*(1-$H$16),0)</f>
        <v>492281</v>
      </c>
      <c r="AF26" s="165">
        <f>ROUND(AF78*Содержание!$H$8*(1+$H$14)*(1-$H$15)*(1-$H$16),0)</f>
        <v>507236</v>
      </c>
      <c r="AG26" s="165">
        <f>ROUND(AG78*Содержание!$H$8*(1+$H$14)*(1-$H$15)*(1-$H$16),0)</f>
        <v>514634</v>
      </c>
      <c r="AH26" s="165">
        <f>ROUND(AH78*Содержание!$H$8*(1+$H$14)*(1-$H$15)*(1-$H$16),0)</f>
        <v>532222</v>
      </c>
      <c r="AI26" s="165">
        <f>ROUND(AI78*Содержание!$H$8*(1+$H$14)*(1-$H$15)*(1-$H$16),0)</f>
        <v>549643</v>
      </c>
      <c r="AJ26" s="165">
        <f>ROUND(AJ78*Содержание!$H$8*(1+$H$14)*(1-$H$15)*(1-$H$16),0)</f>
        <v>557369</v>
      </c>
      <c r="AK26" s="165">
        <f>ROUND(AK78*Содержание!$H$8*(1+$H$14)*(1-$H$15)*(1-$H$16),0)</f>
        <v>565420</v>
      </c>
      <c r="AL26" s="165">
        <f>ROUND(AL78*Содержание!$H$8*(1+$H$14)*(1-$H$15)*(1-$H$16),0)</f>
        <v>572493</v>
      </c>
      <c r="AM26" s="165">
        <f>ROUND(AM78*Содержание!$H$8*(1+$H$14)*(1-$H$15)*(1-$H$16),0)</f>
        <v>588598</v>
      </c>
      <c r="AN26" s="165">
        <f>ROUND(AN78*Содержание!$H$8*(1+$H$14)*(1-$H$15)*(1-$H$16),0)</f>
        <v>596983</v>
      </c>
      <c r="AO26" s="165">
        <f>ROUND(AO78*Содержание!$H$8*(1+$H$14)*(1-$H$15)*(1-$H$16),0)</f>
        <v>606021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160">
        <v>2625</v>
      </c>
      <c r="B27" s="165">
        <f>ROUND(B79*Содержание!$H$8*(1+$H$14)*(1-$H$15)*(1-$H$16),0)</f>
        <v>210222</v>
      </c>
      <c r="C27" s="165">
        <f>ROUND(C79*Содержание!$H$8*(1+$H$14)*(1-$H$15)*(1-$H$16),0)</f>
        <v>216141</v>
      </c>
      <c r="D27" s="165">
        <f>ROUND(D79*Содержание!$H$8*(1+$H$14)*(1-$H$15)*(1-$H$16),0)</f>
        <v>228635</v>
      </c>
      <c r="E27" s="165">
        <f>ROUND(E79*Содержание!$H$8*(1+$H$14)*(1-$H$15)*(1-$H$16),0)</f>
        <v>240140</v>
      </c>
      <c r="F27" s="165">
        <f>ROUND(F79*Содержание!$H$8*(1+$H$14)*(1-$H$15)*(1-$H$16),0)</f>
        <v>248520</v>
      </c>
      <c r="G27" s="165">
        <f>ROUND(G79*Содержание!$H$8*(1+$H$14)*(1-$H$15)*(1-$H$16),0)</f>
        <v>258222</v>
      </c>
      <c r="H27" s="165">
        <f>ROUND(H79*Содержание!$H$8*(1+$H$14)*(1-$H$15)*(1-$H$16),0)</f>
        <v>268739</v>
      </c>
      <c r="I27" s="165">
        <f>ROUND(I79*Содержание!$H$8*(1+$H$14)*(1-$H$15)*(1-$H$16),0)</f>
        <v>281559</v>
      </c>
      <c r="J27" s="165">
        <f>ROUND(J79*Содержание!$H$8*(1+$H$14)*(1-$H$15)*(1-$H$16),0)</f>
        <v>296018</v>
      </c>
      <c r="K27" s="165">
        <f>ROUND(K79*Содержание!$H$8*(1+$H$14)*(1-$H$15)*(1-$H$16),0)</f>
        <v>302600</v>
      </c>
      <c r="L27" s="165">
        <f>ROUND(L79*Содержание!$H$8*(1+$H$14)*(1-$H$15)*(1-$H$16),0)</f>
        <v>308682</v>
      </c>
      <c r="M27" s="165">
        <f>ROUND(M79*Содержание!$H$8*(1+$H$14)*(1-$H$15)*(1-$H$16),0)</f>
        <v>323145</v>
      </c>
      <c r="N27" s="165">
        <f>ROUND(N79*Содержание!$H$8*(1+$H$14)*(1-$H$15)*(1-$H$16),0)</f>
        <v>329063</v>
      </c>
      <c r="O27" s="165">
        <f>ROUND(O79*Содержание!$H$8*(1+$H$14)*(1-$H$15)*(1-$H$16),0)</f>
        <v>345172</v>
      </c>
      <c r="P27" s="165">
        <f>ROUND(P79*Содержание!$H$8*(1+$H$14)*(1-$H$15)*(1-$H$16),0)</f>
        <v>350760</v>
      </c>
      <c r="Q27" s="165">
        <f>ROUND(Q79*Содержание!$H$8*(1+$H$14)*(1-$H$15)*(1-$H$16),0)</f>
        <v>356509</v>
      </c>
      <c r="R27" s="165">
        <f>ROUND(R79*Содержание!$H$8*(1+$H$14)*(1-$H$15)*(1-$H$16),0)</f>
        <v>375580</v>
      </c>
      <c r="S27" s="165">
        <f>ROUND(S79*Содержание!$H$8*(1+$H$14)*(1-$H$15)*(1-$H$16),0)</f>
        <v>382320</v>
      </c>
      <c r="T27" s="165">
        <f>ROUND(T79*Содержание!$H$8*(1+$H$14)*(1-$H$15)*(1-$H$16),0)</f>
        <v>388894</v>
      </c>
      <c r="U27" s="165">
        <f>ROUND(U79*Содержание!$H$8*(1+$H$14)*(1-$H$15)*(1-$H$16),0)</f>
        <v>406809</v>
      </c>
      <c r="V27" s="165">
        <f>ROUND(V79*Содержание!$H$8*(1+$H$14)*(1-$H$15)*(1-$H$16),0)</f>
        <v>414861</v>
      </c>
      <c r="W27" s="165">
        <f>ROUND(W79*Содержание!$H$8*(1+$H$14)*(1-$H$15)*(1-$H$16),0)</f>
        <v>424722</v>
      </c>
      <c r="X27" s="165">
        <f>ROUND(X79*Содержание!$H$8*(1+$H$14)*(1-$H$15)*(1-$H$16),0)</f>
        <v>429819</v>
      </c>
      <c r="Y27" s="165">
        <f>ROUND(Y79*Содержание!$H$8*(1+$H$14)*(1-$H$15)*(1-$H$16),0)</f>
        <v>444120</v>
      </c>
      <c r="Z27" s="165">
        <f>ROUND(Z79*Содержание!$H$8*(1+$H$14)*(1-$H$15)*(1-$H$16),0)</f>
        <v>450366</v>
      </c>
      <c r="AA27" s="165">
        <f>ROUND(AA79*Содержание!$H$8*(1+$H$14)*(1-$H$15)*(1-$H$16),0)</f>
        <v>460885</v>
      </c>
      <c r="AB27" s="165">
        <f>ROUND(AB79*Содержание!$H$8*(1+$H$14)*(1-$H$15)*(1-$H$16),0)</f>
        <v>468117</v>
      </c>
      <c r="AC27" s="165">
        <f>ROUND(AC79*Содержание!$H$8*(1+$H$14)*(1-$H$15)*(1-$H$16),0)</f>
        <v>476171</v>
      </c>
      <c r="AD27" s="165">
        <f>ROUND(AD79*Содержание!$H$8*(1+$H$14)*(1-$H$15)*(1-$H$16),0)</f>
        <v>484228</v>
      </c>
      <c r="AE27" s="165">
        <f>ROUND(AE79*Содержание!$H$8*(1+$H$14)*(1-$H$15)*(1-$H$16),0)</f>
        <v>491129</v>
      </c>
      <c r="AF27" s="165">
        <f>ROUND(AF79*Содержание!$H$8*(1+$H$14)*(1-$H$15)*(1-$H$16),0)</f>
        <v>506086</v>
      </c>
      <c r="AG27" s="165">
        <f>ROUND(AG79*Содержание!$H$8*(1+$H$14)*(1-$H$15)*(1-$H$16),0)</f>
        <v>513647</v>
      </c>
      <c r="AH27" s="165">
        <f>ROUND(AH79*Содержание!$H$8*(1+$H$14)*(1-$H$15)*(1-$H$16),0)</f>
        <v>549643</v>
      </c>
      <c r="AI27" s="165">
        <f>ROUND(AI79*Содержание!$H$8*(1+$H$14)*(1-$H$15)*(1-$H$16),0)</f>
        <v>582026</v>
      </c>
      <c r="AJ27" s="165">
        <f>ROUND(AJ79*Содержание!$H$8*(1+$H$14)*(1-$H$15)*(1-$H$16),0)</f>
        <v>586624</v>
      </c>
      <c r="AK27" s="165">
        <f>ROUND(AK79*Содержание!$H$8*(1+$H$14)*(1-$H$15)*(1-$H$16),0)</f>
        <v>590734</v>
      </c>
      <c r="AL27" s="165">
        <f>ROUND(AL79*Содержание!$H$8*(1+$H$14)*(1-$H$15)*(1-$H$16),0)</f>
        <v>594187</v>
      </c>
      <c r="AM27" s="165">
        <f>ROUND(AM79*Содержание!$H$8*(1+$H$14)*(1-$H$15)*(1-$H$16),0)</f>
        <v>601583</v>
      </c>
      <c r="AN27" s="165">
        <f>ROUND(AN79*Содержание!$H$8*(1+$H$14)*(1-$H$15)*(1-$H$16),0)</f>
        <v>605200</v>
      </c>
      <c r="AO27" s="165">
        <f>ROUND(AO79*Содержание!$H$8*(1+$H$14)*(1-$H$15)*(1-$H$16),0)</f>
        <v>606845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160">
        <v>2750</v>
      </c>
      <c r="B28" s="165">
        <f>ROUND(B80*Содержание!$H$8*(1+$H$14)*(1-$H$15)*(1-$H$16),0)</f>
        <v>219461</v>
      </c>
      <c r="C28" s="165">
        <f>ROUND(C80*Содержание!$H$8*(1+$H$14)*(1-$H$15)*(1-$H$16),0)</f>
        <v>228798</v>
      </c>
      <c r="D28" s="165">
        <f>ROUND(D80*Содержание!$H$8*(1+$H$14)*(1-$H$15)*(1-$H$16),0)</f>
        <v>235375</v>
      </c>
      <c r="E28" s="165">
        <f>ROUND(E80*Содержание!$H$8*(1+$H$14)*(1-$H$15)*(1-$H$16),0)</f>
        <v>247372</v>
      </c>
      <c r="F28" s="165">
        <f>ROUND(F80*Содержание!$H$8*(1+$H$14)*(1-$H$15)*(1-$H$16),0)</f>
        <v>255262</v>
      </c>
      <c r="G28" s="165">
        <f>ROUND(G80*Содержание!$H$8*(1+$H$14)*(1-$H$15)*(1-$H$16),0)</f>
        <v>270219</v>
      </c>
      <c r="H28" s="165">
        <f>ROUND(H80*Содержание!$H$8*(1+$H$14)*(1-$H$15)*(1-$H$16),0)</f>
        <v>275644</v>
      </c>
      <c r="I28" s="165">
        <f>ROUND(I80*Содержание!$H$8*(1+$H$14)*(1-$H$15)*(1-$H$16),0)</f>
        <v>290269</v>
      </c>
      <c r="J28" s="165">
        <f>ROUND(J80*Содержание!$H$8*(1+$H$14)*(1-$H$15)*(1-$H$16),0)</f>
        <v>305887</v>
      </c>
      <c r="K28" s="165">
        <f>ROUND(K80*Содержание!$H$8*(1+$H$14)*(1-$H$15)*(1-$H$16),0)</f>
        <v>311476</v>
      </c>
      <c r="L28" s="165">
        <f>ROUND(L80*Содержание!$H$8*(1+$H$14)*(1-$H$15)*(1-$H$16),0)</f>
        <v>317555</v>
      </c>
      <c r="M28" s="165">
        <f>ROUND(M80*Содержание!$H$8*(1+$H$14)*(1-$H$15)*(1-$H$16),0)</f>
        <v>333170</v>
      </c>
      <c r="N28" s="165">
        <f>ROUND(N80*Содержание!$H$8*(1+$H$14)*(1-$H$15)*(1-$H$16),0)</f>
        <v>339911</v>
      </c>
      <c r="O28" s="165">
        <f>ROUND(O80*Содержание!$H$8*(1+$H$14)*(1-$H$15)*(1-$H$16),0)</f>
        <v>356509</v>
      </c>
      <c r="P28" s="165">
        <f>ROUND(P80*Содержание!$H$8*(1+$H$14)*(1-$H$15)*(1-$H$16),0)</f>
        <v>362099</v>
      </c>
      <c r="Q28" s="165">
        <f>ROUND(Q80*Содержание!$H$8*(1+$H$14)*(1-$H$15)*(1-$H$16),0)</f>
        <v>367526</v>
      </c>
      <c r="R28" s="165">
        <f>ROUND(R80*Содержание!$H$8*(1+$H$14)*(1-$H$15)*(1-$H$16),0)</f>
        <v>387904</v>
      </c>
      <c r="S28" s="165">
        <f>ROUND(S80*Содержание!$H$8*(1+$H$14)*(1-$H$15)*(1-$H$16),0)</f>
        <v>395633</v>
      </c>
      <c r="T28" s="165">
        <f>ROUND(T80*Содержание!$H$8*(1+$H$14)*(1-$H$15)*(1-$H$16),0)</f>
        <v>403028</v>
      </c>
      <c r="U28" s="165">
        <f>ROUND(U80*Содержание!$H$8*(1+$H$14)*(1-$H$15)*(1-$H$16),0)</f>
        <v>421931</v>
      </c>
      <c r="V28" s="165">
        <f>ROUND(V80*Содержание!$H$8*(1+$H$14)*(1-$H$15)*(1-$H$16),0)</f>
        <v>428832</v>
      </c>
      <c r="W28" s="165">
        <f>ROUND(W80*Содержание!$H$8*(1+$H$14)*(1-$H$15)*(1-$H$16),0)</f>
        <v>437872</v>
      </c>
      <c r="X28" s="165">
        <f>ROUND(X80*Содержание!$H$8*(1+$H$14)*(1-$H$15)*(1-$H$16),0)</f>
        <v>444120</v>
      </c>
      <c r="Y28" s="165">
        <f>ROUND(Y80*Содержание!$H$8*(1+$H$14)*(1-$H$15)*(1-$H$16),0)</f>
        <v>458583</v>
      </c>
      <c r="Z28" s="165">
        <f>ROUND(Z80*Содержание!$H$8*(1+$H$14)*(1-$H$15)*(1-$H$16),0)</f>
        <v>465654</v>
      </c>
      <c r="AA28" s="165">
        <f>ROUND(AA80*Содержание!$H$8*(1+$H$14)*(1-$H$15)*(1-$H$16),0)</f>
        <v>476171</v>
      </c>
      <c r="AB28" s="165">
        <f>ROUND(AB80*Содержание!$H$8*(1+$H$14)*(1-$H$15)*(1-$H$16),0)</f>
        <v>484389</v>
      </c>
      <c r="AC28" s="165">
        <f>ROUND(AC80*Содержание!$H$8*(1+$H$14)*(1-$H$15)*(1-$H$16),0)</f>
        <v>492444</v>
      </c>
      <c r="AD28" s="165">
        <f>ROUND(AD80*Содержание!$H$8*(1+$H$14)*(1-$H$15)*(1-$H$16),0)</f>
        <v>499676</v>
      </c>
      <c r="AE28" s="165">
        <f>ROUND(AE80*Содержание!$H$8*(1+$H$14)*(1-$H$15)*(1-$H$16),0)</f>
        <v>507896</v>
      </c>
      <c r="AF28" s="165">
        <f>ROUND(AF80*Содержание!$H$8*(1+$H$14)*(1-$H$15)*(1-$H$16),0)</f>
        <v>523837</v>
      </c>
      <c r="AG28" s="165">
        <f>ROUND(AG80*Содержание!$H$8*(1+$H$14)*(1-$H$15)*(1-$H$16),0)</f>
        <v>531893</v>
      </c>
      <c r="AH28" s="165">
        <f>ROUND(AH80*Содержание!$H$8*(1+$H$14)*(1-$H$15)*(1-$H$16),0)</f>
        <v>582516</v>
      </c>
      <c r="AI28" s="165">
        <f>ROUND(AI80*Содержание!$H$8*(1+$H$14)*(1-$H$15)*(1-$H$16),0)</f>
        <v>584325</v>
      </c>
      <c r="AJ28" s="165">
        <f>ROUND(AJ80*Содержание!$H$8*(1+$H$14)*(1-$H$15)*(1-$H$16),0)</f>
        <v>586787</v>
      </c>
      <c r="AK28" s="165">
        <f>ROUND(AK80*Содержание!$H$8*(1+$H$14)*(1-$H$15)*(1-$H$16),0)</f>
        <v>595334</v>
      </c>
      <c r="AL28" s="165">
        <f>ROUND(AL80*Содержание!$H$8*(1+$H$14)*(1-$H$15)*(1-$H$16),0)</f>
        <v>597800</v>
      </c>
      <c r="AM28" s="165">
        <f>ROUND(AM80*Содержание!$H$8*(1+$H$14)*(1-$H$15)*(1-$H$16),0)</f>
        <v>607337</v>
      </c>
      <c r="AN28" s="165">
        <f>ROUND(AN80*Содержание!$H$8*(1+$H$14)*(1-$H$15)*(1-$H$16),0)</f>
        <v>615060</v>
      </c>
      <c r="AO28" s="165">
        <f>ROUND(AO80*Содержание!$H$8*(1+$H$14)*(1-$H$15)*(1-$H$16),0)</f>
        <v>623280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160">
        <v>2875</v>
      </c>
      <c r="B29" s="165">
        <f>ROUND(B81*Содержание!$H$8*(1+$H$14)*(1-$H$15)*(1-$H$16),0)</f>
        <v>223045</v>
      </c>
      <c r="C29" s="165">
        <f>ROUND(C81*Содержание!$H$8*(1+$H$14)*(1-$H$15)*(1-$H$16),0)</f>
        <v>234222</v>
      </c>
      <c r="D29" s="165">
        <f>ROUND(D81*Содержание!$H$8*(1+$H$14)*(1-$H$15)*(1-$H$16),0)</f>
        <v>239648</v>
      </c>
      <c r="E29" s="165">
        <f>ROUND(E81*Содержание!$H$8*(1+$H$14)*(1-$H$15)*(1-$H$16),0)</f>
        <v>251649</v>
      </c>
      <c r="F29" s="165">
        <f>ROUND(F81*Содержание!$H$8*(1+$H$14)*(1-$H$15)*(1-$H$16),0)</f>
        <v>259700</v>
      </c>
      <c r="G29" s="165">
        <f>ROUND(G81*Содержание!$H$8*(1+$H$14)*(1-$H$15)*(1-$H$16),0)</f>
        <v>274824</v>
      </c>
      <c r="H29" s="165">
        <f>ROUND(H81*Содержание!$H$8*(1+$H$14)*(1-$H$15)*(1-$H$16),0)</f>
        <v>281069</v>
      </c>
      <c r="I29" s="165">
        <f>ROUND(I81*Содержание!$H$8*(1+$H$14)*(1-$H$15)*(1-$H$16),0)</f>
        <v>295860</v>
      </c>
      <c r="J29" s="165">
        <f>ROUND(J81*Содержание!$H$8*(1+$H$14)*(1-$H$15)*(1-$H$16),0)</f>
        <v>311476</v>
      </c>
      <c r="K29" s="165">
        <f>ROUND(K81*Содержание!$H$8*(1+$H$14)*(1-$H$15)*(1-$H$16),0)</f>
        <v>317555</v>
      </c>
      <c r="L29" s="165">
        <f>ROUND(L81*Содержание!$H$8*(1+$H$14)*(1-$H$15)*(1-$H$16),0)</f>
        <v>323475</v>
      </c>
      <c r="M29" s="165">
        <f>ROUND(M81*Содержание!$H$8*(1+$H$14)*(1-$H$15)*(1-$H$16),0)</f>
        <v>338102</v>
      </c>
      <c r="N29" s="165">
        <f>ROUND(N81*Содержание!$H$8*(1+$H$14)*(1-$H$15)*(1-$H$16),0)</f>
        <v>346320</v>
      </c>
      <c r="O29" s="165">
        <f>ROUND(O81*Содержание!$H$8*(1+$H$14)*(1-$H$15)*(1-$H$16),0)</f>
        <v>362924</v>
      </c>
      <c r="P29" s="165">
        <f>ROUND(P81*Содержание!$H$8*(1+$H$14)*(1-$H$15)*(1-$H$16),0)</f>
        <v>368673</v>
      </c>
      <c r="Q29" s="165">
        <f>ROUND(Q81*Содержание!$H$8*(1+$H$14)*(1-$H$15)*(1-$H$16),0)</f>
        <v>385440</v>
      </c>
      <c r="R29" s="165">
        <f>ROUND(R81*Содержание!$H$8*(1+$H$14)*(1-$H$15)*(1-$H$16),0)</f>
        <v>394317</v>
      </c>
      <c r="S29" s="165">
        <f>ROUND(S81*Содержание!$H$8*(1+$H$14)*(1-$H$15)*(1-$H$16),0)</f>
        <v>403028</v>
      </c>
      <c r="T29" s="165">
        <f>ROUND(T81*Содержание!$H$8*(1+$H$14)*(1-$H$15)*(1-$H$16),0)</f>
        <v>407794</v>
      </c>
      <c r="U29" s="165">
        <f>ROUND(U81*Содержание!$H$8*(1+$H$14)*(1-$H$15)*(1-$H$16),0)</f>
        <v>427028</v>
      </c>
      <c r="V29" s="165">
        <f>ROUND(V81*Содержание!$H$8*(1+$H$14)*(1-$H$15)*(1-$H$16),0)</f>
        <v>435078</v>
      </c>
      <c r="W29" s="165">
        <f>ROUND(W81*Содержание!$H$8*(1+$H$14)*(1-$H$15)*(1-$H$16),0)</f>
        <v>455132</v>
      </c>
      <c r="X29" s="165">
        <f>ROUND(X81*Содержание!$H$8*(1+$H$14)*(1-$H$15)*(1-$H$16),0)</f>
        <v>460554</v>
      </c>
      <c r="Y29" s="165">
        <f>ROUND(Y81*Содержание!$H$8*(1+$H$14)*(1-$H$15)*(1-$H$16),0)</f>
        <v>466802</v>
      </c>
      <c r="Z29" s="165">
        <f>ROUND(Z81*Содержание!$H$8*(1+$H$14)*(1-$H$15)*(1-$H$16),0)</f>
        <v>488336</v>
      </c>
      <c r="AA29" s="165">
        <f>ROUND(AA81*Содержание!$H$8*(1+$H$14)*(1-$H$15)*(1-$H$16),0)</f>
        <v>505595</v>
      </c>
      <c r="AB29" s="165">
        <f>ROUND(AB81*Содержание!$H$8*(1+$H$14)*(1-$H$15)*(1-$H$16),0)</f>
        <v>513479</v>
      </c>
      <c r="AC29" s="165">
        <f>ROUND(AC81*Содержание!$H$8*(1+$H$14)*(1-$H$15)*(1-$H$16),0)</f>
        <v>522521</v>
      </c>
      <c r="AD29" s="165">
        <f>ROUND(AD81*Содержание!$H$8*(1+$H$14)*(1-$H$15)*(1-$H$16),0)</f>
        <v>531071</v>
      </c>
      <c r="AE29" s="165">
        <f>ROUND(AE81*Содержание!$H$8*(1+$H$14)*(1-$H$15)*(1-$H$16),0)</f>
        <v>538957</v>
      </c>
      <c r="AF29" s="165">
        <f>ROUND(AF81*Содержание!$H$8*(1+$H$14)*(1-$H$15)*(1-$H$16),0)</f>
        <v>555233</v>
      </c>
      <c r="AG29" s="165">
        <f>ROUND(AG81*Содержание!$H$8*(1+$H$14)*(1-$H$15)*(1-$H$16),0)</f>
        <v>563122</v>
      </c>
      <c r="AH29" s="165">
        <f>ROUND(AH81*Содержание!$H$8*(1+$H$14)*(1-$H$15)*(1-$H$16),0)</f>
        <v>595008</v>
      </c>
      <c r="AI29" s="165">
        <f>ROUND(AI81*Содержание!$H$8*(1+$H$14)*(1-$H$15)*(1-$H$16),0)</f>
        <v>600106</v>
      </c>
      <c r="AJ29" s="165">
        <f>ROUND(AJ81*Содержание!$H$8*(1+$H$14)*(1-$H$15)*(1-$H$16),0)</f>
        <v>608488</v>
      </c>
      <c r="AK29" s="165">
        <f>ROUND(AK81*Содержание!$H$8*(1+$H$14)*(1-$H$15)*(1-$H$16),0)</f>
        <v>617198</v>
      </c>
      <c r="AL29" s="165">
        <f>ROUND(AL81*Содержание!$H$8*(1+$H$14)*(1-$H$15)*(1-$H$16),0)</f>
        <v>626075</v>
      </c>
      <c r="AM29" s="165">
        <f>ROUND(AM81*Содержание!$H$8*(1+$H$14)*(1-$H$15)*(1-$H$16),0)</f>
        <v>644152</v>
      </c>
      <c r="AN29" s="165">
        <f>ROUND(AN81*Содержание!$H$8*(1+$H$14)*(1-$H$15)*(1-$H$16),0)</f>
        <v>650895</v>
      </c>
      <c r="AO29" s="165">
        <f>ROUND(AO81*Содержание!$H$8*(1+$H$14)*(1-$H$15)*(1-$H$16),0)</f>
        <v>668974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160">
        <v>3000</v>
      </c>
      <c r="B30" s="165">
        <f>ROUND(B82*Содержание!$H$8*(1+$H$14)*(1-$H$15)*(1-$H$16),0)</f>
        <v>244671</v>
      </c>
      <c r="C30" s="165">
        <f>ROUND(C82*Содержание!$H$8*(1+$H$14)*(1-$H$15)*(1-$H$16),0)</f>
        <v>250856</v>
      </c>
      <c r="D30" s="165">
        <f>ROUND(D82*Содержание!$H$8*(1+$H$14)*(1-$H$15)*(1-$H$16),0)</f>
        <v>257199</v>
      </c>
      <c r="E30" s="165">
        <f>ROUND(E82*Содержание!$H$8*(1+$H$14)*(1-$H$15)*(1-$H$16),0)</f>
        <v>268249</v>
      </c>
      <c r="F30" s="165">
        <f>ROUND(F82*Содержание!$H$8*(1+$H$14)*(1-$H$15)*(1-$H$16),0)</f>
        <v>280553</v>
      </c>
      <c r="G30" s="165">
        <f>ROUND(G82*Содержание!$H$8*(1+$H$14)*(1-$H$15)*(1-$H$16),0)</f>
        <v>298337</v>
      </c>
      <c r="H30" s="165">
        <f>ROUND(H82*Содержание!$H$8*(1+$H$14)*(1-$H$15)*(1-$H$16),0)</f>
        <v>303909</v>
      </c>
      <c r="I30" s="165">
        <f>ROUND(I82*Содержание!$H$8*(1+$H$14)*(1-$H$15)*(1-$H$16),0)</f>
        <v>314435</v>
      </c>
      <c r="J30" s="165">
        <f>ROUND(J82*Содержание!$H$8*(1+$H$14)*(1-$H$15)*(1-$H$16),0)</f>
        <v>336459</v>
      </c>
      <c r="K30" s="165">
        <f>ROUND(K82*Содержание!$H$8*(1+$H$14)*(1-$H$15)*(1-$H$16),0)</f>
        <v>342869</v>
      </c>
      <c r="L30" s="165">
        <f>ROUND(L82*Содержание!$H$8*(1+$H$14)*(1-$H$15)*(1-$H$16),0)</f>
        <v>350267</v>
      </c>
      <c r="M30" s="165">
        <f>ROUND(M82*Содержание!$H$8*(1+$H$14)*(1-$H$15)*(1-$H$16),0)</f>
        <v>357664</v>
      </c>
      <c r="N30" s="165">
        <f>ROUND(N82*Содержание!$H$8*(1+$H$14)*(1-$H$15)*(1-$H$16),0)</f>
        <v>375743</v>
      </c>
      <c r="O30" s="165">
        <f>ROUND(O82*Содержание!$H$8*(1+$H$14)*(1-$H$15)*(1-$H$16),0)</f>
        <v>393662</v>
      </c>
      <c r="P30" s="165">
        <f>ROUND(P82*Содержание!$H$8*(1+$H$14)*(1-$H$15)*(1-$H$16),0)</f>
        <v>400727</v>
      </c>
      <c r="Q30" s="165">
        <f>ROUND(Q82*Содержание!$H$8*(1+$H$14)*(1-$H$15)*(1-$H$16),0)</f>
        <v>408453</v>
      </c>
      <c r="R30" s="165">
        <f>ROUND(R82*Содержание!$H$8*(1+$H$14)*(1-$H$15)*(1-$H$16),0)</f>
        <v>436448</v>
      </c>
      <c r="S30" s="165">
        <f>ROUND(S82*Содержание!$H$8*(1+$H$14)*(1-$H$15)*(1-$H$16),0)</f>
        <v>445264</v>
      </c>
      <c r="T30" s="165">
        <f>ROUND(T82*Содержание!$H$8*(1+$H$14)*(1-$H$15)*(1-$H$16),0)</f>
        <v>452688</v>
      </c>
      <c r="U30" s="165">
        <f>ROUND(U82*Содержание!$H$8*(1+$H$14)*(1-$H$15)*(1-$H$16),0)</f>
        <v>459339</v>
      </c>
      <c r="V30" s="165">
        <f>ROUND(V82*Содержание!$H$8*(1+$H$14)*(1-$H$15)*(1-$H$16),0)</f>
        <v>480682</v>
      </c>
      <c r="W30" s="165">
        <f>ROUND(W82*Содержание!$H$8*(1+$H$14)*(1-$H$15)*(1-$H$16),0)</f>
        <v>502177</v>
      </c>
      <c r="X30" s="165">
        <f>ROUND(X82*Содержание!$H$8*(1+$H$14)*(1-$H$15)*(1-$H$16),0)</f>
        <v>509142</v>
      </c>
      <c r="Y30" s="165">
        <f>ROUND(Y82*Содержание!$H$8*(1+$H$14)*(1-$H$15)*(1-$H$16),0)</f>
        <v>516564</v>
      </c>
      <c r="Z30" s="165">
        <f>ROUND(Z82*Содержание!$H$8*(1+$H$14)*(1-$H$15)*(1-$H$16),0)</f>
        <v>518577</v>
      </c>
      <c r="AA30" s="165">
        <f>ROUND(AA82*Содержание!$H$8*(1+$H$14)*(1-$H$15)*(1-$H$16),0)</f>
        <v>535342</v>
      </c>
      <c r="AB30" s="165">
        <f>ROUND(AB82*Содержание!$H$8*(1+$H$14)*(1-$H$15)*(1-$H$16),0)</f>
        <v>545865</v>
      </c>
      <c r="AC30" s="165">
        <f>ROUND(AC82*Содержание!$H$8*(1+$H$14)*(1-$H$15)*(1-$H$16),0)</f>
        <v>554739</v>
      </c>
      <c r="AD30" s="165">
        <f>ROUND(AD82*Содержание!$H$8*(1+$H$14)*(1-$H$15)*(1-$H$16),0)</f>
        <v>562299</v>
      </c>
      <c r="AE30" s="165">
        <f>ROUND(AE82*Содержание!$H$8*(1+$H$14)*(1-$H$15)*(1-$H$16),0)</f>
        <v>571997</v>
      </c>
      <c r="AF30" s="165">
        <f>ROUND(AF82*Содержание!$H$8*(1+$H$14)*(1-$H$15)*(1-$H$16),0)</f>
        <v>590076</v>
      </c>
      <c r="AG30" s="165">
        <f>ROUND(AG82*Содержание!$H$8*(1+$H$14)*(1-$H$15)*(1-$H$16),0)</f>
        <v>599117</v>
      </c>
      <c r="AH30" s="165">
        <f>ROUND(AH82*Содержание!$H$8*(1+$H$14)*(1-$H$15)*(1-$H$16),0)</f>
        <v>624760</v>
      </c>
      <c r="AI30" s="165">
        <f>ROUND(AI82*Содержание!$H$8*(1+$H$14)*(1-$H$15)*(1-$H$16),0)</f>
        <v>641855</v>
      </c>
      <c r="AJ30" s="165">
        <f>ROUND(AJ82*Содержание!$H$8*(1+$H$14)*(1-$H$15)*(1-$H$16),0)</f>
        <v>646948</v>
      </c>
      <c r="AK30" s="165">
        <f>ROUND(AK82*Содержание!$H$8*(1+$H$14)*(1-$H$15)*(1-$H$16),0)</f>
        <v>656318</v>
      </c>
      <c r="AL30" s="165">
        <f>ROUND(AL82*Содержание!$H$8*(1+$H$14)*(1-$H$15)*(1-$H$16),0)</f>
        <v>665192</v>
      </c>
      <c r="AM30" s="165">
        <f>ROUND(AM82*Содержание!$H$8*(1+$H$14)*(1-$H$15)*(1-$H$16),0)</f>
        <v>691656</v>
      </c>
      <c r="AN30" s="165">
        <f>ROUND(AN82*Содержание!$H$8*(1+$H$14)*(1-$H$15)*(1-$H$16),0)</f>
        <v>696422</v>
      </c>
      <c r="AO30" s="165">
        <f>ROUND(AO82*Содержание!$H$8*(1+$H$14)*(1-$H$15)*(1-$H$16),0)</f>
        <v>702012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160">
        <v>3125</v>
      </c>
      <c r="B31" s="165">
        <f>ROUND(B83*Содержание!$H$8*(1+$H$14)*(1-$H$15)*(1-$H$16),0)</f>
        <v>248382</v>
      </c>
      <c r="C31" s="165">
        <f>ROUND(C83*Содержание!$H$8*(1+$H$14)*(1-$H$15)*(1-$H$16),0)</f>
        <v>255034</v>
      </c>
      <c r="D31" s="165">
        <f>ROUND(D83*Содержание!$H$8*(1+$H$14)*(1-$H$15)*(1-$H$16),0)</f>
        <v>263809</v>
      </c>
      <c r="E31" s="165">
        <f>ROUND(E83*Содержание!$H$8*(1+$H$14)*(1-$H$15)*(1-$H$16),0)</f>
        <v>283696</v>
      </c>
      <c r="F31" s="165">
        <f>ROUND(F83*Содержание!$H$8*(1+$H$14)*(1-$H$15)*(1-$H$16),0)</f>
        <v>293889</v>
      </c>
      <c r="G31" s="165">
        <f>ROUND(G83*Содержание!$H$8*(1+$H$14)*(1-$H$15)*(1-$H$16),0)</f>
        <v>305887</v>
      </c>
      <c r="H31" s="165">
        <f>ROUND(H83*Содержание!$H$8*(1+$H$14)*(1-$H$15)*(1-$H$16),0)</f>
        <v>312795</v>
      </c>
      <c r="I31" s="165">
        <f>ROUND(I83*Содержание!$H$8*(1+$H$14)*(1-$H$15)*(1-$H$16),0)</f>
        <v>335962</v>
      </c>
      <c r="J31" s="165">
        <f>ROUND(J83*Содержание!$H$8*(1+$H$14)*(1-$H$15)*(1-$H$16),0)</f>
        <v>354017</v>
      </c>
      <c r="K31" s="165">
        <f>ROUND(K83*Содержание!$H$8*(1+$H$14)*(1-$H$15)*(1-$H$16),0)</f>
        <v>359893</v>
      </c>
      <c r="L31" s="165">
        <f>ROUND(L83*Содержание!$H$8*(1+$H$14)*(1-$H$15)*(1-$H$16),0)</f>
        <v>366079</v>
      </c>
      <c r="M31" s="165">
        <f>ROUND(M83*Содержание!$H$8*(1+$H$14)*(1-$H$15)*(1-$H$16),0)</f>
        <v>383799</v>
      </c>
      <c r="N31" s="165">
        <f>ROUND(N83*Содержание!$H$8*(1+$H$14)*(1-$H$15)*(1-$H$16),0)</f>
        <v>393001</v>
      </c>
      <c r="O31" s="165">
        <f>ROUND(O83*Содержание!$H$8*(1+$H$14)*(1-$H$15)*(1-$H$16),0)</f>
        <v>412940</v>
      </c>
      <c r="P31" s="165">
        <f>ROUND(P83*Содержание!$H$8*(1+$H$14)*(1-$H$15)*(1-$H$16),0)</f>
        <v>420364</v>
      </c>
      <c r="Q31" s="165">
        <f>ROUND(Q83*Содержание!$H$8*(1+$H$14)*(1-$H$15)*(1-$H$16),0)</f>
        <v>428012</v>
      </c>
      <c r="R31" s="165">
        <f>ROUND(R83*Содержание!$H$8*(1+$H$14)*(1-$H$15)*(1-$H$16),0)</f>
        <v>443718</v>
      </c>
      <c r="S31" s="165">
        <f>ROUND(S83*Содержание!$H$8*(1+$H$14)*(1-$H$15)*(1-$H$16),0)</f>
        <v>452688</v>
      </c>
      <c r="T31" s="165">
        <f>ROUND(T83*Содержание!$H$8*(1+$H$14)*(1-$H$15)*(1-$H$16),0)</f>
        <v>459649</v>
      </c>
      <c r="U31" s="165">
        <f>ROUND(U83*Содержание!$H$8*(1+$H$14)*(1-$H$15)*(1-$H$16),0)</f>
        <v>475842</v>
      </c>
      <c r="V31" s="165">
        <f>ROUND(V83*Содержание!$H$8*(1+$H$14)*(1-$H$15)*(1-$H$16),0)</f>
        <v>488722</v>
      </c>
      <c r="W31" s="165">
        <f>ROUND(W83*Содержание!$H$8*(1+$H$14)*(1-$H$15)*(1-$H$16),0)</f>
        <v>510536</v>
      </c>
      <c r="X31" s="165">
        <f>ROUND(X83*Содержание!$H$8*(1+$H$14)*(1-$H$15)*(1-$H$16),0)</f>
        <v>516875</v>
      </c>
      <c r="Y31" s="165">
        <f>ROUND(Y83*Содержание!$H$8*(1+$H$14)*(1-$H$15)*(1-$H$16),0)</f>
        <v>523213</v>
      </c>
      <c r="Z31" s="165">
        <f>ROUND(Z83*Содержание!$H$8*(1+$H$14)*(1-$H$15)*(1-$H$16),0)</f>
        <v>536492</v>
      </c>
      <c r="AA31" s="165">
        <f>ROUND(AA83*Содержание!$H$8*(1+$H$14)*(1-$H$15)*(1-$H$16),0)</f>
        <v>543562</v>
      </c>
      <c r="AB31" s="165">
        <f>ROUND(AB83*Содержание!$H$8*(1+$H$14)*(1-$H$15)*(1-$H$16),0)</f>
        <v>547998</v>
      </c>
      <c r="AC31" s="165">
        <f>ROUND(AC83*Содержание!$H$8*(1+$H$14)*(1-$H$15)*(1-$H$16),0)</f>
        <v>551777</v>
      </c>
      <c r="AD31" s="165">
        <f>ROUND(AD83*Содержание!$H$8*(1+$H$14)*(1-$H$15)*(1-$H$16),0)</f>
        <v>560490</v>
      </c>
      <c r="AE31" s="165">
        <f>ROUND(AE83*Содержание!$H$8*(1+$H$14)*(1-$H$15)*(1-$H$16),0)</f>
        <v>569366</v>
      </c>
      <c r="AF31" s="165">
        <f>ROUND(AF83*Содержание!$H$8*(1+$H$14)*(1-$H$15)*(1-$H$16),0)</f>
        <v>586787</v>
      </c>
      <c r="AG31" s="165">
        <f>ROUND(AG83*Содержание!$H$8*(1+$H$14)*(1-$H$15)*(1-$H$16),0)</f>
        <v>603226</v>
      </c>
      <c r="AH31" s="165">
        <f>ROUND(AH83*Содержание!$H$8*(1+$H$14)*(1-$H$15)*(1-$H$16),0)</f>
        <v>616048</v>
      </c>
      <c r="AI31" s="165">
        <f>ROUND(AI83*Содержание!$H$8*(1+$H$14)*(1-$H$15)*(1-$H$16),0)</f>
        <v>634127</v>
      </c>
      <c r="AJ31" s="165">
        <f>ROUND(AJ83*Содержание!$H$8*(1+$H$14)*(1-$H$15)*(1-$H$16),0)</f>
        <v>650236</v>
      </c>
      <c r="AK31" s="165">
        <f>ROUND(AK83*Содержание!$H$8*(1+$H$14)*(1-$H$15)*(1-$H$16),0)</f>
        <v>664866</v>
      </c>
      <c r="AL31" s="165">
        <f>ROUND(AL83*Содержание!$H$8*(1+$H$14)*(1-$H$15)*(1-$H$16),0)</f>
        <v>670289</v>
      </c>
      <c r="AM31" s="165">
        <f>ROUND(AM83*Содержание!$H$8*(1+$H$14)*(1-$H$15)*(1-$H$16),0)</f>
        <v>677848</v>
      </c>
      <c r="AN31" s="165">
        <f>ROUND(AN83*Содержание!$H$8*(1+$H$14)*(1-$H$15)*(1-$H$16),0)</f>
        <v>687548</v>
      </c>
      <c r="AO31" s="165">
        <f>ROUND(AO83*Содержание!$H$8*(1+$H$14)*(1-$H$15)*(1-$H$16),0)</f>
        <v>695270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160">
        <v>3250</v>
      </c>
      <c r="B32" s="165">
        <f>ROUND(B84*Содержание!$H$8*(1+$H$14)*(1-$H$15)*(1-$H$16),0)</f>
        <v>252096</v>
      </c>
      <c r="C32" s="165">
        <f>ROUND(C84*Содержание!$H$8*(1+$H$14)*(1-$H$15)*(1-$H$16),0)</f>
        <v>263152</v>
      </c>
      <c r="D32" s="165">
        <f>ROUND(D84*Содержание!$H$8*(1+$H$14)*(1-$H$15)*(1-$H$16),0)</f>
        <v>272684</v>
      </c>
      <c r="E32" s="165">
        <f>ROUND(E84*Содержание!$H$8*(1+$H$14)*(1-$H$15)*(1-$H$16),0)</f>
        <v>287476</v>
      </c>
      <c r="F32" s="165">
        <f>ROUND(F84*Содержание!$H$8*(1+$H$14)*(1-$H$15)*(1-$H$16),0)</f>
        <v>298162</v>
      </c>
      <c r="G32" s="165">
        <f>ROUND(G84*Содержание!$H$8*(1+$H$14)*(1-$H$15)*(1-$H$16),0)</f>
        <v>310652</v>
      </c>
      <c r="H32" s="165">
        <f>ROUND(H84*Содержание!$H$8*(1+$H$14)*(1-$H$15)*(1-$H$16),0)</f>
        <v>317062</v>
      </c>
      <c r="I32" s="165">
        <f>ROUND(I84*Содержание!$H$8*(1+$H$14)*(1-$H$15)*(1-$H$16),0)</f>
        <v>339911</v>
      </c>
      <c r="J32" s="165">
        <f>ROUND(J84*Содержание!$H$8*(1+$H$14)*(1-$H$15)*(1-$H$16),0)</f>
        <v>359584</v>
      </c>
      <c r="K32" s="165">
        <f>ROUND(K84*Содержание!$H$8*(1+$H$14)*(1-$H$15)*(1-$H$16),0)</f>
        <v>365461</v>
      </c>
      <c r="L32" s="165">
        <f>ROUND(L84*Содержание!$H$8*(1+$H$14)*(1-$H$15)*(1-$H$16),0)</f>
        <v>372265</v>
      </c>
      <c r="M32" s="165">
        <f>ROUND(M84*Содержание!$H$8*(1+$H$14)*(1-$H$15)*(1-$H$16),0)</f>
        <v>389056</v>
      </c>
      <c r="N32" s="165">
        <f>ROUND(N84*Содержание!$H$8*(1+$H$14)*(1-$H$15)*(1-$H$16),0)</f>
        <v>398865</v>
      </c>
      <c r="O32" s="165">
        <f>ROUND(O84*Содержание!$H$8*(1+$H$14)*(1-$H$15)*(1-$H$16),0)</f>
        <v>420056</v>
      </c>
      <c r="P32" s="165">
        <f>ROUND(P84*Содержание!$H$8*(1+$H$14)*(1-$H$15)*(1-$H$16),0)</f>
        <v>426859</v>
      </c>
      <c r="Q32" s="165">
        <f>ROUND(Q84*Содержание!$H$8*(1+$H$14)*(1-$H$15)*(1-$H$16),0)</f>
        <v>446422</v>
      </c>
      <c r="R32" s="165">
        <f>ROUND(R84*Содержание!$H$8*(1+$H$14)*(1-$H$15)*(1-$H$16),0)</f>
        <v>456118</v>
      </c>
      <c r="S32" s="165">
        <f>ROUND(S84*Содержание!$H$8*(1+$H$14)*(1-$H$15)*(1-$H$16),0)</f>
        <v>464337</v>
      </c>
      <c r="T32" s="165">
        <f>ROUND(T84*Содержание!$H$8*(1+$H$14)*(1-$H$15)*(1-$H$16),0)</f>
        <v>472555</v>
      </c>
      <c r="U32" s="165">
        <f>ROUND(U84*Содержание!$H$8*(1+$H$14)*(1-$H$15)*(1-$H$16),0)</f>
        <v>495402</v>
      </c>
      <c r="V32" s="165">
        <f>ROUND(V84*Содержание!$H$8*(1+$H$14)*(1-$H$15)*(1-$H$16),0)</f>
        <v>503950</v>
      </c>
      <c r="W32" s="165">
        <f>ROUND(W84*Содержание!$H$8*(1+$H$14)*(1-$H$15)*(1-$H$16),0)</f>
        <v>517803</v>
      </c>
      <c r="X32" s="165">
        <f>ROUND(X84*Содержание!$H$8*(1+$H$14)*(1-$H$15)*(1-$H$16),0)</f>
        <v>525071</v>
      </c>
      <c r="Y32" s="165">
        <f>ROUND(Y84*Содержание!$H$8*(1+$H$14)*(1-$H$15)*(1-$H$16),0)</f>
        <v>540603</v>
      </c>
      <c r="Z32" s="165">
        <f>ROUND(Z84*Содержание!$H$8*(1+$H$14)*(1-$H$15)*(1-$H$16),0)</f>
        <v>546358</v>
      </c>
      <c r="AA32" s="165">
        <f>ROUND(AA84*Содержание!$H$8*(1+$H$14)*(1-$H$15)*(1-$H$16),0)</f>
        <v>549643</v>
      </c>
      <c r="AB32" s="165">
        <f>ROUND(AB84*Содержание!$H$8*(1+$H$14)*(1-$H$15)*(1-$H$16),0)</f>
        <v>558847</v>
      </c>
      <c r="AC32" s="165">
        <f>ROUND(AC84*Содержание!$H$8*(1+$H$14)*(1-$H$15)*(1-$H$16),0)</f>
        <v>568215</v>
      </c>
      <c r="AD32" s="165">
        <f>ROUND(AD84*Содержание!$H$8*(1+$H$14)*(1-$H$15)*(1-$H$16),0)</f>
        <v>576599</v>
      </c>
      <c r="AE32" s="165">
        <f>ROUND(AE84*Содержание!$H$8*(1+$H$14)*(1-$H$15)*(1-$H$16),0)</f>
        <v>586135</v>
      </c>
      <c r="AF32" s="165">
        <f>ROUND(AF84*Содержание!$H$8*(1+$H$14)*(1-$H$15)*(1-$H$16),0)</f>
        <v>604048</v>
      </c>
      <c r="AG32" s="165">
        <f>ROUND(AG84*Содержание!$H$8*(1+$H$14)*(1-$H$15)*(1-$H$16),0)</f>
        <v>613087</v>
      </c>
      <c r="AH32" s="165">
        <f>ROUND(AH84*Содержание!$H$8*(1+$H$14)*(1-$H$15)*(1-$H$16),0)</f>
        <v>648596</v>
      </c>
      <c r="AI32" s="165">
        <f>ROUND(AI84*Содержание!$H$8*(1+$H$14)*(1-$H$15)*(1-$H$16),0)</f>
        <v>655990</v>
      </c>
      <c r="AJ32" s="165">
        <f>ROUND(AJ84*Содержание!$H$8*(1+$H$14)*(1-$H$15)*(1-$H$16),0)</f>
        <v>667658</v>
      </c>
      <c r="AK32" s="165">
        <f>ROUND(AK84*Содержание!$H$8*(1+$H$14)*(1-$H$15)*(1-$H$16),0)</f>
        <v>683933</v>
      </c>
      <c r="AL32" s="165">
        <f>ROUND(AL84*Содержание!$H$8*(1+$H$14)*(1-$H$15)*(1-$H$16),0)</f>
        <v>693795</v>
      </c>
      <c r="AM32" s="165">
        <f>ROUND(AM84*Содержание!$H$8*(1+$H$14)*(1-$H$15)*(1-$H$16),0)</f>
        <v>803919</v>
      </c>
      <c r="AN32" s="165">
        <f>ROUND(AN84*Содержание!$H$8*(1+$H$14)*(1-$H$15)*(1-$H$16),0)</f>
        <v>806219</v>
      </c>
      <c r="AO32" s="165">
        <f>ROUND(AO84*Содержание!$H$8*(1+$H$14)*(1-$H$15)*(1-$H$16),0)</f>
        <v>809017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160">
        <v>3375</v>
      </c>
      <c r="B33" s="165">
        <f>ROUND(B85*Содержание!$H$8*(1+$H$14)*(1-$H$15)*(1-$H$16),0)</f>
        <v>268027</v>
      </c>
      <c r="C33" s="165">
        <f>ROUND(C85*Содержание!$H$8*(1+$H$14)*(1-$H$15)*(1-$H$16),0)</f>
        <v>273903</v>
      </c>
      <c r="D33" s="165">
        <f>ROUND(D85*Содержание!$H$8*(1+$H$14)*(1-$H$15)*(1-$H$16),0)</f>
        <v>280090</v>
      </c>
      <c r="E33" s="165">
        <f>ROUND(E85*Содержание!$H$8*(1+$H$14)*(1-$H$15)*(1-$H$16),0)</f>
        <v>291255</v>
      </c>
      <c r="F33" s="165">
        <f>ROUND(F85*Содержание!$H$8*(1+$H$14)*(1-$H$15)*(1-$H$16),0)</f>
        <v>305918</v>
      </c>
      <c r="G33" s="165">
        <f>ROUND(G85*Содержание!$H$8*(1+$H$14)*(1-$H$15)*(1-$H$16),0)</f>
        <v>324786</v>
      </c>
      <c r="H33" s="165">
        <f>ROUND(H85*Содержание!$H$8*(1+$H$14)*(1-$H$15)*(1-$H$16),0)</f>
        <v>332362</v>
      </c>
      <c r="I33" s="165">
        <f>ROUND(I85*Содержание!$H$8*(1+$H$14)*(1-$H$15)*(1-$H$16),0)</f>
        <v>345499</v>
      </c>
      <c r="J33" s="165">
        <f>ROUND(J85*Содержание!$H$8*(1+$H$14)*(1-$H$15)*(1-$H$16),0)</f>
        <v>364996</v>
      </c>
      <c r="K33" s="165">
        <f>ROUND(K85*Содержание!$H$8*(1+$H$14)*(1-$H$15)*(1-$H$16),0)</f>
        <v>371340</v>
      </c>
      <c r="L33" s="165">
        <f>ROUND(L85*Содержание!$H$8*(1+$H$14)*(1-$H$15)*(1-$H$16),0)</f>
        <v>377523</v>
      </c>
      <c r="M33" s="165">
        <f>ROUND(M85*Содержание!$H$8*(1+$H$14)*(1-$H$15)*(1-$H$16),0)</f>
        <v>395135</v>
      </c>
      <c r="N33" s="165">
        <f>ROUND(N85*Содержание!$H$8*(1+$H$14)*(1-$H$15)*(1-$H$16),0)</f>
        <v>405983</v>
      </c>
      <c r="O33" s="165">
        <f>ROUND(O85*Содержание!$H$8*(1+$H$14)*(1-$H$15)*(1-$H$16),0)</f>
        <v>426859</v>
      </c>
      <c r="P33" s="165">
        <f>ROUND(P85*Содержание!$H$8*(1+$H$14)*(1-$H$15)*(1-$H$16),0)</f>
        <v>432894</v>
      </c>
      <c r="Q33" s="165">
        <f>ROUND(Q85*Содержание!$H$8*(1+$H$14)*(1-$H$15)*(1-$H$16),0)</f>
        <v>451022</v>
      </c>
      <c r="R33" s="165">
        <f>ROUND(R85*Содержание!$H$8*(1+$H$14)*(1-$H$15)*(1-$H$16),0)</f>
        <v>462363</v>
      </c>
      <c r="S33" s="165">
        <f>ROUND(S85*Содержание!$H$8*(1+$H$14)*(1-$H$15)*(1-$H$16),0)</f>
        <v>471732</v>
      </c>
      <c r="T33" s="165">
        <f>ROUND(T85*Содержание!$H$8*(1+$H$14)*(1-$H$15)*(1-$H$16),0)</f>
        <v>479785</v>
      </c>
      <c r="U33" s="165">
        <f>ROUND(U85*Содержание!$H$8*(1+$H$14)*(1-$H$15)*(1-$H$16),0)</f>
        <v>502638</v>
      </c>
      <c r="V33" s="165">
        <f>ROUND(V85*Содержание!$H$8*(1+$H$14)*(1-$H$15)*(1-$H$16),0)</f>
        <v>511180</v>
      </c>
      <c r="W33" s="165">
        <f>ROUND(W85*Содержание!$H$8*(1+$H$14)*(1-$H$15)*(1-$H$16),0)</f>
        <v>525842</v>
      </c>
      <c r="X33" s="165">
        <f>ROUND(X85*Содержание!$H$8*(1+$H$14)*(1-$H$15)*(1-$H$16),0)</f>
        <v>541423</v>
      </c>
      <c r="Y33" s="165">
        <f>ROUND(Y85*Содержание!$H$8*(1+$H$14)*(1-$H$15)*(1-$H$16),0)</f>
        <v>548493</v>
      </c>
      <c r="Z33" s="165">
        <f>ROUND(Z85*Содержание!$H$8*(1+$H$14)*(1-$H$15)*(1-$H$16),0)</f>
        <v>560162</v>
      </c>
      <c r="AA33" s="165">
        <f>ROUND(AA85*Содержание!$H$8*(1+$H$14)*(1-$H$15)*(1-$H$16),0)</f>
        <v>578077</v>
      </c>
      <c r="AB33" s="165">
        <f>ROUND(AB85*Содержание!$H$8*(1+$H$14)*(1-$H$15)*(1-$H$16),0)</f>
        <v>588433</v>
      </c>
      <c r="AC33" s="165">
        <f>ROUND(AC85*Содержание!$H$8*(1+$H$14)*(1-$H$15)*(1-$H$16),0)</f>
        <v>598297</v>
      </c>
      <c r="AD33" s="165">
        <f>ROUND(AD85*Содержание!$H$8*(1+$H$14)*(1-$H$15)*(1-$H$16),0)</f>
        <v>607008</v>
      </c>
      <c r="AE33" s="165">
        <f>ROUND(AE85*Содержание!$H$8*(1+$H$14)*(1-$H$15)*(1-$H$16),0)</f>
        <v>617198</v>
      </c>
      <c r="AF33" s="165">
        <f>ROUND(AF85*Содержание!$H$8*(1+$H$14)*(1-$H$15)*(1-$H$16),0)</f>
        <v>648099</v>
      </c>
      <c r="AG33" s="165">
        <f>ROUND(AG85*Содержание!$H$8*(1+$H$14)*(1-$H$15)*(1-$H$16),0)</f>
        <v>652045</v>
      </c>
      <c r="AH33" s="165">
        <f>ROUND(AH85*Содержание!$H$8*(1+$H$14)*(1-$H$15)*(1-$H$16),0)</f>
        <v>667823</v>
      </c>
      <c r="AI33" s="165">
        <f>ROUND(AI85*Содержание!$H$8*(1+$H$14)*(1-$H$15)*(1-$H$16),0)</f>
        <v>687221</v>
      </c>
      <c r="AJ33" s="165">
        <f>ROUND(AJ85*Содержание!$H$8*(1+$H$14)*(1-$H$15)*(1-$H$16),0)</f>
        <v>708258</v>
      </c>
      <c r="AK33" s="165">
        <f>ROUND(AK85*Содержание!$H$8*(1+$H$14)*(1-$H$15)*(1-$H$16),0)</f>
        <v>716969</v>
      </c>
      <c r="AL33" s="165">
        <f>ROUND(AL85*Содержание!$H$8*(1+$H$14)*(1-$H$15)*(1-$H$16),0)</f>
        <v>788469</v>
      </c>
      <c r="AM33" s="165">
        <f>ROUND(AM85*Содержание!$H$8*(1+$H$14)*(1-$H$15)*(1-$H$16),0)</f>
        <v>804083</v>
      </c>
      <c r="AN33" s="165">
        <f>ROUND(AN85*Содержание!$H$8*(1+$H$14)*(1-$H$15)*(1-$H$16),0)</f>
        <v>807701</v>
      </c>
      <c r="AO33" s="165">
        <f>ROUND(AO85*Содержание!$H$8*(1+$H$14)*(1-$H$15)*(1-$H$16),0)</f>
        <v>826932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160">
        <v>3500</v>
      </c>
      <c r="B34" s="165">
        <f>ROUND(B86*Содержание!$H$8*(1+$H$14)*(1-$H$15)*(1-$H$16),0)</f>
        <v>278854</v>
      </c>
      <c r="C34" s="165">
        <f>ROUND(C86*Содержание!$H$8*(1+$H$14)*(1-$H$15)*(1-$H$16),0)</f>
        <v>285193</v>
      </c>
      <c r="D34" s="165">
        <f>ROUND(D86*Содержание!$H$8*(1+$H$14)*(1-$H$15)*(1-$H$16),0)</f>
        <v>291843</v>
      </c>
      <c r="E34" s="165">
        <f>ROUND(E86*Содержание!$H$8*(1+$H$14)*(1-$H$15)*(1-$H$16),0)</f>
        <v>312625</v>
      </c>
      <c r="F34" s="165">
        <f>ROUND(F86*Содержание!$H$8*(1+$H$14)*(1-$H$15)*(1-$H$16),0)</f>
        <v>324130</v>
      </c>
      <c r="G34" s="165">
        <f>ROUND(G86*Содержание!$H$8*(1+$H$14)*(1-$H$15)*(1-$H$16),0)</f>
        <v>339324</v>
      </c>
      <c r="H34" s="165">
        <f>ROUND(H86*Содержание!$H$8*(1+$H$14)*(1-$H$15)*(1-$H$16),0)</f>
        <v>345355</v>
      </c>
      <c r="I34" s="165">
        <f>ROUND(I86*Содержание!$H$8*(1+$H$14)*(1-$H$15)*(1-$H$16),0)</f>
        <v>357332</v>
      </c>
      <c r="J34" s="165">
        <f>ROUND(J86*Содержание!$H$8*(1+$H$14)*(1-$H$15)*(1-$H$16),0)</f>
        <v>379073</v>
      </c>
      <c r="K34" s="165">
        <f>ROUND(K86*Содержание!$H$8*(1+$H$14)*(1-$H$15)*(1-$H$16),0)</f>
        <v>386493</v>
      </c>
      <c r="L34" s="165">
        <f>ROUND(L86*Содержание!$H$8*(1+$H$14)*(1-$H$15)*(1-$H$16),0)</f>
        <v>394227</v>
      </c>
      <c r="M34" s="165">
        <f>ROUND(M86*Содержание!$H$8*(1+$H$14)*(1-$H$15)*(1-$H$16),0)</f>
        <v>412069</v>
      </c>
      <c r="N34" s="165">
        <f>ROUND(N86*Содержание!$H$8*(1+$H$14)*(1-$H$15)*(1-$H$16),0)</f>
        <v>425005</v>
      </c>
      <c r="O34" s="165">
        <f>ROUND(O86*Содержание!$H$8*(1+$H$14)*(1-$H$15)*(1-$H$16),0)</f>
        <v>448206</v>
      </c>
      <c r="P34" s="165">
        <f>ROUND(P86*Содержание!$H$8*(1+$H$14)*(1-$H$15)*(1-$H$16),0)</f>
        <v>455474</v>
      </c>
      <c r="Q34" s="165">
        <f>ROUND(Q86*Содержание!$H$8*(1+$H$14)*(1-$H$15)*(1-$H$16),0)</f>
        <v>475514</v>
      </c>
      <c r="R34" s="165">
        <f>ROUND(R86*Содержание!$H$8*(1+$H$14)*(1-$H$15)*(1-$H$16),0)</f>
        <v>486199</v>
      </c>
      <c r="S34" s="165">
        <f>ROUND(S86*Содержание!$H$8*(1+$H$14)*(1-$H$15)*(1-$H$16),0)</f>
        <v>494743</v>
      </c>
      <c r="T34" s="165">
        <f>ROUND(T86*Содержание!$H$8*(1+$H$14)*(1-$H$15)*(1-$H$16),0)</f>
        <v>502638</v>
      </c>
      <c r="U34" s="165">
        <f>ROUND(U86*Содержание!$H$8*(1+$H$14)*(1-$H$15)*(1-$H$16),0)</f>
        <v>525978</v>
      </c>
      <c r="V34" s="165">
        <f>ROUND(V86*Содержание!$H$8*(1+$H$14)*(1-$H$15)*(1-$H$16),0)</f>
        <v>531893</v>
      </c>
      <c r="W34" s="165">
        <f>ROUND(W86*Содержание!$H$8*(1+$H$14)*(1-$H$15)*(1-$H$16),0)</f>
        <v>554084</v>
      </c>
      <c r="X34" s="165">
        <f>ROUND(X86*Содержание!$H$8*(1+$H$14)*(1-$H$15)*(1-$H$16),0)</f>
        <v>560657</v>
      </c>
      <c r="Y34" s="165">
        <f>ROUND(Y86*Содержание!$H$8*(1+$H$14)*(1-$H$15)*(1-$H$16),0)</f>
        <v>568382</v>
      </c>
      <c r="Z34" s="165">
        <f>ROUND(Z86*Содержание!$H$8*(1+$H$14)*(1-$H$15)*(1-$H$16),0)</f>
        <v>574790</v>
      </c>
      <c r="AA34" s="165">
        <f>ROUND(AA86*Содержание!$H$8*(1+$H$14)*(1-$H$15)*(1-$H$16),0)</f>
        <v>594187</v>
      </c>
      <c r="AB34" s="165">
        <f>ROUND(AB86*Содержание!$H$8*(1+$H$14)*(1-$H$15)*(1-$H$16),0)</f>
        <v>604048</v>
      </c>
      <c r="AC34" s="165">
        <f>ROUND(AC86*Содержание!$H$8*(1+$H$14)*(1-$H$15)*(1-$H$16),0)</f>
        <v>614239</v>
      </c>
      <c r="AD34" s="165">
        <f>ROUND(AD86*Содержание!$H$8*(1+$H$14)*(1-$H$15)*(1-$H$16),0)</f>
        <v>638237</v>
      </c>
      <c r="AE34" s="165">
        <f>ROUND(AE86*Содержание!$H$8*(1+$H$14)*(1-$H$15)*(1-$H$16),0)</f>
        <v>642182</v>
      </c>
      <c r="AF34" s="165">
        <f>ROUND(AF86*Содержание!$H$8*(1+$H$14)*(1-$H$15)*(1-$H$16),0)</f>
        <v>656154</v>
      </c>
      <c r="AG34" s="165">
        <f>ROUND(AG86*Содержание!$H$8*(1+$H$14)*(1-$H$15)*(1-$H$16),0)</f>
        <v>662727</v>
      </c>
      <c r="AH34" s="165">
        <f>ROUND(AH86*Содержание!$H$8*(1+$H$14)*(1-$H$15)*(1-$H$16),0)</f>
        <v>686066</v>
      </c>
      <c r="AI34" s="165">
        <f>ROUND(AI86*Содержание!$H$8*(1+$H$14)*(1-$H$15)*(1-$H$16),0)</f>
        <v>711216</v>
      </c>
      <c r="AJ34" s="165">
        <f>ROUND(AJ86*Содержание!$H$8*(1+$H$14)*(1-$H$15)*(1-$H$16),0)</f>
        <v>726831</v>
      </c>
      <c r="AK34" s="165">
        <f>ROUND(AK86*Содержание!$H$8*(1+$H$14)*(1-$H$15)*(1-$H$16),0)</f>
        <v>791097</v>
      </c>
      <c r="AL34" s="165">
        <f>ROUND(AL86*Содержание!$H$8*(1+$H$14)*(1-$H$15)*(1-$H$16),0)</f>
        <v>804741</v>
      </c>
      <c r="AM34" s="165">
        <f>ROUND(AM86*Содержание!$H$8*(1+$H$14)*(1-$H$15)*(1-$H$16),0)</f>
        <v>829888</v>
      </c>
      <c r="AN34" s="165">
        <f>ROUND(AN86*Содержание!$H$8*(1+$H$14)*(1-$H$15)*(1-$H$16),0)</f>
        <v>831203</v>
      </c>
      <c r="AO34" s="165">
        <f>ROUND(AO86*Содержание!$H$8*(1+$H$14)*(1-$H$15)*(1-$H$16),0)</f>
        <v>839420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160">
        <v>3625</v>
      </c>
      <c r="B35" s="165">
        <f>ROUND(B87*Содержание!$H$8*(1+$H$14)*(1-$H$15)*(1-$H$16),0)</f>
        <v>283802</v>
      </c>
      <c r="C35" s="165">
        <f>ROUND(C87*Содержание!$H$8*(1+$H$14)*(1-$H$15)*(1-$H$16),0)</f>
        <v>289522</v>
      </c>
      <c r="D35" s="165">
        <f>ROUND(D87*Содержание!$H$8*(1+$H$14)*(1-$H$15)*(1-$H$16),0)</f>
        <v>295401</v>
      </c>
      <c r="E35" s="165">
        <f>ROUND(E87*Содержание!$H$8*(1+$H$14)*(1-$H$15)*(1-$H$16),0)</f>
        <v>315584</v>
      </c>
      <c r="F35" s="165">
        <f>ROUND(F87*Содержание!$H$8*(1+$H$14)*(1-$H$15)*(1-$H$16),0)</f>
        <v>326765</v>
      </c>
      <c r="G35" s="165">
        <f>ROUND(G87*Содержание!$H$8*(1+$H$14)*(1-$H$15)*(1-$H$16),0)</f>
        <v>342572</v>
      </c>
      <c r="H35" s="165">
        <f>ROUND(H87*Содержание!$H$8*(1+$H$14)*(1-$H$15)*(1-$H$16),0)</f>
        <v>355524</v>
      </c>
      <c r="I35" s="165">
        <f>ROUND(I87*Содержание!$H$8*(1+$H$14)*(1-$H$15)*(1-$H$16),0)</f>
        <v>372618</v>
      </c>
      <c r="J35" s="165">
        <f>ROUND(J87*Содержание!$H$8*(1+$H$14)*(1-$H$15)*(1-$H$16),0)</f>
        <v>393825</v>
      </c>
      <c r="K35" s="165">
        <f>ROUND(K87*Содержание!$H$8*(1+$H$14)*(1-$H$15)*(1-$H$16),0)</f>
        <v>402372</v>
      </c>
      <c r="L35" s="165">
        <f>ROUND(L87*Содержание!$H$8*(1+$H$14)*(1-$H$15)*(1-$H$16),0)</f>
        <v>409766</v>
      </c>
      <c r="M35" s="165">
        <f>ROUND(M87*Содержание!$H$8*(1+$H$14)*(1-$H$15)*(1-$H$16),0)</f>
        <v>429654</v>
      </c>
      <c r="N35" s="165">
        <f>ROUND(N87*Содержание!$H$8*(1+$H$14)*(1-$H$15)*(1-$H$16),0)</f>
        <v>441819</v>
      </c>
      <c r="O35" s="165">
        <f>ROUND(O87*Содержание!$H$8*(1+$H$14)*(1-$H$15)*(1-$H$16),0)</f>
        <v>465654</v>
      </c>
      <c r="P35" s="165">
        <f>ROUND(P87*Содержание!$H$8*(1+$H$14)*(1-$H$15)*(1-$H$16),0)</f>
        <v>473869</v>
      </c>
      <c r="Q35" s="165">
        <f>ROUND(Q87*Содержание!$H$8*(1+$H$14)*(1-$H$15)*(1-$H$16),0)</f>
        <v>481761</v>
      </c>
      <c r="R35" s="165">
        <f>ROUND(R87*Содержание!$H$8*(1+$H$14)*(1-$H$15)*(1-$H$16),0)</f>
        <v>507401</v>
      </c>
      <c r="S35" s="165">
        <f>ROUND(S87*Содержание!$H$8*(1+$H$14)*(1-$H$15)*(1-$H$16),0)</f>
        <v>516276</v>
      </c>
      <c r="T35" s="165">
        <f>ROUND(T87*Содержание!$H$8*(1+$H$14)*(1-$H$15)*(1-$H$16),0)</f>
        <v>524003</v>
      </c>
      <c r="U35" s="165">
        <f>ROUND(U87*Содержание!$H$8*(1+$H$14)*(1-$H$15)*(1-$H$16),0)</f>
        <v>531562</v>
      </c>
      <c r="V35" s="165">
        <f>ROUND(V87*Содержание!$H$8*(1+$H$14)*(1-$H$15)*(1-$H$16),0)</f>
        <v>555068</v>
      </c>
      <c r="W35" s="165">
        <f>ROUND(W87*Содержание!$H$8*(1+$H$14)*(1-$H$15)*(1-$H$16),0)</f>
        <v>571997</v>
      </c>
      <c r="X35" s="165">
        <f>ROUND(X87*Содержание!$H$8*(1+$H$14)*(1-$H$15)*(1-$H$16),0)</f>
        <v>585475</v>
      </c>
      <c r="Y35" s="165">
        <f>ROUND(Y87*Содержание!$H$8*(1+$H$14)*(1-$H$15)*(1-$H$16),0)</f>
        <v>592050</v>
      </c>
      <c r="Z35" s="165">
        <f>ROUND(Z87*Содержание!$H$8*(1+$H$14)*(1-$H$15)*(1-$H$16),0)</f>
        <v>607831</v>
      </c>
      <c r="AA35" s="165">
        <f>ROUND(AA87*Содержание!$H$8*(1+$H$14)*(1-$H$15)*(1-$H$16),0)</f>
        <v>629363</v>
      </c>
      <c r="AB35" s="165">
        <f>ROUND(AB87*Содержание!$H$8*(1+$H$14)*(1-$H$15)*(1-$H$16),0)</f>
        <v>640043</v>
      </c>
      <c r="AC35" s="165">
        <f>ROUND(AC87*Содержание!$H$8*(1+$H$14)*(1-$H$15)*(1-$H$16),0)</f>
        <v>664698</v>
      </c>
      <c r="AD35" s="165">
        <f>ROUND(AD87*Содержание!$H$8*(1+$H$14)*(1-$H$15)*(1-$H$16),0)</f>
        <v>665519</v>
      </c>
      <c r="AE35" s="165">
        <f>ROUND(AE87*Содержание!$H$8*(1+$H$14)*(1-$H$15)*(1-$H$16),0)</f>
        <v>687709</v>
      </c>
      <c r="AF35" s="165">
        <f>ROUND(AF87*Содержание!$H$8*(1+$H$14)*(1-$H$15)*(1-$H$16),0)</f>
        <v>695270</v>
      </c>
      <c r="AG35" s="165">
        <f>ROUND(AG87*Содержание!$H$8*(1+$H$14)*(1-$H$15)*(1-$H$16),0)</f>
        <v>705462</v>
      </c>
      <c r="AH35" s="165">
        <f>ROUND(AH87*Содержание!$H$8*(1+$H$14)*(1-$H$15)*(1-$H$16),0)</f>
        <v>735871</v>
      </c>
      <c r="AI35" s="165">
        <f>ROUND(AI87*Содержание!$H$8*(1+$H$14)*(1-$H$15)*(1-$H$16),0)</f>
        <v>828902</v>
      </c>
      <c r="AJ35" s="165">
        <f>ROUND(AJ87*Содержание!$H$8*(1+$H$14)*(1-$H$15)*(1-$H$16),0)</f>
        <v>842546</v>
      </c>
      <c r="AK35" s="165">
        <f>ROUND(AK87*Содержание!$H$8*(1+$H$14)*(1-$H$15)*(1-$H$16),0)</f>
        <v>845832</v>
      </c>
      <c r="AL35" s="165">
        <f>ROUND(AL87*Содержание!$H$8*(1+$H$14)*(1-$H$15)*(1-$H$16),0)</f>
        <v>848956</v>
      </c>
      <c r="AM35" s="165">
        <f>ROUND(AM87*Содержание!$H$8*(1+$H$14)*(1-$H$15)*(1-$H$16),0)</f>
        <v>855697</v>
      </c>
      <c r="AN35" s="165">
        <f>ROUND(AN87*Содержание!$H$8*(1+$H$14)*(1-$H$15)*(1-$H$16),0)</f>
        <v>902207</v>
      </c>
      <c r="AO35" s="165">
        <f>ROUND(AO87*Содержание!$H$8*(1+$H$14)*(1-$H$15)*(1-$H$16),0)</f>
        <v>910431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160">
        <v>3750</v>
      </c>
      <c r="B36" s="165">
        <f>ROUND(B88*Содержание!$H$8*(1+$H$14)*(1-$H$15)*(1-$H$16),0)</f>
        <v>305142</v>
      </c>
      <c r="C36" s="165">
        <f>ROUND(C88*Содержание!$H$8*(1+$H$14)*(1-$H$15)*(1-$H$16),0)</f>
        <v>313187</v>
      </c>
      <c r="D36" s="165">
        <f>ROUND(D88*Содержание!$H$8*(1+$H$14)*(1-$H$15)*(1-$H$16),0)</f>
        <v>321537</v>
      </c>
      <c r="E36" s="165">
        <f>ROUND(E88*Содержание!$H$8*(1+$H$14)*(1-$H$15)*(1-$H$16),0)</f>
        <v>334154</v>
      </c>
      <c r="F36" s="165">
        <f>ROUND(F88*Содержание!$H$8*(1+$H$14)*(1-$H$15)*(1-$H$16),0)</f>
        <v>353089</v>
      </c>
      <c r="G36" s="165">
        <f>ROUND(G88*Содержание!$H$8*(1+$H$14)*(1-$H$15)*(1-$H$16),0)</f>
        <v>375359</v>
      </c>
      <c r="H36" s="165">
        <f>ROUND(H88*Содержание!$H$8*(1+$H$14)*(1-$H$15)*(1-$H$16),0)</f>
        <v>383092</v>
      </c>
      <c r="I36" s="165">
        <f>ROUND(I88*Содержание!$H$8*(1+$H$14)*(1-$H$15)*(1-$H$16),0)</f>
        <v>391131</v>
      </c>
      <c r="J36" s="165">
        <f>ROUND(J88*Содержание!$H$8*(1+$H$14)*(1-$H$15)*(1-$H$16),0)</f>
        <v>422065</v>
      </c>
      <c r="K36" s="165">
        <f>ROUND(K88*Содержание!$H$8*(1+$H$14)*(1-$H$15)*(1-$H$16),0)</f>
        <v>430728</v>
      </c>
      <c r="L36" s="165">
        <f>ROUND(L88*Содержание!$H$8*(1+$H$14)*(1-$H$15)*(1-$H$16),0)</f>
        <v>440626</v>
      </c>
      <c r="M36" s="165">
        <f>ROUND(M88*Содержание!$H$8*(1+$H$14)*(1-$H$15)*(1-$H$16),0)</f>
        <v>450989</v>
      </c>
      <c r="N36" s="165">
        <f>ROUND(N88*Содержание!$H$8*(1+$H$14)*(1-$H$15)*(1-$H$16),0)</f>
        <v>475581</v>
      </c>
      <c r="O36" s="165">
        <f>ROUND(O88*Содержание!$H$8*(1+$H$14)*(1-$H$15)*(1-$H$16),0)</f>
        <v>500168</v>
      </c>
      <c r="P36" s="165">
        <f>ROUND(P88*Содержание!$H$8*(1+$H$14)*(1-$H$15)*(1-$H$16),0)</f>
        <v>508523</v>
      </c>
      <c r="Q36" s="165">
        <f>ROUND(Q88*Содержание!$H$8*(1+$H$14)*(1-$H$15)*(1-$H$16),0)</f>
        <v>516098</v>
      </c>
      <c r="R36" s="165">
        <f>ROUND(R88*Содержание!$H$8*(1+$H$14)*(1-$H$15)*(1-$H$16),0)</f>
        <v>535586</v>
      </c>
      <c r="S36" s="165">
        <f>ROUND(S88*Содержание!$H$8*(1+$H$14)*(1-$H$15)*(1-$H$16),0)</f>
        <v>545176</v>
      </c>
      <c r="T36" s="165">
        <f>ROUND(T88*Содержание!$H$8*(1+$H$14)*(1-$H$15)*(1-$H$16),0)</f>
        <v>553836</v>
      </c>
      <c r="U36" s="165">
        <f>ROUND(U88*Содержание!$H$8*(1+$H$14)*(1-$H$15)*(1-$H$16),0)</f>
        <v>561879</v>
      </c>
      <c r="V36" s="165">
        <f>ROUND(V88*Содержание!$H$8*(1+$H$14)*(1-$H$15)*(1-$H$16),0)</f>
        <v>586316</v>
      </c>
      <c r="W36" s="165">
        <f>ROUND(W88*Содержание!$H$8*(1+$H$14)*(1-$H$15)*(1-$H$16),0)</f>
        <v>610440</v>
      </c>
      <c r="X36" s="165">
        <f>ROUND(X88*Содержание!$H$8*(1+$H$14)*(1-$H$15)*(1-$H$16),0)</f>
        <v>619104</v>
      </c>
      <c r="Y36" s="165">
        <f>ROUND(Y88*Содержание!$H$8*(1+$H$14)*(1-$H$15)*(1-$H$16),0)</f>
        <v>627453</v>
      </c>
      <c r="Z36" s="165">
        <f>ROUND(Z88*Содержание!$H$8*(1+$H$14)*(1-$H$15)*(1-$H$16),0)</f>
        <v>628538</v>
      </c>
      <c r="AA36" s="165">
        <f>ROUND(AA88*Содержание!$H$8*(1+$H$14)*(1-$H$15)*(1-$H$16),0)</f>
        <v>638733</v>
      </c>
      <c r="AB36" s="165">
        <f>ROUND(AB88*Содержание!$H$8*(1+$H$14)*(1-$H$15)*(1-$H$16),0)</f>
        <v>649250</v>
      </c>
      <c r="AC36" s="165">
        <f>ROUND(AC88*Содержание!$H$8*(1+$H$14)*(1-$H$15)*(1-$H$16),0)</f>
        <v>650236</v>
      </c>
      <c r="AD36" s="165">
        <f>ROUND(AD88*Содержание!$H$8*(1+$H$14)*(1-$H$15)*(1-$H$16),0)</f>
        <v>656646</v>
      </c>
      <c r="AE36" s="165">
        <f>ROUND(AE88*Содержание!$H$8*(1+$H$14)*(1-$H$15)*(1-$H$16),0)</f>
        <v>667823</v>
      </c>
      <c r="AF36" s="165">
        <f>ROUND(AF88*Содержание!$H$8*(1+$H$14)*(1-$H$15)*(1-$H$16),0)</f>
        <v>690175</v>
      </c>
      <c r="AG36" s="165">
        <f>ROUND(AG88*Содержание!$H$8*(1+$H$14)*(1-$H$15)*(1-$H$16),0)</f>
        <v>701682</v>
      </c>
      <c r="AH36" s="165">
        <f>ROUND(AH88*Содержание!$H$8*(1+$H$14)*(1-$H$15)*(1-$H$16),0)</f>
        <v>807042</v>
      </c>
      <c r="AI36" s="165">
        <f>ROUND(AI88*Содержание!$H$8*(1+$H$14)*(1-$H$15)*(1-$H$16),0)</f>
        <v>809017</v>
      </c>
      <c r="AJ36" s="165">
        <f>ROUND(AJ88*Содержание!$H$8*(1+$H$14)*(1-$H$15)*(1-$H$16),0)</f>
        <v>822986</v>
      </c>
      <c r="AK36" s="165">
        <f>ROUND(AK88*Содержание!$H$8*(1+$H$14)*(1-$H$15)*(1-$H$16),0)</f>
        <v>832189</v>
      </c>
      <c r="AL36" s="165">
        <f>ROUND(AL88*Содержание!$H$8*(1+$H$14)*(1-$H$15)*(1-$H$16),0)</f>
        <v>839420</v>
      </c>
      <c r="AM36" s="165">
        <f>ROUND(AM88*Содержание!$H$8*(1+$H$14)*(1-$H$15)*(1-$H$16),0)</f>
        <v>878707</v>
      </c>
      <c r="AN36" s="165">
        <f>ROUND(AN88*Содержание!$H$8*(1+$H$14)*(1-$H$15)*(1-$H$16),0)</f>
        <v>880022</v>
      </c>
      <c r="AO36" s="165">
        <f>ROUND(AO88*Содержание!$H$8*(1+$H$14)*(1-$H$15)*(1-$H$16),0)</f>
        <v>883639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160">
        <v>3875</v>
      </c>
      <c r="B37" s="165">
        <f>ROUND(B89*Содержание!$H$8*(1+$H$14)*(1-$H$15)*(1-$H$16),0)</f>
        <v>309938</v>
      </c>
      <c r="C37" s="165">
        <f>ROUND(C89*Содержание!$H$8*(1+$H$14)*(1-$H$15)*(1-$H$16),0)</f>
        <v>317515</v>
      </c>
      <c r="D37" s="165">
        <f>ROUND(D89*Содержание!$H$8*(1+$H$14)*(1-$H$15)*(1-$H$16),0)</f>
        <v>325248</v>
      </c>
      <c r="E37" s="165">
        <f>ROUND(E89*Содержание!$H$8*(1+$H$14)*(1-$H$15)*(1-$H$16),0)</f>
        <v>336949</v>
      </c>
      <c r="F37" s="165">
        <f>ROUND(F89*Содержание!$H$8*(1+$H$14)*(1-$H$15)*(1-$H$16),0)</f>
        <v>357109</v>
      </c>
      <c r="G37" s="165">
        <f>ROUND(G89*Содержание!$H$8*(1+$H$14)*(1-$H$15)*(1-$H$16),0)</f>
        <v>381546</v>
      </c>
      <c r="H37" s="165">
        <f>ROUND(H89*Содержание!$H$8*(1+$H$14)*(1-$H$15)*(1-$H$16),0)</f>
        <v>388350</v>
      </c>
      <c r="I37" s="165">
        <f>ROUND(I89*Содержание!$H$8*(1+$H$14)*(1-$H$15)*(1-$H$16),0)</f>
        <v>400727</v>
      </c>
      <c r="J37" s="165">
        <f>ROUND(J89*Содержание!$H$8*(1+$H$14)*(1-$H$15)*(1-$H$16),0)</f>
        <v>427326</v>
      </c>
      <c r="K37" s="165">
        <f>ROUND(K89*Содержание!$H$8*(1+$H$14)*(1-$H$15)*(1-$H$16),0)</f>
        <v>436296</v>
      </c>
      <c r="L37" s="165">
        <f>ROUND(L89*Содержание!$H$8*(1+$H$14)*(1-$H$15)*(1-$H$16),0)</f>
        <v>446658</v>
      </c>
      <c r="M37" s="165">
        <f>ROUND(M89*Содержание!$H$8*(1+$H$14)*(1-$H$15)*(1-$H$16),0)</f>
        <v>457018</v>
      </c>
      <c r="N37" s="165">
        <f>ROUND(N89*Содержание!$H$8*(1+$H$14)*(1-$H$15)*(1-$H$16),0)</f>
        <v>481920</v>
      </c>
      <c r="O37" s="165">
        <f>ROUND(O89*Содержание!$H$8*(1+$H$14)*(1-$H$15)*(1-$H$16),0)</f>
        <v>507437</v>
      </c>
      <c r="P37" s="165">
        <f>ROUND(P89*Содержание!$H$8*(1+$H$14)*(1-$H$15)*(1-$H$16),0)</f>
        <v>515636</v>
      </c>
      <c r="Q37" s="165">
        <f>ROUND(Q89*Содержание!$H$8*(1+$H$14)*(1-$H$15)*(1-$H$16),0)</f>
        <v>523830</v>
      </c>
      <c r="R37" s="165">
        <f>ROUND(R89*Содержание!$H$8*(1+$H$14)*(1-$H$15)*(1-$H$16),0)</f>
        <v>542082</v>
      </c>
      <c r="S37" s="165">
        <f>ROUND(S89*Содержание!$H$8*(1+$H$14)*(1-$H$15)*(1-$H$16),0)</f>
        <v>551205</v>
      </c>
      <c r="T37" s="165">
        <f>ROUND(T89*Содержание!$H$8*(1+$H$14)*(1-$H$15)*(1-$H$16),0)</f>
        <v>560023</v>
      </c>
      <c r="U37" s="165">
        <f>ROUND(U89*Содержание!$H$8*(1+$H$14)*(1-$H$15)*(1-$H$16),0)</f>
        <v>574135</v>
      </c>
      <c r="V37" s="165">
        <f>ROUND(V89*Содержание!$H$8*(1+$H$14)*(1-$H$15)*(1-$H$16),0)</f>
        <v>593430</v>
      </c>
      <c r="W37" s="165">
        <f>ROUND(W89*Содержание!$H$8*(1+$H$14)*(1-$H$15)*(1-$H$16),0)</f>
        <v>619104</v>
      </c>
      <c r="X37" s="165">
        <f>ROUND(X89*Содержание!$H$8*(1+$H$14)*(1-$H$15)*(1-$H$16),0)</f>
        <v>627300</v>
      </c>
      <c r="Y37" s="165">
        <f>ROUND(Y89*Содержание!$H$8*(1+$H$14)*(1-$H$15)*(1-$H$16),0)</f>
        <v>641687</v>
      </c>
      <c r="Z37" s="165">
        <f>ROUND(Z89*Содержание!$H$8*(1+$H$14)*(1-$H$15)*(1-$H$16),0)</f>
        <v>648596</v>
      </c>
      <c r="AA37" s="165">
        <f>ROUND(AA89*Содержание!$H$8*(1+$H$14)*(1-$H$15)*(1-$H$16),0)</f>
        <v>654511</v>
      </c>
      <c r="AB37" s="165">
        <f>ROUND(AB89*Содержание!$H$8*(1+$H$14)*(1-$H$15)*(1-$H$16),0)</f>
        <v>664866</v>
      </c>
      <c r="AC37" s="165">
        <f>ROUND(AC89*Содержание!$H$8*(1+$H$14)*(1-$H$15)*(1-$H$16),0)</f>
        <v>675876</v>
      </c>
      <c r="AD37" s="165">
        <f>ROUND(AD89*Содержание!$H$8*(1+$H$14)*(1-$H$15)*(1-$H$16),0)</f>
        <v>686887</v>
      </c>
      <c r="AE37" s="165">
        <f>ROUND(AE89*Содержание!$H$8*(1+$H$14)*(1-$H$15)*(1-$H$16),0)</f>
        <v>698065</v>
      </c>
      <c r="AF37" s="165">
        <f>ROUND(AF89*Содержание!$H$8*(1+$H$14)*(1-$H$15)*(1-$H$16),0)</f>
        <v>776143</v>
      </c>
      <c r="AG37" s="165">
        <f>ROUND(AG89*Содержание!$H$8*(1+$H$14)*(1-$H$15)*(1-$H$16),0)</f>
        <v>784033</v>
      </c>
      <c r="AH37" s="165">
        <f>ROUND(AH89*Содержание!$H$8*(1+$H$14)*(1-$H$15)*(1-$H$16),0)</f>
        <v>838600</v>
      </c>
      <c r="AI37" s="165">
        <f>ROUND(AI89*Содержание!$H$8*(1+$H$14)*(1-$H$15)*(1-$H$16),0)</f>
        <v>847314</v>
      </c>
      <c r="AJ37" s="165">
        <f>ROUND(AJ89*Содержание!$H$8*(1+$H$14)*(1-$H$15)*(1-$H$16),0)</f>
        <v>876899</v>
      </c>
      <c r="AK37" s="165">
        <f>ROUND(AK89*Содержание!$H$8*(1+$H$14)*(1-$H$15)*(1-$H$16),0)</f>
        <v>885444</v>
      </c>
      <c r="AL37" s="165">
        <f>ROUND(AL89*Содержание!$H$8*(1+$H$14)*(1-$H$15)*(1-$H$16),0)</f>
        <v>909278</v>
      </c>
      <c r="AM37" s="165">
        <f>ROUND(AM89*Содержание!$H$8*(1+$H$14)*(1-$H$15)*(1-$H$16),0)</f>
        <v>930810</v>
      </c>
      <c r="AN37" s="165">
        <f>ROUND(AN89*Содержание!$H$8*(1+$H$14)*(1-$H$15)*(1-$H$16),0)</f>
        <v>932125</v>
      </c>
      <c r="AO37" s="165">
        <f>ROUND(AO89*Содержание!$H$8*(1+$H$14)*(1-$H$15)*(1-$H$16),0)</f>
        <v>932946</v>
      </c>
      <c r="AP37" s="70"/>
      <c r="AQ37" s="13"/>
      <c r="AR37" s="13"/>
      <c r="AS37" s="93"/>
      <c r="AT37" s="93"/>
      <c r="AU37" s="93"/>
      <c r="AV37" s="93"/>
      <c r="AW37" s="93"/>
      <c r="AX37" s="93"/>
      <c r="AY37" s="93"/>
      <c r="AZ37" s="93"/>
    </row>
    <row r="38" spans="1:52">
      <c r="A38" s="160">
        <v>4000</v>
      </c>
      <c r="B38" s="165">
        <f>ROUND(B90*Содержание!$H$8*(1+$H$14)*(1-$H$15)*(1-$H$16),0)</f>
        <v>320763</v>
      </c>
      <c r="C38" s="165">
        <f>ROUND(C90*Содержание!$H$8*(1+$H$14)*(1-$H$15)*(1-$H$16),0)</f>
        <v>328652</v>
      </c>
      <c r="D38" s="165">
        <f>ROUND(D90*Содержание!$H$8*(1+$H$14)*(1-$H$15)*(1-$H$16),0)</f>
        <v>336694</v>
      </c>
      <c r="E38" s="165">
        <f>ROUND(E90*Содержание!$H$8*(1+$H$14)*(1-$H$15)*(1-$H$16),0)</f>
        <v>348624</v>
      </c>
      <c r="F38" s="165">
        <f>ROUND(F90*Содержание!$H$8*(1+$H$14)*(1-$H$15)*(1-$H$16),0)</f>
        <v>365615</v>
      </c>
      <c r="G38" s="165">
        <f>ROUND(G90*Содержание!$H$8*(1+$H$14)*(1-$H$15)*(1-$H$16),0)</f>
        <v>386340</v>
      </c>
      <c r="H38" s="165">
        <f>ROUND(H90*Содержание!$H$8*(1+$H$14)*(1-$H$15)*(1-$H$16),0)</f>
        <v>393453</v>
      </c>
      <c r="I38" s="165">
        <f>ROUND(I90*Содержание!$H$8*(1+$H$14)*(1-$H$15)*(1-$H$16),0)</f>
        <v>405822</v>
      </c>
      <c r="J38" s="165">
        <f>ROUND(J90*Содержание!$H$8*(1+$H$14)*(1-$H$15)*(1-$H$16),0)</f>
        <v>432273</v>
      </c>
      <c r="K38" s="165">
        <f>ROUND(K90*Содержание!$H$8*(1+$H$14)*(1-$H$15)*(1-$H$16),0)</f>
        <v>440626</v>
      </c>
      <c r="L38" s="165">
        <f>ROUND(L90*Содержание!$H$8*(1+$H$14)*(1-$H$15)*(1-$H$16),0)</f>
        <v>449596</v>
      </c>
      <c r="M38" s="165">
        <f>ROUND(M90*Содержание!$H$8*(1+$H$14)*(1-$H$15)*(1-$H$16),0)</f>
        <v>467954</v>
      </c>
      <c r="N38" s="165">
        <f>ROUND(N90*Содержание!$H$8*(1+$H$14)*(1-$H$15)*(1-$H$16),0)</f>
        <v>485940</v>
      </c>
      <c r="O38" s="165">
        <f>ROUND(O90*Содержание!$H$8*(1+$H$14)*(1-$H$15)*(1-$H$16),0)</f>
        <v>513779</v>
      </c>
      <c r="P38" s="165">
        <f>ROUND(P90*Содержание!$H$8*(1+$H$14)*(1-$H$15)*(1-$H$16),0)</f>
        <v>522751</v>
      </c>
      <c r="Q38" s="165">
        <f>ROUND(Q90*Содержание!$H$8*(1+$H$14)*(1-$H$15)*(1-$H$16),0)</f>
        <v>531254</v>
      </c>
      <c r="R38" s="165">
        <f>ROUND(R90*Содержание!$H$8*(1+$H$14)*(1-$H$15)*(1-$H$16),0)</f>
        <v>554575</v>
      </c>
      <c r="S38" s="165">
        <f>ROUND(S90*Содержание!$H$8*(1+$H$14)*(1-$H$15)*(1-$H$16),0)</f>
        <v>563942</v>
      </c>
      <c r="T38" s="165">
        <f>ROUND(T90*Содержание!$H$8*(1+$H$14)*(1-$H$15)*(1-$H$16),0)</f>
        <v>572493</v>
      </c>
      <c r="U38" s="165">
        <f>ROUND(U90*Содержание!$H$8*(1+$H$14)*(1-$H$15)*(1-$H$16),0)</f>
        <v>598954</v>
      </c>
      <c r="V38" s="165">
        <f>ROUND(V90*Содержание!$H$8*(1+$H$14)*(1-$H$15)*(1-$H$16),0)</f>
        <v>607337</v>
      </c>
      <c r="W38" s="165">
        <f>ROUND(W90*Содержание!$H$8*(1+$H$14)*(1-$H$15)*(1-$H$16),0)</f>
        <v>632320</v>
      </c>
      <c r="X38" s="165">
        <f>ROUND(X90*Содержание!$H$8*(1+$H$14)*(1-$H$15)*(1-$H$16),0)</f>
        <v>641358</v>
      </c>
      <c r="Y38" s="165">
        <f>ROUND(Y90*Содержание!$H$8*(1+$H$14)*(1-$H$15)*(1-$H$16),0)</f>
        <v>650566</v>
      </c>
      <c r="Z38" s="165">
        <f>ROUND(Z90*Содержание!$H$8*(1+$H$14)*(1-$H$15)*(1-$H$16),0)</f>
        <v>652538</v>
      </c>
      <c r="AA38" s="165">
        <f>ROUND(AA90*Содержание!$H$8*(1+$H$14)*(1-$H$15)*(1-$H$16),0)</f>
        <v>655004</v>
      </c>
      <c r="AB38" s="165">
        <f>ROUND(AB90*Содержание!$H$8*(1+$H$14)*(1-$H$15)*(1-$H$16),0)</f>
        <v>679824</v>
      </c>
      <c r="AC38" s="165">
        <f>ROUND(AC90*Содержание!$H$8*(1+$H$14)*(1-$H$15)*(1-$H$16),0)</f>
        <v>684097</v>
      </c>
      <c r="AD38" s="165">
        <f>ROUND(AD90*Содержание!$H$8*(1+$H$14)*(1-$H$15)*(1-$H$16),0)</f>
        <v>687874</v>
      </c>
      <c r="AE38" s="165">
        <f>ROUND(AE90*Содержание!$H$8*(1+$H$14)*(1-$H$15)*(1-$H$16),0)</f>
        <v>760363</v>
      </c>
      <c r="AF38" s="165">
        <f>ROUND(AF90*Содержание!$H$8*(1+$H$14)*(1-$H$15)*(1-$H$16),0)</f>
        <v>781731</v>
      </c>
      <c r="AG38" s="165">
        <f>ROUND(AG90*Содержание!$H$8*(1+$H$14)*(1-$H$15)*(1-$H$16),0)</f>
        <v>789457</v>
      </c>
      <c r="AH38" s="165">
        <f>ROUND(AH90*Содержание!$H$8*(1+$H$14)*(1-$H$15)*(1-$H$16),0)</f>
        <v>838600</v>
      </c>
      <c r="AI38" s="165">
        <f>ROUND(AI90*Содержание!$H$8*(1+$H$14)*(1-$H$15)*(1-$H$16),0)</f>
        <v>857175</v>
      </c>
      <c r="AJ38" s="165">
        <f>ROUND(AJ90*Содержание!$H$8*(1+$H$14)*(1-$H$15)*(1-$H$16),0)</f>
        <v>876899</v>
      </c>
      <c r="AK38" s="165">
        <f>ROUND(AK90*Содержание!$H$8*(1+$H$14)*(1-$H$15)*(1-$H$16),0)</f>
        <v>891198</v>
      </c>
      <c r="AL38" s="165">
        <f>ROUND(AL90*Содержание!$H$8*(1+$H$14)*(1-$H$15)*(1-$H$16),0)</f>
        <v>909771</v>
      </c>
      <c r="AM38" s="165">
        <f>ROUND(AM90*Содержание!$H$8*(1+$H$14)*(1-$H$15)*(1-$H$16),0)</f>
        <v>930810</v>
      </c>
      <c r="AN38" s="165">
        <f>ROUND(AN90*Содержание!$H$8*(1+$H$14)*(1-$H$15)*(1-$H$16),0)</f>
        <v>932455</v>
      </c>
      <c r="AO38" s="165">
        <f>ROUND(AO90*Содержание!$H$8*(1+$H$14)*(1-$H$15)*(1-$H$16),0)</f>
        <v>934427</v>
      </c>
      <c r="AP38" s="70"/>
      <c r="AQ38" s="109" t="s">
        <v>565</v>
      </c>
      <c r="AR38" s="13"/>
      <c r="AS38" s="93"/>
      <c r="AT38" s="93"/>
      <c r="AU38" s="93"/>
      <c r="AV38" s="109" t="s">
        <v>566</v>
      </c>
      <c r="AW38" s="93"/>
      <c r="AX38" s="93"/>
      <c r="AY38" s="93"/>
      <c r="AZ38" s="93"/>
    </row>
    <row r="39" spans="1:52">
      <c r="A39" s="160">
        <v>4125</v>
      </c>
      <c r="B39" s="165">
        <f>ROUND(B91*Содержание!$H$8*(1+$H$14)*(1-$H$15)*(1-$H$16),0)</f>
        <v>325403</v>
      </c>
      <c r="C39" s="165">
        <f>ROUND(C91*Содержание!$H$8*(1+$H$14)*(1-$H$15)*(1-$H$16),0)</f>
        <v>333134</v>
      </c>
      <c r="D39" s="165">
        <f>ROUND(D91*Содержание!$H$8*(1+$H$14)*(1-$H$15)*(1-$H$16),0)</f>
        <v>340869</v>
      </c>
      <c r="E39" s="165">
        <f>ROUND(E91*Содержание!$H$8*(1+$H$14)*(1-$H$15)*(1-$H$16),0)</f>
        <v>353554</v>
      </c>
      <c r="F39" s="165">
        <f>ROUND(F91*Содержание!$H$8*(1+$H$14)*(1-$H$15)*(1-$H$16),0)</f>
        <v>375359</v>
      </c>
      <c r="G39" s="165">
        <f>ROUND(G91*Содержание!$H$8*(1+$H$14)*(1-$H$15)*(1-$H$16),0)</f>
        <v>401185</v>
      </c>
      <c r="H39" s="165">
        <f>ROUND(H91*Содержание!$H$8*(1+$H$14)*(1-$H$15)*(1-$H$16),0)</f>
        <v>410003</v>
      </c>
      <c r="I39" s="165">
        <f>ROUND(I91*Содержание!$H$8*(1+$H$14)*(1-$H$15)*(1-$H$16),0)</f>
        <v>423903</v>
      </c>
      <c r="J39" s="165">
        <f>ROUND(J91*Содержание!$H$8*(1+$H$14)*(1-$H$15)*(1-$H$16),0)</f>
        <v>450059</v>
      </c>
      <c r="K39" s="165">
        <f>ROUND(K91*Содержание!$H$8*(1+$H$14)*(1-$H$15)*(1-$H$16),0)</f>
        <v>457328</v>
      </c>
      <c r="L39" s="165">
        <f>ROUND(L91*Содержание!$H$8*(1+$H$14)*(1-$H$15)*(1-$H$16),0)</f>
        <v>466456</v>
      </c>
      <c r="M39" s="165">
        <f>ROUND(M91*Содержание!$H$8*(1+$H$14)*(1-$H$15)*(1-$H$16),0)</f>
        <v>485540</v>
      </c>
      <c r="N39" s="165">
        <f>ROUND(N91*Содержание!$H$8*(1+$H$14)*(1-$H$15)*(1-$H$16),0)</f>
        <v>502488</v>
      </c>
      <c r="O39" s="165">
        <f>ROUND(O91*Содержание!$H$8*(1+$H$14)*(1-$H$15)*(1-$H$16),0)</f>
        <v>529398</v>
      </c>
      <c r="P39" s="165">
        <f>ROUND(P91*Содержание!$H$8*(1+$H$14)*(1-$H$15)*(1-$H$16),0)</f>
        <v>540844</v>
      </c>
      <c r="Q39" s="165">
        <f>ROUND(Q91*Содержание!$H$8*(1+$H$14)*(1-$H$15)*(1-$H$16),0)</f>
        <v>551362</v>
      </c>
      <c r="R39" s="165">
        <f>ROUND(R91*Содержание!$H$8*(1+$H$14)*(1-$H$15)*(1-$H$16),0)</f>
        <v>576763</v>
      </c>
      <c r="S39" s="165">
        <f>ROUND(S91*Содержание!$H$8*(1+$H$14)*(1-$H$15)*(1-$H$16),0)</f>
        <v>586624</v>
      </c>
      <c r="T39" s="165">
        <f>ROUND(T91*Содержание!$H$8*(1+$H$14)*(1-$H$15)*(1-$H$16),0)</f>
        <v>595008</v>
      </c>
      <c r="U39" s="165">
        <f>ROUND(U91*Содержание!$H$8*(1+$H$14)*(1-$H$15)*(1-$H$16),0)</f>
        <v>620156</v>
      </c>
      <c r="V39" s="165">
        <f>ROUND(V91*Содержание!$H$8*(1+$H$14)*(1-$H$15)*(1-$H$16),0)</f>
        <v>628378</v>
      </c>
      <c r="W39" s="165">
        <f>ROUND(W91*Содержание!$H$8*(1+$H$14)*(1-$H$15)*(1-$H$16),0)</f>
        <v>649415</v>
      </c>
      <c r="X39" s="165">
        <f>ROUND(X91*Содержание!$H$8*(1+$H$14)*(1-$H$15)*(1-$H$16),0)</f>
        <v>664208</v>
      </c>
      <c r="Y39" s="165">
        <f>ROUND(Y91*Содержание!$H$8*(1+$H$14)*(1-$H$15)*(1-$H$16),0)</f>
        <v>673083</v>
      </c>
      <c r="Z39" s="165">
        <f>ROUND(Z91*Содержание!$H$8*(1+$H$14)*(1-$H$15)*(1-$H$16),0)</f>
        <v>674726</v>
      </c>
      <c r="AA39" s="165">
        <f>ROUND(AA91*Содержание!$H$8*(1+$H$14)*(1-$H$15)*(1-$H$16),0)</f>
        <v>677848</v>
      </c>
      <c r="AB39" s="165">
        <f>ROUND(AB91*Содержание!$H$8*(1+$H$14)*(1-$H$15)*(1-$H$16),0)</f>
        <v>679983</v>
      </c>
      <c r="AC39" s="165">
        <f>ROUND(AC91*Содержание!$H$8*(1+$H$14)*(1-$H$15)*(1-$H$16),0)</f>
        <v>690342</v>
      </c>
      <c r="AD39" s="165">
        <f>ROUND(AD91*Содержание!$H$8*(1+$H$14)*(1-$H$15)*(1-$H$16),0)</f>
        <v>746061</v>
      </c>
      <c r="AE39" s="165">
        <f>ROUND(AE91*Содержание!$H$8*(1+$H$14)*(1-$H$15)*(1-$H$16),0)</f>
        <v>783536</v>
      </c>
      <c r="AF39" s="165">
        <f>ROUND(AF91*Содержание!$H$8*(1+$H$14)*(1-$H$15)*(1-$H$16),0)</f>
        <v>790605</v>
      </c>
      <c r="AG39" s="165">
        <f>ROUND(AG91*Содержание!$H$8*(1+$H$14)*(1-$H$15)*(1-$H$16),0)</f>
        <v>798497</v>
      </c>
      <c r="AH39" s="165">
        <f>ROUND(AH91*Содержание!$H$8*(1+$H$14)*(1-$H$15)*(1-$H$16),0)</f>
        <v>859147</v>
      </c>
      <c r="AI39" s="165">
        <f>ROUND(AI91*Содержание!$H$8*(1+$H$14)*(1-$H$15)*(1-$H$16),0)</f>
        <v>860790</v>
      </c>
      <c r="AJ39" s="165">
        <f>ROUND(AJ91*Содержание!$H$8*(1+$H$14)*(1-$H$15)*(1-$H$16),0)</f>
        <v>877556</v>
      </c>
      <c r="AK39" s="165">
        <f>ROUND(AK91*Содержание!$H$8*(1+$H$14)*(1-$H$15)*(1-$H$16),0)</f>
        <v>902207</v>
      </c>
      <c r="AL39" s="165">
        <f>ROUND(AL91*Содержание!$H$8*(1+$H$14)*(1-$H$15)*(1-$H$16),0)</f>
        <v>910761</v>
      </c>
      <c r="AM39" s="165">
        <f>ROUND(AM91*Содержание!$H$8*(1+$H$14)*(1-$H$15)*(1-$H$16),0)</f>
        <v>931305</v>
      </c>
      <c r="AN39" s="165">
        <f>ROUND(AN91*Содержание!$H$8*(1+$H$14)*(1-$H$15)*(1-$H$16),0)</f>
        <v>932618</v>
      </c>
      <c r="AO39" s="165">
        <f>ROUND(AO91*Содержание!$H$8*(1+$H$14)*(1-$H$15)*(1-$H$16),0)</f>
        <v>976667</v>
      </c>
      <c r="AP39" s="70"/>
      <c r="AQ39" s="109" t="s">
        <v>275</v>
      </c>
      <c r="AR39" s="13"/>
      <c r="AS39" s="93"/>
      <c r="AT39" s="93"/>
      <c r="AU39" s="93"/>
      <c r="AV39" s="109" t="s">
        <v>277</v>
      </c>
      <c r="AW39" s="93"/>
      <c r="AX39" s="93"/>
      <c r="AY39" s="93"/>
      <c r="AZ39" s="93"/>
    </row>
    <row r="40" spans="1:52">
      <c r="A40" s="160">
        <v>4250</v>
      </c>
      <c r="B40" s="165">
        <f>ROUND(B92*Содержание!$H$8*(1+$H$14)*(1-$H$15)*(1-$H$16),0)</f>
        <v>329580</v>
      </c>
      <c r="C40" s="165">
        <f>ROUND(C92*Содержание!$H$8*(1+$H$14)*(1-$H$15)*(1-$H$16),0)</f>
        <v>337468</v>
      </c>
      <c r="D40" s="165">
        <f>ROUND(D92*Содержание!$H$8*(1+$H$14)*(1-$H$15)*(1-$H$16),0)</f>
        <v>345355</v>
      </c>
      <c r="E40" s="165">
        <f>ROUND(E92*Содержание!$H$8*(1+$H$14)*(1-$H$15)*(1-$H$16),0)</f>
        <v>367688</v>
      </c>
      <c r="F40" s="165">
        <f>ROUND(F92*Содержание!$H$8*(1+$H$14)*(1-$H$15)*(1-$H$16),0)</f>
        <v>383960</v>
      </c>
      <c r="G40" s="165">
        <f>ROUND(G92*Содержание!$H$8*(1+$H$14)*(1-$H$15)*(1-$H$16),0)</f>
        <v>406141</v>
      </c>
      <c r="H40" s="165">
        <f>ROUND(H92*Содержание!$H$8*(1+$H$14)*(1-$H$15)*(1-$H$16),0)</f>
        <v>414952</v>
      </c>
      <c r="I40" s="165">
        <f>ROUND(I92*Содержание!$H$8*(1+$H$14)*(1-$H$15)*(1-$H$16),0)</f>
        <v>428503</v>
      </c>
      <c r="J40" s="165">
        <f>ROUND(J92*Содержание!$H$8*(1+$H$14)*(1-$H$15)*(1-$H$16),0)</f>
        <v>455474</v>
      </c>
      <c r="K40" s="165">
        <f>ROUND(K92*Содержание!$H$8*(1+$H$14)*(1-$H$15)*(1-$H$16),0)</f>
        <v>462897</v>
      </c>
      <c r="L40" s="165">
        <f>ROUND(L92*Содержание!$H$8*(1+$H$14)*(1-$H$15)*(1-$H$16),0)</f>
        <v>472177</v>
      </c>
      <c r="M40" s="165">
        <f>ROUND(M92*Содержание!$H$8*(1+$H$14)*(1-$H$15)*(1-$H$16),0)</f>
        <v>490802</v>
      </c>
      <c r="N40" s="165">
        <f>ROUND(N92*Содержание!$H$8*(1+$H$14)*(1-$H$15)*(1-$H$16),0)</f>
        <v>508523</v>
      </c>
      <c r="O40" s="165">
        <f>ROUND(O92*Содержание!$H$8*(1+$H$14)*(1-$H$15)*(1-$H$16),0)</f>
        <v>535586</v>
      </c>
      <c r="P40" s="165">
        <f>ROUND(P92*Содержание!$H$8*(1+$H$14)*(1-$H$15)*(1-$H$16),0)</f>
        <v>545792</v>
      </c>
      <c r="Q40" s="165">
        <f>ROUND(Q92*Содержание!$H$8*(1+$H$14)*(1-$H$15)*(1-$H$16),0)</f>
        <v>556157</v>
      </c>
      <c r="R40" s="165">
        <f>ROUND(R92*Содержание!$H$8*(1+$H$14)*(1-$H$15)*(1-$H$16),0)</f>
        <v>581366</v>
      </c>
      <c r="S40" s="165">
        <f>ROUND(S92*Содержание!$H$8*(1+$H$14)*(1-$H$15)*(1-$H$16),0)</f>
        <v>591556</v>
      </c>
      <c r="T40" s="165">
        <f>ROUND(T92*Содержание!$H$8*(1+$H$14)*(1-$H$15)*(1-$H$16),0)</f>
        <v>600269</v>
      </c>
      <c r="U40" s="165">
        <f>ROUND(U92*Содержание!$H$8*(1+$H$14)*(1-$H$15)*(1-$H$16),0)</f>
        <v>628378</v>
      </c>
      <c r="V40" s="165">
        <f>ROUND(V92*Содержание!$H$8*(1+$H$14)*(1-$H$15)*(1-$H$16),0)</f>
        <v>636098</v>
      </c>
      <c r="W40" s="165">
        <f>ROUND(W92*Содержание!$H$8*(1+$H$14)*(1-$H$15)*(1-$H$16),0)</f>
        <v>662891</v>
      </c>
      <c r="X40" s="165">
        <f>ROUND(X92*Содержание!$H$8*(1+$H$14)*(1-$H$15)*(1-$H$16),0)</f>
        <v>671603</v>
      </c>
      <c r="Y40" s="165">
        <f>ROUND(Y92*Содержание!$H$8*(1+$H$14)*(1-$H$15)*(1-$H$16),0)</f>
        <v>680807</v>
      </c>
      <c r="Z40" s="165">
        <f>ROUND(Z92*Содержание!$H$8*(1+$H$14)*(1-$H$15)*(1-$H$16),0)</f>
        <v>684097</v>
      </c>
      <c r="AA40" s="165">
        <f>ROUND(AA92*Содержание!$H$8*(1+$H$14)*(1-$H$15)*(1-$H$16),0)</f>
        <v>687053</v>
      </c>
      <c r="AB40" s="165">
        <f>ROUND(AB92*Содержание!$H$8*(1+$H$14)*(1-$H$15)*(1-$H$16),0)</f>
        <v>694287</v>
      </c>
      <c r="AC40" s="165">
        <f>ROUND(AC92*Содержание!$H$8*(1+$H$14)*(1-$H$15)*(1-$H$16),0)</f>
        <v>748363</v>
      </c>
      <c r="AD40" s="165">
        <f>ROUND(AD92*Содержание!$H$8*(1+$H$14)*(1-$H$15)*(1-$H$16),0)</f>
        <v>784033</v>
      </c>
      <c r="AE40" s="165">
        <f>ROUND(AE92*Содержание!$H$8*(1+$H$14)*(1-$H$15)*(1-$H$16),0)</f>
        <v>794548</v>
      </c>
      <c r="AF40" s="165">
        <f>ROUND(AF92*Содержание!$H$8*(1+$H$14)*(1-$H$15)*(1-$H$16),0)</f>
        <v>834492</v>
      </c>
      <c r="AG40" s="165">
        <f>ROUND(AG92*Содержание!$H$8*(1+$H$14)*(1-$H$15)*(1-$H$16),0)</f>
        <v>842546</v>
      </c>
      <c r="AH40" s="165">
        <f>ROUND(AH92*Содержание!$H$8*(1+$H$14)*(1-$H$15)*(1-$H$16),0)</f>
        <v>860463</v>
      </c>
      <c r="AI40" s="165">
        <f>ROUND(AI92*Содержание!$H$8*(1+$H$14)*(1-$H$15)*(1-$H$16),0)</f>
        <v>878868</v>
      </c>
      <c r="AJ40" s="165">
        <f>ROUND(AJ92*Содержание!$H$8*(1+$H$14)*(1-$H$15)*(1-$H$16),0)</f>
        <v>888237</v>
      </c>
      <c r="AK40" s="165">
        <f>ROUND(AK92*Содержание!$H$8*(1+$H$14)*(1-$H$15)*(1-$H$16),0)</f>
        <v>912563</v>
      </c>
      <c r="AL40" s="165">
        <f>ROUND(AL92*Содержание!$H$8*(1+$H$14)*(1-$H$15)*(1-$H$16),0)</f>
        <v>924399</v>
      </c>
      <c r="AM40" s="165">
        <f>ROUND(AM92*Содержание!$H$8*(1+$H$14)*(1-$H$15)*(1-$H$16),0)</f>
        <v>932455</v>
      </c>
      <c r="AN40" s="165">
        <f>ROUND(AN92*Содержание!$H$8*(1+$H$14)*(1-$H$15)*(1-$H$16),0)</f>
        <v>980286</v>
      </c>
      <c r="AO40" s="165">
        <f>ROUND(AO92*Содержание!$H$8*(1+$H$14)*(1-$H$15)*(1-$H$16),0)</f>
        <v>980777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160">
        <v>4375</v>
      </c>
      <c r="B41" s="165">
        <f>ROUND(B93*Содержание!$H$8*(1+$H$14)*(1-$H$15)*(1-$H$16),0)</f>
        <v>333756</v>
      </c>
      <c r="C41" s="165">
        <f>ROUND(C93*Содержание!$H$8*(1+$H$14)*(1-$H$15)*(1-$H$16),0)</f>
        <v>341180</v>
      </c>
      <c r="D41" s="165">
        <f>ROUND(D93*Содержание!$H$8*(1+$H$14)*(1-$H$15)*(1-$H$16),0)</f>
        <v>348602</v>
      </c>
      <c r="E41" s="165">
        <f>ROUND(E93*Содержание!$H$8*(1+$H$14)*(1-$H$15)*(1-$H$16),0)</f>
        <v>369992</v>
      </c>
      <c r="F41" s="165">
        <f>ROUND(F93*Содержание!$H$8*(1+$H$14)*(1-$H$15)*(1-$H$16),0)</f>
        <v>386754</v>
      </c>
      <c r="G41" s="165">
        <f>ROUND(G93*Содержание!$H$8*(1+$H$14)*(1-$H$15)*(1-$H$16),0)</f>
        <v>408918</v>
      </c>
      <c r="H41" s="165">
        <f>ROUND(H93*Содержание!$H$8*(1+$H$14)*(1-$H$15)*(1-$H$16),0)</f>
        <v>418820</v>
      </c>
      <c r="I41" s="165">
        <f>ROUND(I93*Содержание!$H$8*(1+$H$14)*(1-$H$15)*(1-$H$16),0)</f>
        <v>433763</v>
      </c>
      <c r="J41" s="165">
        <f>ROUND(J93*Содержание!$H$8*(1+$H$14)*(1-$H$15)*(1-$H$16),0)</f>
        <v>461043</v>
      </c>
      <c r="K41" s="165">
        <f>ROUND(K93*Содержание!$H$8*(1+$H$14)*(1-$H$15)*(1-$H$16),0)</f>
        <v>468772</v>
      </c>
      <c r="L41" s="165">
        <f>ROUND(L93*Содержание!$H$8*(1+$H$14)*(1-$H$15)*(1-$H$16),0)</f>
        <v>478055</v>
      </c>
      <c r="M41" s="165">
        <f>ROUND(M93*Содержание!$H$8*(1+$H$14)*(1-$H$15)*(1-$H$16),0)</f>
        <v>497210</v>
      </c>
      <c r="N41" s="165">
        <f>ROUND(N93*Содержание!$H$8*(1+$H$14)*(1-$H$15)*(1-$H$16),0)</f>
        <v>515171</v>
      </c>
      <c r="O41" s="165">
        <f>ROUND(O93*Содержание!$H$8*(1+$H$14)*(1-$H$15)*(1-$H$16),0)</f>
        <v>542546</v>
      </c>
      <c r="P41" s="165">
        <f>ROUND(P93*Содержание!$H$8*(1+$H$14)*(1-$H$15)*(1-$H$16),0)</f>
        <v>552908</v>
      </c>
      <c r="Q41" s="165">
        <f>ROUND(Q93*Содержание!$H$8*(1+$H$14)*(1-$H$15)*(1-$H$16),0)</f>
        <v>580051</v>
      </c>
      <c r="R41" s="165">
        <f>ROUND(R93*Содержание!$H$8*(1+$H$14)*(1-$H$15)*(1-$H$16),0)</f>
        <v>587447</v>
      </c>
      <c r="S41" s="165">
        <f>ROUND(S93*Содержание!$H$8*(1+$H$14)*(1-$H$15)*(1-$H$16),0)</f>
        <v>598625</v>
      </c>
      <c r="T41" s="165">
        <f>ROUND(T93*Содержание!$H$8*(1+$H$14)*(1-$H$15)*(1-$H$16),0)</f>
        <v>607994</v>
      </c>
      <c r="U41" s="165">
        <f>ROUND(U93*Содержание!$H$8*(1+$H$14)*(1-$H$15)*(1-$H$16),0)</f>
        <v>635771</v>
      </c>
      <c r="V41" s="165">
        <f>ROUND(V93*Содержание!$H$8*(1+$H$14)*(1-$H$15)*(1-$H$16),0)</f>
        <v>644152</v>
      </c>
      <c r="W41" s="165">
        <f>ROUND(W93*Содержание!$H$8*(1+$H$14)*(1-$H$15)*(1-$H$16),0)</f>
        <v>665036</v>
      </c>
      <c r="X41" s="165">
        <f>ROUND(X93*Содержание!$H$8*(1+$H$14)*(1-$H$15)*(1-$H$16),0)</f>
        <v>674472</v>
      </c>
      <c r="Y41" s="165">
        <f>ROUND(Y93*Содержание!$H$8*(1+$H$14)*(1-$H$15)*(1-$H$16),0)</f>
        <v>709407</v>
      </c>
      <c r="Z41" s="165">
        <f>ROUND(Z93*Содержание!$H$8*(1+$H$14)*(1-$H$15)*(1-$H$16),0)</f>
        <v>702338</v>
      </c>
      <c r="AA41" s="165">
        <f>ROUND(AA93*Содержание!$H$8*(1+$H$14)*(1-$H$15)*(1-$H$16),0)</f>
        <v>712827</v>
      </c>
      <c r="AB41" s="165">
        <f>ROUND(AB93*Содержание!$H$8*(1+$H$14)*(1-$H$15)*(1-$H$16),0)</f>
        <v>748691</v>
      </c>
      <c r="AC41" s="165">
        <f>ROUND(AC93*Содержание!$H$8*(1+$H$14)*(1-$H$15)*(1-$H$16),0)</f>
        <v>787646</v>
      </c>
      <c r="AD41" s="165">
        <f>ROUND(AD93*Содержание!$H$8*(1+$H$14)*(1-$H$15)*(1-$H$16),0)</f>
        <v>796193</v>
      </c>
      <c r="AE41" s="165">
        <f>ROUND(AE93*Содержание!$H$8*(1+$H$14)*(1-$H$15)*(1-$H$16),0)</f>
        <v>839420</v>
      </c>
      <c r="AF41" s="165">
        <f>ROUND(AF93*Содержание!$H$8*(1+$H$14)*(1-$H$15)*(1-$H$16),0)</f>
        <v>844519</v>
      </c>
      <c r="AG41" s="165">
        <f>ROUND(AG93*Содержание!$H$8*(1+$H$14)*(1-$H$15)*(1-$H$16),0)</f>
        <v>854873</v>
      </c>
      <c r="AH41" s="165">
        <f>ROUND(AH93*Содержание!$H$8*(1+$H$14)*(1-$H$15)*(1-$H$16),0)</f>
        <v>909771</v>
      </c>
      <c r="AI41" s="165">
        <f>ROUND(AI93*Содержание!$H$8*(1+$H$14)*(1-$H$15)*(1-$H$16),0)</f>
        <v>910922</v>
      </c>
      <c r="AJ41" s="165">
        <f>ROUND(AJ93*Содержание!$H$8*(1+$H$14)*(1-$H$15)*(1-$H$16),0)</f>
        <v>912563</v>
      </c>
      <c r="AK41" s="165">
        <f>ROUND(AK93*Содержание!$H$8*(1+$H$14)*(1-$H$15)*(1-$H$16),0)</f>
        <v>923575</v>
      </c>
      <c r="AL41" s="165">
        <f>ROUND(AL93*Содержание!$H$8*(1+$H$14)*(1-$H$15)*(1-$H$16),0)</f>
        <v>934757</v>
      </c>
      <c r="AM41" s="165">
        <f>ROUND(AM93*Содержание!$H$8*(1+$H$14)*(1-$H$15)*(1-$H$16),0)</f>
        <v>972725</v>
      </c>
      <c r="AN41" s="165">
        <f>ROUND(AN93*Содержание!$H$8*(1+$H$14)*(1-$H$15)*(1-$H$16),0)</f>
        <v>980613</v>
      </c>
      <c r="AO41" s="165">
        <f>ROUND(AO93*Содержание!$H$8*(1+$H$14)*(1-$H$15)*(1-$H$16),0)</f>
        <v>981927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160">
        <v>4500</v>
      </c>
      <c r="B42" s="165">
        <f>ROUND(B94*Содержание!$H$8*(1+$H$14)*(1-$H$15)*(1-$H$16),0)</f>
        <v>356647</v>
      </c>
      <c r="C42" s="165">
        <f>ROUND(C94*Содержание!$H$8*(1+$H$14)*(1-$H$15)*(1-$H$16),0)</f>
        <v>365461</v>
      </c>
      <c r="D42" s="165">
        <f>ROUND(D94*Содержание!$H$8*(1+$H$14)*(1-$H$15)*(1-$H$16),0)</f>
        <v>374739</v>
      </c>
      <c r="E42" s="165">
        <f>ROUND(E94*Содержание!$H$8*(1+$H$14)*(1-$H$15)*(1-$H$16),0)</f>
        <v>387412</v>
      </c>
      <c r="F42" s="165">
        <f>ROUND(F94*Содержание!$H$8*(1+$H$14)*(1-$H$15)*(1-$H$16),0)</f>
        <v>413869</v>
      </c>
      <c r="G42" s="165">
        <f>ROUND(G94*Содержание!$H$8*(1+$H$14)*(1-$H$15)*(1-$H$16),0)</f>
        <v>443563</v>
      </c>
      <c r="H42" s="165">
        <f>ROUND(H94*Содержание!$H$8*(1+$H$14)*(1-$H$15)*(1-$H$16),0)</f>
        <v>452535</v>
      </c>
      <c r="I42" s="165">
        <f>ROUND(I94*Содержание!$H$8*(1+$H$14)*(1-$H$15)*(1-$H$16),0)</f>
        <v>465158</v>
      </c>
      <c r="J42" s="165">
        <f>ROUND(J94*Содержание!$H$8*(1+$H$14)*(1-$H$15)*(1-$H$16),0)</f>
        <v>498002</v>
      </c>
      <c r="K42" s="165">
        <f>ROUND(K94*Содержание!$H$8*(1+$H$14)*(1-$H$15)*(1-$H$16),0)</f>
        <v>507591</v>
      </c>
      <c r="L42" s="165">
        <f>ROUND(L94*Содержание!$H$8*(1+$H$14)*(1-$H$15)*(1-$H$16),0)</f>
        <v>518729</v>
      </c>
      <c r="M42" s="165">
        <f>ROUND(M94*Содержание!$H$8*(1+$H$14)*(1-$H$15)*(1-$H$16),0)</f>
        <v>529246</v>
      </c>
      <c r="N42" s="165">
        <f>ROUND(N94*Содержание!$H$8*(1+$H$14)*(1-$H$15)*(1-$H$16),0)</f>
        <v>560023</v>
      </c>
      <c r="O42" s="165">
        <f>ROUND(O94*Содержание!$H$8*(1+$H$14)*(1-$H$15)*(1-$H$16),0)</f>
        <v>591416</v>
      </c>
      <c r="P42" s="165">
        <f>ROUND(P94*Содержание!$H$8*(1+$H$14)*(1-$H$15)*(1-$H$16),0)</f>
        <v>601471</v>
      </c>
      <c r="Q42" s="165">
        <f>ROUND(Q94*Содержание!$H$8*(1+$H$14)*(1-$H$15)*(1-$H$16),0)</f>
        <v>611525</v>
      </c>
      <c r="R42" s="165">
        <f>ROUND(R94*Содержание!$H$8*(1+$H$14)*(1-$H$15)*(1-$H$16),0)</f>
        <v>633332</v>
      </c>
      <c r="S42" s="165">
        <f>ROUND(S94*Содержание!$H$8*(1+$H$14)*(1-$H$15)*(1-$H$16),0)</f>
        <v>644312</v>
      </c>
      <c r="T42" s="165">
        <f>ROUND(T94*Содержание!$H$8*(1+$H$14)*(1-$H$15)*(1-$H$16),0)</f>
        <v>654056</v>
      </c>
      <c r="U42" s="165">
        <f>ROUND(U94*Содержание!$H$8*(1+$H$14)*(1-$H$15)*(1-$H$16),0)</f>
        <v>674893</v>
      </c>
      <c r="V42" s="165">
        <f>ROUND(V94*Содержание!$H$8*(1+$H$14)*(1-$H$15)*(1-$H$16),0)</f>
        <v>697903</v>
      </c>
      <c r="W42" s="165">
        <f>ROUND(W94*Содержание!$H$8*(1+$H$14)*(1-$H$15)*(1-$H$16),0)</f>
        <v>723807</v>
      </c>
      <c r="X42" s="165">
        <f>ROUND(X94*Содержание!$H$8*(1+$H$14)*(1-$H$15)*(1-$H$16),0)</f>
        <v>733397</v>
      </c>
      <c r="Y42" s="165">
        <f>ROUND(Y94*Содержание!$H$8*(1+$H$14)*(1-$H$15)*(1-$H$16),0)</f>
        <v>746883</v>
      </c>
      <c r="Z42" s="165">
        <f>ROUND(Z94*Содержание!$H$8*(1+$H$14)*(1-$H$15)*(1-$H$16),0)</f>
        <v>775157</v>
      </c>
      <c r="AA42" s="165">
        <f>ROUND(AA94*Содержание!$H$8*(1+$H$14)*(1-$H$15)*(1-$H$16),0)</f>
        <v>800636</v>
      </c>
      <c r="AB42" s="165">
        <f>ROUND(AB94*Содержание!$H$8*(1+$H$14)*(1-$H$15)*(1-$H$16),0)</f>
        <v>841394</v>
      </c>
      <c r="AC42" s="165">
        <f>ROUND(AC94*Содержание!$H$8*(1+$H$14)*(1-$H$15)*(1-$H$16),0)</f>
        <v>849777</v>
      </c>
      <c r="AD42" s="165">
        <f>ROUND(AD94*Содержание!$H$8*(1+$H$14)*(1-$H$15)*(1-$H$16),0)</f>
        <v>861941</v>
      </c>
      <c r="AE42" s="165">
        <f>ROUND(AE94*Содержание!$H$8*(1+$H$14)*(1-$H$15)*(1-$H$16),0)</f>
        <v>872296</v>
      </c>
      <c r="AF42" s="165">
        <f>ROUND(AF94*Содержание!$H$8*(1+$H$14)*(1-$H$15)*(1-$H$16),0)</f>
        <v>877882</v>
      </c>
      <c r="AG42" s="165">
        <f>ROUND(AG94*Содержание!$H$8*(1+$H$14)*(1-$H$15)*(1-$H$16),0)</f>
        <v>904841</v>
      </c>
      <c r="AH42" s="165">
        <f>ROUND(AH94*Содержание!$H$8*(1+$H$14)*(1-$H$15)*(1-$H$16),0)</f>
        <v>924070</v>
      </c>
      <c r="AI42" s="165">
        <f>ROUND(AI94*Содержание!$H$8*(1+$H$14)*(1-$H$15)*(1-$H$16),0)</f>
        <v>926207</v>
      </c>
      <c r="AJ42" s="165">
        <f>ROUND(AJ94*Содержание!$H$8*(1+$H$14)*(1-$H$15)*(1-$H$16),0)</f>
        <v>983244</v>
      </c>
      <c r="AK42" s="165">
        <f>ROUND(AK94*Содержание!$H$8*(1+$H$14)*(1-$H$15)*(1-$H$16),0)</f>
        <v>984721</v>
      </c>
      <c r="AL42" s="165">
        <f>ROUND(AL94*Содержание!$H$8*(1+$H$14)*(1-$H$15)*(1-$H$16),0)</f>
        <v>992286</v>
      </c>
      <c r="AM42" s="165">
        <f>ROUND(AM94*Содержание!$H$8*(1+$H$14)*(1-$H$15)*(1-$H$16),0)</f>
        <v>1007404</v>
      </c>
      <c r="AN42" s="165">
        <f>ROUND(AN94*Содержание!$H$8*(1+$H$14)*(1-$H$15)*(1-$H$16),0)</f>
        <v>1013652</v>
      </c>
      <c r="AO42" s="165">
        <f>ROUND(AO94*Содержание!$H$8*(1+$H$14)*(1-$H$15)*(1-$H$16),0)</f>
        <v>1044058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160">
        <v>4625</v>
      </c>
      <c r="B43" s="165">
        <f>ROUND(B95*Содержание!$H$8*(1+$H$14)*(1-$H$15)*(1-$H$16),0)</f>
        <v>360822</v>
      </c>
      <c r="C43" s="165">
        <f>ROUND(C95*Содержание!$H$8*(1+$H$14)*(1-$H$15)*(1-$H$16),0)</f>
        <v>369484</v>
      </c>
      <c r="D43" s="165">
        <f>ROUND(D95*Содержание!$H$8*(1+$H$14)*(1-$H$15)*(1-$H$16),0)</f>
        <v>378606</v>
      </c>
      <c r="E43" s="165">
        <f>ROUND(E95*Содержание!$H$8*(1+$H$14)*(1-$H$15)*(1-$H$16),0)</f>
        <v>392014</v>
      </c>
      <c r="F43" s="165">
        <f>ROUND(F95*Содержание!$H$8*(1+$H$14)*(1-$H$15)*(1-$H$16),0)</f>
        <v>418508</v>
      </c>
      <c r="G43" s="165">
        <f>ROUND(G95*Содержание!$H$8*(1+$H$14)*(1-$H$15)*(1-$H$16),0)</f>
        <v>448206</v>
      </c>
      <c r="H43" s="165">
        <f>ROUND(H95*Содержание!$H$8*(1+$H$14)*(1-$H$15)*(1-$H$16),0)</f>
        <v>457638</v>
      </c>
      <c r="I43" s="165">
        <f>ROUND(I95*Содержание!$H$8*(1+$H$14)*(1-$H$15)*(1-$H$16),0)</f>
        <v>472390</v>
      </c>
      <c r="J43" s="165">
        <f>ROUND(J95*Содержание!$H$8*(1+$H$14)*(1-$H$15)*(1-$H$16),0)</f>
        <v>503417</v>
      </c>
      <c r="K43" s="165">
        <f>ROUND(K95*Содержание!$H$8*(1+$H$14)*(1-$H$15)*(1-$H$16),0)</f>
        <v>511616</v>
      </c>
      <c r="L43" s="165">
        <f>ROUND(L95*Содержание!$H$8*(1+$H$14)*(1-$H$15)*(1-$H$16),0)</f>
        <v>523213</v>
      </c>
      <c r="M43" s="165">
        <f>ROUND(M95*Содержание!$H$8*(1+$H$14)*(1-$H$15)*(1-$H$16),0)</f>
        <v>534966</v>
      </c>
      <c r="N43" s="165">
        <f>ROUND(N95*Содержание!$H$8*(1+$H$14)*(1-$H$15)*(1-$H$16),0)</f>
        <v>566826</v>
      </c>
      <c r="O43" s="165">
        <f>ROUND(O95*Содержание!$H$8*(1+$H$14)*(1-$H$15)*(1-$H$16),0)</f>
        <v>597914</v>
      </c>
      <c r="P43" s="165">
        <f>ROUND(P95*Содержание!$H$8*(1+$H$14)*(1-$H$15)*(1-$H$16),0)</f>
        <v>608123</v>
      </c>
      <c r="Q43" s="165">
        <f>ROUND(Q95*Содержание!$H$8*(1+$H$14)*(1-$H$15)*(1-$H$16),0)</f>
        <v>618331</v>
      </c>
      <c r="R43" s="165">
        <f>ROUND(R95*Содержание!$H$8*(1+$H$14)*(1-$H$15)*(1-$H$16),0)</f>
        <v>640293</v>
      </c>
      <c r="S43" s="165">
        <f>ROUND(S95*Содержание!$H$8*(1+$H$14)*(1-$H$15)*(1-$H$16),0)</f>
        <v>654178</v>
      </c>
      <c r="T43" s="165">
        <f>ROUND(T95*Содержание!$H$8*(1+$H$14)*(1-$H$15)*(1-$H$16),0)</f>
        <v>664208</v>
      </c>
      <c r="U43" s="165">
        <f>ROUND(U95*Содержание!$H$8*(1+$H$14)*(1-$H$15)*(1-$H$16),0)</f>
        <v>693466</v>
      </c>
      <c r="V43" s="165">
        <f>ROUND(V95*Содержание!$H$8*(1+$H$14)*(1-$H$15)*(1-$H$16),0)</f>
        <v>703985</v>
      </c>
      <c r="W43" s="165">
        <f>ROUND(W95*Содержание!$H$8*(1+$H$14)*(1-$H$15)*(1-$H$16),0)</f>
        <v>730767</v>
      </c>
      <c r="X43" s="165">
        <f>ROUND(X95*Содержание!$H$8*(1+$H$14)*(1-$H$15)*(1-$H$16),0)</f>
        <v>741437</v>
      </c>
      <c r="Y43" s="165">
        <f>ROUND(Y95*Содержание!$H$8*(1+$H$14)*(1-$H$15)*(1-$H$16),0)</f>
        <v>751338</v>
      </c>
      <c r="Z43" s="165">
        <f>ROUND(Z95*Содержание!$H$8*(1+$H$14)*(1-$H$15)*(1-$H$16),0)</f>
        <v>812467</v>
      </c>
      <c r="AA43" s="165">
        <f>ROUND(AA95*Содержание!$H$8*(1+$H$14)*(1-$H$15)*(1-$H$16),0)</f>
        <v>825122</v>
      </c>
      <c r="AB43" s="165">
        <f>ROUND(AB95*Содержание!$H$8*(1+$H$14)*(1-$H$15)*(1-$H$16),0)</f>
        <v>850598</v>
      </c>
      <c r="AC43" s="165">
        <f>ROUND(AC95*Содержание!$H$8*(1+$H$14)*(1-$H$15)*(1-$H$16),0)</f>
        <v>862270</v>
      </c>
      <c r="AD43" s="165">
        <f>ROUND(AD95*Содержание!$H$8*(1+$H$14)*(1-$H$15)*(1-$H$16),0)</f>
        <v>873446</v>
      </c>
      <c r="AE43" s="165">
        <f>ROUND(AE95*Содержание!$H$8*(1+$H$14)*(1-$H$15)*(1-$H$16),0)</f>
        <v>879198</v>
      </c>
      <c r="AF43" s="165">
        <f>ROUND(AF95*Содержание!$H$8*(1+$H$14)*(1-$H$15)*(1-$H$16),0)</f>
        <v>906157</v>
      </c>
      <c r="AG43" s="165">
        <f>ROUND(AG95*Содержание!$H$8*(1+$H$14)*(1-$H$15)*(1-$H$16),0)</f>
        <v>915197</v>
      </c>
      <c r="AH43" s="165">
        <f>ROUND(AH95*Содержание!$H$8*(1+$H$14)*(1-$H$15)*(1-$H$16),0)</f>
        <v>934594</v>
      </c>
      <c r="AI43" s="165">
        <f>ROUND(AI95*Содержание!$H$8*(1+$H$14)*(1-$H$15)*(1-$H$16),0)</f>
        <v>946589</v>
      </c>
      <c r="AJ43" s="165">
        <f>ROUND(AJ95*Содержание!$H$8*(1+$H$14)*(1-$H$15)*(1-$H$16),0)</f>
        <v>990477</v>
      </c>
      <c r="AK43" s="165">
        <f>ROUND(AK95*Содержание!$H$8*(1+$H$14)*(1-$H$15)*(1-$H$16),0)</f>
        <v>992286</v>
      </c>
      <c r="AL43" s="165">
        <f>ROUND(AL95*Содержание!$H$8*(1+$H$14)*(1-$H$15)*(1-$H$16),0)</f>
        <v>1000007</v>
      </c>
      <c r="AM43" s="165">
        <f>ROUND(AM95*Содержание!$H$8*(1+$H$14)*(1-$H$15)*(1-$H$16),0)</f>
        <v>1008885</v>
      </c>
      <c r="AN43" s="165">
        <f>ROUND(AN95*Содержание!$H$8*(1+$H$14)*(1-$H$15)*(1-$H$16),0)</f>
        <v>1047016</v>
      </c>
      <c r="AO43" s="165">
        <f>ROUND(AO95*Содержание!$H$8*(1+$H$14)*(1-$H$15)*(1-$H$16),0)</f>
        <v>1055729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160">
        <v>4750</v>
      </c>
      <c r="B44" s="165">
        <f>ROUND(B96*Содержание!$H$8*(1+$H$14)*(1-$H$15)*(1-$H$16),0)</f>
        <v>364842</v>
      </c>
      <c r="C44" s="165">
        <f>ROUND(C96*Содержание!$H$8*(1+$H$14)*(1-$H$15)*(1-$H$16),0)</f>
        <v>373659</v>
      </c>
      <c r="D44" s="165">
        <f>ROUND(D96*Содержание!$H$8*(1+$H$14)*(1-$H$15)*(1-$H$16),0)</f>
        <v>382937</v>
      </c>
      <c r="E44" s="165">
        <f>ROUND(E96*Содержание!$H$8*(1+$H$14)*(1-$H$15)*(1-$H$16),0)</f>
        <v>407138</v>
      </c>
      <c r="F44" s="165">
        <f>ROUND(F96*Содержание!$H$8*(1+$H$14)*(1-$H$15)*(1-$H$16),0)</f>
        <v>426369</v>
      </c>
      <c r="G44" s="165">
        <f>ROUND(G96*Содержание!$H$8*(1+$H$14)*(1-$H$15)*(1-$H$16),0)</f>
        <v>453461</v>
      </c>
      <c r="H44" s="165">
        <f>ROUND(H96*Содержание!$H$8*(1+$H$14)*(1-$H$15)*(1-$H$16),0)</f>
        <v>463207</v>
      </c>
      <c r="I44" s="165">
        <f>ROUND(I96*Содержание!$H$8*(1+$H$14)*(1-$H$15)*(1-$H$16),0)</f>
        <v>476830</v>
      </c>
      <c r="J44" s="165">
        <f>ROUND(J96*Содержание!$H$8*(1+$H$14)*(1-$H$15)*(1-$H$16),0)</f>
        <v>508523</v>
      </c>
      <c r="K44" s="165">
        <f>ROUND(K96*Содержание!$H$8*(1+$H$14)*(1-$H$15)*(1-$H$16),0)</f>
        <v>516875</v>
      </c>
      <c r="L44" s="165">
        <f>ROUND(L96*Содержание!$H$8*(1+$H$14)*(1-$H$15)*(1-$H$16),0)</f>
        <v>526925</v>
      </c>
      <c r="M44" s="165">
        <f>ROUND(M96*Содержание!$H$8*(1+$H$14)*(1-$H$15)*(1-$H$16),0)</f>
        <v>547014</v>
      </c>
      <c r="N44" s="165">
        <f>ROUND(N96*Содержание!$H$8*(1+$H$14)*(1-$H$15)*(1-$H$16),0)</f>
        <v>571625</v>
      </c>
      <c r="O44" s="165">
        <f>ROUND(O96*Содержание!$H$8*(1+$H$14)*(1-$H$15)*(1-$H$16),0)</f>
        <v>604564</v>
      </c>
      <c r="P44" s="165">
        <f>ROUND(P96*Содержание!$H$8*(1+$H$14)*(1-$H$15)*(1-$H$16),0)</f>
        <v>614773</v>
      </c>
      <c r="Q44" s="165">
        <f>ROUND(Q96*Содержание!$H$8*(1+$H$14)*(1-$H$15)*(1-$H$16),0)</f>
        <v>629853</v>
      </c>
      <c r="R44" s="165">
        <f>ROUND(R96*Содержание!$H$8*(1+$H$14)*(1-$H$15)*(1-$H$16),0)</f>
        <v>650566</v>
      </c>
      <c r="S44" s="165">
        <f>ROUND(S96*Содержание!$H$8*(1+$H$14)*(1-$H$15)*(1-$H$16),0)</f>
        <v>662891</v>
      </c>
      <c r="T44" s="165">
        <f>ROUND(T96*Содержание!$H$8*(1+$H$14)*(1-$H$15)*(1-$H$16),0)</f>
        <v>671933</v>
      </c>
      <c r="U44" s="165">
        <f>ROUND(U96*Содержание!$H$8*(1+$H$14)*(1-$H$15)*(1-$H$16),0)</f>
        <v>701520</v>
      </c>
      <c r="V44" s="165">
        <f>ROUND(V96*Содержание!$H$8*(1+$H$14)*(1-$H$15)*(1-$H$16),0)</f>
        <v>711544</v>
      </c>
      <c r="W44" s="165">
        <f>ROUND(W96*Содержание!$H$8*(1+$H$14)*(1-$H$15)*(1-$H$16),0)</f>
        <v>741786</v>
      </c>
      <c r="X44" s="165">
        <f>ROUND(X96*Содержание!$H$8*(1+$H$14)*(1-$H$15)*(1-$H$16),0)</f>
        <v>752801</v>
      </c>
      <c r="Y44" s="165">
        <f>ROUND(Y96*Содержание!$H$8*(1+$H$14)*(1-$H$15)*(1-$H$16),0)</f>
        <v>763158</v>
      </c>
      <c r="Z44" s="165">
        <f>ROUND(Z96*Содержание!$H$8*(1+$H$14)*(1-$H$15)*(1-$H$16),0)</f>
        <v>821177</v>
      </c>
      <c r="AA44" s="165">
        <f>ROUND(AA96*Содержание!$H$8*(1+$H$14)*(1-$H$15)*(1-$H$16),0)</f>
        <v>829888</v>
      </c>
      <c r="AB44" s="165">
        <f>ROUND(AB96*Содержание!$H$8*(1+$H$14)*(1-$H$15)*(1-$H$16),0)</f>
        <v>862270</v>
      </c>
      <c r="AC44" s="165">
        <f>ROUND(AC96*Содержание!$H$8*(1+$H$14)*(1-$H$15)*(1-$H$16),0)</f>
        <v>873446</v>
      </c>
      <c r="AD44" s="165">
        <f>ROUND(AD96*Содержание!$H$8*(1+$H$14)*(1-$H$15)*(1-$H$16),0)</f>
        <v>885444</v>
      </c>
      <c r="AE44" s="165">
        <f>ROUND(AE96*Содержание!$H$8*(1+$H$14)*(1-$H$15)*(1-$H$16),0)</f>
        <v>888567</v>
      </c>
      <c r="AF44" s="165">
        <f>ROUND(AF96*Содержание!$H$8*(1+$H$14)*(1-$H$15)*(1-$H$16),0)</f>
        <v>916673</v>
      </c>
      <c r="AG44" s="165">
        <f>ROUND(AG96*Содержание!$H$8*(1+$H$14)*(1-$H$15)*(1-$H$16),0)</f>
        <v>925058</v>
      </c>
      <c r="AH44" s="165">
        <f>ROUND(AH96*Содержание!$H$8*(1+$H$14)*(1-$H$15)*(1-$H$16),0)</f>
        <v>964179</v>
      </c>
      <c r="AI44" s="165">
        <f>ROUND(AI96*Содержание!$H$8*(1+$H$14)*(1-$H$15)*(1-$H$16),0)</f>
        <v>992118</v>
      </c>
      <c r="AJ44" s="165">
        <f>ROUND(AJ96*Содержание!$H$8*(1+$H$14)*(1-$H$15)*(1-$H$16),0)</f>
        <v>1000830</v>
      </c>
      <c r="AK44" s="165">
        <f>ROUND(AK96*Содержание!$H$8*(1+$H$14)*(1-$H$15)*(1-$H$16),0)</f>
        <v>1009379</v>
      </c>
      <c r="AL44" s="165">
        <f>ROUND(AL96*Содержание!$H$8*(1+$H$14)*(1-$H$15)*(1-$H$16),0)</f>
        <v>1011185</v>
      </c>
      <c r="AM44" s="165">
        <f>ROUND(AM96*Содержание!$H$8*(1+$H$14)*(1-$H$15)*(1-$H$16),0)</f>
        <v>1049483</v>
      </c>
      <c r="AN44" s="165">
        <f>ROUND(AN96*Содержание!$H$8*(1+$H$14)*(1-$H$15)*(1-$H$16),0)</f>
        <v>1058852</v>
      </c>
      <c r="AO44" s="165">
        <f>ROUND(AO96*Содержание!$H$8*(1+$H$14)*(1-$H$15)*(1-$H$16),0)</f>
        <v>1067893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160">
        <v>4875</v>
      </c>
      <c r="B45" s="165">
        <f>ROUND(B97*Содержание!$H$8*(1+$H$14)*(1-$H$15)*(1-$H$16),0)</f>
        <v>367781</v>
      </c>
      <c r="C45" s="165">
        <f>ROUND(C97*Содержание!$H$8*(1+$H$14)*(1-$H$15)*(1-$H$16),0)</f>
        <v>377369</v>
      </c>
      <c r="D45" s="165">
        <f>ROUND(D97*Содержание!$H$8*(1+$H$14)*(1-$H$15)*(1-$H$16),0)</f>
        <v>387113</v>
      </c>
      <c r="E45" s="165">
        <f>ROUND(E97*Содержание!$H$8*(1+$H$14)*(1-$H$15)*(1-$H$16),0)</f>
        <v>411573</v>
      </c>
      <c r="F45" s="165">
        <f>ROUND(F97*Содержание!$H$8*(1+$H$14)*(1-$H$15)*(1-$H$16),0)</f>
        <v>430478</v>
      </c>
      <c r="G45" s="165">
        <f>ROUND(G97*Содержание!$H$8*(1+$H$14)*(1-$H$15)*(1-$H$16),0)</f>
        <v>458099</v>
      </c>
      <c r="H45" s="165">
        <f>ROUND(H97*Содержание!$H$8*(1+$H$14)*(1-$H$15)*(1-$H$16),0)</f>
        <v>468000</v>
      </c>
      <c r="I45" s="165">
        <f>ROUND(I97*Содержание!$H$8*(1+$H$14)*(1-$H$15)*(1-$H$16),0)</f>
        <v>481761</v>
      </c>
      <c r="J45" s="165">
        <f>ROUND(J97*Содержание!$H$8*(1+$H$14)*(1-$H$15)*(1-$H$16),0)</f>
        <v>514243</v>
      </c>
      <c r="K45" s="165">
        <f>ROUND(K97*Содержание!$H$8*(1+$H$14)*(1-$H$15)*(1-$H$16),0)</f>
        <v>523058</v>
      </c>
      <c r="L45" s="165">
        <f>ROUND(L97*Содержание!$H$8*(1+$H$14)*(1-$H$15)*(1-$H$16),0)</f>
        <v>533421</v>
      </c>
      <c r="M45" s="165">
        <f>ROUND(M97*Содержание!$H$8*(1+$H$14)*(1-$H$15)*(1-$H$16),0)</f>
        <v>552602</v>
      </c>
      <c r="N45" s="165">
        <f>ROUND(N97*Содержание!$H$8*(1+$H$14)*(1-$H$15)*(1-$H$16),0)</f>
        <v>575334</v>
      </c>
      <c r="O45" s="165">
        <f>ROUND(O97*Содержание!$H$8*(1+$H$14)*(1-$H$15)*(1-$H$16),0)</f>
        <v>606884</v>
      </c>
      <c r="P45" s="165">
        <f>ROUND(P97*Содержание!$H$8*(1+$H$14)*(1-$H$15)*(1-$H$16),0)</f>
        <v>619414</v>
      </c>
      <c r="Q45" s="165">
        <f>ROUND(Q97*Содержание!$H$8*(1+$H$14)*(1-$H$15)*(1-$H$16),0)</f>
        <v>648758</v>
      </c>
      <c r="R45" s="165">
        <f>ROUND(R97*Содержание!$H$8*(1+$H$14)*(1-$H$15)*(1-$H$16),0)</f>
        <v>658291</v>
      </c>
      <c r="S45" s="165">
        <f>ROUND(S97*Содержание!$H$8*(1+$H$14)*(1-$H$15)*(1-$H$16),0)</f>
        <v>669140</v>
      </c>
      <c r="T45" s="165">
        <f>ROUND(T97*Содержание!$H$8*(1+$H$14)*(1-$H$15)*(1-$H$16),0)</f>
        <v>678671</v>
      </c>
      <c r="U45" s="165">
        <f>ROUND(U97*Содержание!$H$8*(1+$H$14)*(1-$H$15)*(1-$H$16),0)</f>
        <v>708258</v>
      </c>
      <c r="V45" s="165">
        <f>ROUND(V97*Содержание!$H$8*(1+$H$14)*(1-$H$15)*(1-$H$16),0)</f>
        <v>719107</v>
      </c>
      <c r="W45" s="165">
        <f>ROUND(W97*Содержание!$H$8*(1+$H$14)*(1-$H$15)*(1-$H$16),0)</f>
        <v>749347</v>
      </c>
      <c r="X45" s="165">
        <f>ROUND(X97*Содержание!$H$8*(1+$H$14)*(1-$H$15)*(1-$H$16),0)</f>
        <v>760363</v>
      </c>
      <c r="Y45" s="165">
        <f>ROUND(Y97*Содержание!$H$8*(1+$H$14)*(1-$H$15)*(1-$H$16),0)</f>
        <v>770715</v>
      </c>
      <c r="Z45" s="165">
        <f>ROUND(Z97*Содержание!$H$8*(1+$H$14)*(1-$H$15)*(1-$H$16),0)</f>
        <v>829888</v>
      </c>
      <c r="AA45" s="165">
        <f>ROUND(AA97*Содержание!$H$8*(1+$H$14)*(1-$H$15)*(1-$H$16),0)</f>
        <v>864899</v>
      </c>
      <c r="AB45" s="165">
        <f>ROUND(AB97*Содержание!$H$8*(1+$H$14)*(1-$H$15)*(1-$H$16),0)</f>
        <v>872296</v>
      </c>
      <c r="AC45" s="165">
        <f>ROUND(AC97*Содержание!$H$8*(1+$H$14)*(1-$H$15)*(1-$H$16),0)</f>
        <v>881663</v>
      </c>
      <c r="AD45" s="165">
        <f>ROUND(AD97*Содержание!$H$8*(1+$H$14)*(1-$H$15)*(1-$H$16),0)</f>
        <v>889720</v>
      </c>
      <c r="AE45" s="165">
        <f>ROUND(AE97*Содержание!$H$8*(1+$H$14)*(1-$H$15)*(1-$H$16),0)</f>
        <v>898432</v>
      </c>
      <c r="AF45" s="165">
        <f>ROUND(AF97*Содержание!$H$8*(1+$H$14)*(1-$H$15)*(1-$H$16),0)</f>
        <v>926863</v>
      </c>
      <c r="AG45" s="165">
        <f>ROUND(AG97*Содержание!$H$8*(1+$H$14)*(1-$H$15)*(1-$H$16),0)</f>
        <v>946589</v>
      </c>
      <c r="AH45" s="165">
        <f>ROUND(AH97*Содержание!$H$8*(1+$H$14)*(1-$H$15)*(1-$H$16),0)</f>
        <v>976505</v>
      </c>
      <c r="AI45" s="165">
        <f>ROUND(AI97*Содержание!$H$8*(1+$H$14)*(1-$H$15)*(1-$H$16),0)</f>
        <v>1002641</v>
      </c>
      <c r="AJ45" s="165">
        <f>ROUND(AJ97*Содержание!$H$8*(1+$H$14)*(1-$H$15)*(1-$H$16),0)</f>
        <v>1004450</v>
      </c>
      <c r="AK45" s="165">
        <f>ROUND(AK97*Содержание!$H$8*(1+$H$14)*(1-$H$15)*(1-$H$16),0)</f>
        <v>1020224</v>
      </c>
      <c r="AL45" s="165">
        <f>ROUND(AL97*Содержание!$H$8*(1+$H$14)*(1-$H$15)*(1-$H$16),0)</f>
        <v>1054085</v>
      </c>
      <c r="AM45" s="165">
        <f>ROUND(AM97*Содержание!$H$8*(1+$H$14)*(1-$H$15)*(1-$H$16),0)</f>
        <v>1061646</v>
      </c>
      <c r="AN45" s="165">
        <f>ROUND(AN97*Содержание!$H$8*(1+$H$14)*(1-$H$15)*(1-$H$16),0)</f>
        <v>1071015</v>
      </c>
      <c r="AO45" s="165">
        <f>ROUND(AO97*Содержание!$H$8*(1+$H$14)*(1-$H$15)*(1-$H$16),0)</f>
        <v>1072165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160">
        <v>5000</v>
      </c>
      <c r="B46" s="165">
        <f>ROUND(B98*Содержание!$H$8*(1+$H$14)*(1-$H$15)*(1-$H$16),0)</f>
        <v>373279</v>
      </c>
      <c r="C46" s="165">
        <f>ROUND(C98*Содержание!$H$8*(1+$H$14)*(1-$H$15)*(1-$H$16),0)</f>
        <v>381546</v>
      </c>
      <c r="D46" s="165">
        <f>ROUND(D98*Содержание!$H$8*(1+$H$14)*(1-$H$15)*(1-$H$16),0)</f>
        <v>420364</v>
      </c>
      <c r="E46" s="165">
        <f>ROUND(E98*Содержание!$H$8*(1+$H$14)*(1-$H$15)*(1-$H$16),0)</f>
        <v>459649</v>
      </c>
      <c r="F46" s="165">
        <f>ROUND(F98*Содержание!$H$8*(1+$H$14)*(1-$H$15)*(1-$H$16),0)</f>
        <v>476817</v>
      </c>
      <c r="G46" s="165">
        <f>ROUND(G98*Содержание!$H$8*(1+$H$14)*(1-$H$15)*(1-$H$16),0)</f>
        <v>493981</v>
      </c>
      <c r="H46" s="165">
        <f>ROUND(H98*Содержание!$H$8*(1+$H$14)*(1-$H$15)*(1-$H$16),0)</f>
        <v>511461</v>
      </c>
      <c r="I46" s="165">
        <f>ROUND(I98*Содержание!$H$8*(1+$H$14)*(1-$H$15)*(1-$H$16),0)</f>
        <v>528164</v>
      </c>
      <c r="J46" s="165">
        <f>ROUND(J98*Содержание!$H$8*(1+$H$14)*(1-$H$15)*(1-$H$16),0)</f>
        <v>545330</v>
      </c>
      <c r="K46" s="165">
        <f>ROUND(K98*Содержание!$H$8*(1+$H$14)*(1-$H$15)*(1-$H$16),0)</f>
        <v>562805</v>
      </c>
      <c r="L46" s="165">
        <f>ROUND(L98*Содержание!$H$8*(1+$H$14)*(1-$H$15)*(1-$H$16),0)</f>
        <v>579509</v>
      </c>
      <c r="M46" s="165">
        <f>ROUND(M98*Содержание!$H$8*(1+$H$14)*(1-$H$15)*(1-$H$16),0)</f>
        <v>596679</v>
      </c>
      <c r="N46" s="165">
        <f>ROUND(N98*Содержание!$H$8*(1+$H$14)*(1-$H$15)*(1-$H$16),0)</f>
        <v>614154</v>
      </c>
      <c r="O46" s="165">
        <f>ROUND(O98*Содержание!$H$8*(1+$H$14)*(1-$H$15)*(1-$H$16),0)</f>
        <v>631012</v>
      </c>
      <c r="P46" s="165">
        <f>ROUND(P98*Содержание!$H$8*(1+$H$14)*(1-$H$15)*(1-$H$16),0)</f>
        <v>648180</v>
      </c>
      <c r="Q46" s="165">
        <f>ROUND(Q98*Содержание!$H$8*(1+$H$14)*(1-$H$15)*(1-$H$16),0)</f>
        <v>665654</v>
      </c>
      <c r="R46" s="165">
        <f>ROUND(R98*Содержание!$H$8*(1+$H$14)*(1-$H$15)*(1-$H$16),0)</f>
        <v>683273</v>
      </c>
      <c r="S46" s="165">
        <f>ROUND(S98*Содержание!$H$8*(1+$H$14)*(1-$H$15)*(1-$H$16),0)</f>
        <v>700203</v>
      </c>
      <c r="T46" s="165">
        <f>ROUND(T98*Содержание!$H$8*(1+$H$14)*(1-$H$15)*(1-$H$16),0)</f>
        <v>718119</v>
      </c>
      <c r="U46" s="165">
        <f>ROUND(U98*Содержание!$H$8*(1+$H$14)*(1-$H$15)*(1-$H$16),0)</f>
        <v>749679</v>
      </c>
      <c r="V46" s="165">
        <f>ROUND(V98*Содержание!$H$8*(1+$H$14)*(1-$H$15)*(1-$H$16),0)</f>
        <v>767428</v>
      </c>
      <c r="W46" s="165">
        <f>ROUND(W98*Содержание!$H$8*(1+$H$14)*(1-$H$15)*(1-$H$16),0)</f>
        <v>785184</v>
      </c>
      <c r="X46" s="165">
        <f>ROUND(X98*Содержание!$H$8*(1+$H$14)*(1-$H$15)*(1-$H$16),0)</f>
        <v>802606</v>
      </c>
      <c r="Y46" s="165">
        <f>ROUND(Y98*Содержание!$H$8*(1+$H$14)*(1-$H$15)*(1-$H$16),0)</f>
        <v>820191</v>
      </c>
      <c r="Z46" s="165">
        <f>ROUND(Z98*Содержание!$H$8*(1+$H$14)*(1-$H$15)*(1-$H$16),0)</f>
        <v>871639</v>
      </c>
      <c r="AA46" s="165">
        <f>ROUND(AA98*Содержание!$H$8*(1+$H$14)*(1-$H$15)*(1-$H$16),0)</f>
        <v>899743</v>
      </c>
      <c r="AB46" s="165">
        <f>ROUND(AB98*Содержание!$H$8*(1+$H$14)*(1-$H$15)*(1-$H$16),0)</f>
        <v>908128</v>
      </c>
      <c r="AC46" s="165">
        <f>ROUND(AC98*Содержание!$H$8*(1+$H$14)*(1-$H$15)*(1-$H$16),0)</f>
        <v>916673</v>
      </c>
      <c r="AD46" s="165">
        <f>ROUND(AD98*Содержание!$H$8*(1+$H$14)*(1-$H$15)*(1-$H$16),0)</f>
        <v>926701</v>
      </c>
      <c r="AE46" s="165">
        <f>ROUND(AE98*Содержание!$H$8*(1+$H$14)*(1-$H$15)*(1-$H$16),0)</f>
        <v>935577</v>
      </c>
      <c r="AF46" s="165">
        <f>ROUND(AF98*Содержание!$H$8*(1+$H$14)*(1-$H$15)*(1-$H$16),0)</f>
        <v>955464</v>
      </c>
      <c r="AG46" s="165">
        <f>ROUND(AG98*Содержание!$H$8*(1+$H$14)*(1-$H$15)*(1-$H$16),0)</f>
        <v>982748</v>
      </c>
      <c r="AH46" s="165">
        <f>ROUND(AH98*Содержание!$H$8*(1+$H$14)*(1-$H$15)*(1-$H$16),0)</f>
        <v>1016444</v>
      </c>
      <c r="AI46" s="165">
        <f>ROUND(AI98*Содержание!$H$8*(1+$H$14)*(1-$H$15)*(1-$H$16),0)</f>
        <v>1033212</v>
      </c>
      <c r="AJ46" s="165">
        <f>ROUND(AJ98*Содержание!$H$8*(1+$H$14)*(1-$H$15)*(1-$H$16),0)</f>
        <v>1054085</v>
      </c>
      <c r="AK46" s="165">
        <f>ROUND(AK98*Содержание!$H$8*(1+$H$14)*(1-$H$15)*(1-$H$16),0)</f>
        <v>1056223</v>
      </c>
      <c r="AL46" s="165">
        <f>ROUND(AL98*Содержание!$H$8*(1+$H$14)*(1-$H$15)*(1-$H$16),0)</f>
        <v>1096329</v>
      </c>
      <c r="AM46" s="165">
        <f>ROUND(AM98*Содержание!$H$8*(1+$H$14)*(1-$H$15)*(1-$H$16),0)</f>
        <v>1106024</v>
      </c>
      <c r="AN46" s="165">
        <f>ROUND(AN98*Содержание!$H$8*(1+$H$14)*(1-$H$15)*(1-$H$16),0)</f>
        <v>1107341</v>
      </c>
      <c r="AO46" s="165">
        <f>ROUND(AO98*Содержание!$H$8*(1+$H$14)*(1-$H$15)*(1-$H$16),0)</f>
        <v>1121312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160">
        <v>5125</v>
      </c>
      <c r="B47" s="164">
        <f>ROUND(B99*Содержание!$H$8*(1+$H$14)*(1-$H$15)*(1-$H$16),0)</f>
        <v>382483</v>
      </c>
      <c r="C47" s="164">
        <f>ROUND(C99*Содержание!$H$8*(1+$H$14)*(1-$H$15)*(1-$H$16),0)</f>
        <v>400067</v>
      </c>
      <c r="D47" s="164">
        <f>ROUND(D99*Содержание!$H$8*(1+$H$14)*(1-$H$15)*(1-$H$16),0)</f>
        <v>420983</v>
      </c>
      <c r="E47" s="164">
        <f>ROUND(E99*Содержание!$H$8*(1+$H$14)*(1-$H$15)*(1-$H$16),0)</f>
        <v>461816</v>
      </c>
      <c r="F47" s="164">
        <f>ROUND(F99*Содержание!$H$8*(1+$H$14)*(1-$H$15)*(1-$H$16),0)</f>
        <v>478515</v>
      </c>
      <c r="G47" s="164">
        <f>ROUND(G99*Содержание!$H$8*(1+$H$14)*(1-$H$15)*(1-$H$16),0)</f>
        <v>495841</v>
      </c>
      <c r="H47" s="164">
        <f>ROUND(H99*Содержание!$H$8*(1+$H$14)*(1-$H$15)*(1-$H$16),0)</f>
        <v>513937</v>
      </c>
      <c r="I47" s="164">
        <f>ROUND(I99*Содержание!$H$8*(1+$H$14)*(1-$H$15)*(1-$H$16),0)</f>
        <v>529865</v>
      </c>
      <c r="J47" s="164">
        <f>ROUND(J99*Содержание!$H$8*(1+$H$14)*(1-$H$15)*(1-$H$16),0)</f>
        <v>547188</v>
      </c>
      <c r="K47" s="164">
        <f>ROUND(K99*Содержание!$H$8*(1+$H$14)*(1-$H$15)*(1-$H$16),0)</f>
        <v>563734</v>
      </c>
      <c r="L47" s="164">
        <f>ROUND(L99*Содержание!$H$8*(1+$H$14)*(1-$H$15)*(1-$H$16),0)</f>
        <v>580438</v>
      </c>
      <c r="M47" s="164">
        <f>ROUND(M99*Содержание!$H$8*(1+$H$14)*(1-$H$15)*(1-$H$16),0)</f>
        <v>597800</v>
      </c>
      <c r="N47" s="164">
        <f>ROUND(N99*Содержание!$H$8*(1+$H$14)*(1-$H$15)*(1-$H$16),0)</f>
        <v>616010</v>
      </c>
      <c r="O47" s="164">
        <f>ROUND(O99*Содержание!$H$8*(1+$H$14)*(1-$H$15)*(1-$H$16),0)</f>
        <v>632713</v>
      </c>
      <c r="P47" s="164">
        <f>ROUND(P99*Содержание!$H$8*(1+$H$14)*(1-$H$15)*(1-$H$16),0)</f>
        <v>650034</v>
      </c>
      <c r="Q47" s="165">
        <f>ROUND(Q99*Содержание!$H$8*(1+$H$14)*(1-$H$15)*(1-$H$16),0)</f>
        <v>682823</v>
      </c>
      <c r="R47" s="165">
        <f>ROUND(R99*Содержание!$H$8*(1+$H$14)*(1-$H$15)*(1-$H$16),0)</f>
        <v>700608</v>
      </c>
      <c r="S47" s="165">
        <f>ROUND(S99*Содержание!$H$8*(1+$H$14)*(1-$H$15)*(1-$H$16),0)</f>
        <v>718449</v>
      </c>
      <c r="T47" s="165">
        <f>ROUND(T99*Содержание!$H$8*(1+$H$14)*(1-$H$15)*(1-$H$16),0)</f>
        <v>735871</v>
      </c>
      <c r="U47" s="165">
        <f>ROUND(U99*Содержание!$H$8*(1+$H$14)*(1-$H$15)*(1-$H$16),0)</f>
        <v>768413</v>
      </c>
      <c r="V47" s="165">
        <f>ROUND(V99*Содержание!$H$8*(1+$H$14)*(1-$H$15)*(1-$H$16),0)</f>
        <v>771134</v>
      </c>
      <c r="W47" s="165">
        <f>ROUND(W99*Содержание!$H$8*(1+$H$14)*(1-$H$15)*(1-$H$16),0)</f>
        <v>788608</v>
      </c>
      <c r="X47" s="165">
        <f>ROUND(X99*Содержание!$H$8*(1+$H$14)*(1-$H$15)*(1-$H$16),0)</f>
        <v>806705</v>
      </c>
      <c r="Y47" s="165">
        <f>ROUND(Y99*Содержание!$H$8*(1+$H$14)*(1-$H$15)*(1-$H$16),0)</f>
        <v>838927</v>
      </c>
      <c r="Z47" s="165">
        <f>ROUND(Z99*Содержание!$H$8*(1+$H$14)*(1-$H$15)*(1-$H$16),0)</f>
        <v>912563</v>
      </c>
      <c r="AA47" s="165">
        <f>ROUND(AA99*Содержание!$H$8*(1+$H$14)*(1-$H$15)*(1-$H$16),0)</f>
        <v>926701</v>
      </c>
      <c r="AB47" s="165">
        <f>ROUND(AB99*Содержание!$H$8*(1+$H$14)*(1-$H$15)*(1-$H$16),0)</f>
        <v>935743</v>
      </c>
      <c r="AC47" s="165">
        <f>ROUND(AC99*Содержание!$H$8*(1+$H$14)*(1-$H$15)*(1-$H$16),0)</f>
        <v>944781</v>
      </c>
      <c r="AD47" s="165">
        <f>ROUND(AD99*Содержание!$H$8*(1+$H$14)*(1-$H$15)*(1-$H$16),0)</f>
        <v>984393</v>
      </c>
      <c r="AE47" s="165">
        <f>ROUND(AE99*Содержание!$H$8*(1+$H$14)*(1-$H$15)*(1-$H$16),0)</f>
        <v>994092</v>
      </c>
      <c r="AF47" s="165">
        <f>ROUND(AF99*Содержание!$H$8*(1+$H$14)*(1-$H$15)*(1-$H$16),0)</f>
        <v>1004118</v>
      </c>
      <c r="AG47" s="164">
        <f>ROUND(AG99*Содержание!$H$8*(1+$H$14)*(1-$H$15)*(1-$H$16),0)</f>
        <v>1014146</v>
      </c>
      <c r="AH47" s="164">
        <f>ROUND(AH99*Содержание!$H$8*(1+$H$14)*(1-$H$15)*(1-$H$16),0)</f>
        <v>1031897</v>
      </c>
      <c r="AI47" s="164">
        <f>ROUND(AI99*Содержание!$H$8*(1+$H$14)*(1-$H$15)*(1-$H$16),0)</f>
        <v>1050139</v>
      </c>
      <c r="AJ47" s="164">
        <f>ROUND(AJ99*Содержание!$H$8*(1+$H$14)*(1-$H$15)*(1-$H$16),0)</f>
        <v>1066413</v>
      </c>
      <c r="AK47" s="164">
        <f>ROUND(AK99*Содержание!$H$8*(1+$H$14)*(1-$H$15)*(1-$H$16),0)</f>
        <v>1080877</v>
      </c>
      <c r="AL47" s="164">
        <f>ROUND(AL99*Содержание!$H$8*(1+$H$14)*(1-$H$15)*(1-$H$16),0)</f>
        <v>1104054</v>
      </c>
      <c r="AM47" s="164">
        <f>ROUND(AM99*Содержание!$H$8*(1+$H$14)*(1-$H$15)*(1-$H$16),0)</f>
        <v>1123446</v>
      </c>
      <c r="AN47" s="164">
        <f>ROUND(AN99*Содержание!$H$8*(1+$H$14)*(1-$H$15)*(1-$H$16),0)</f>
        <v>1130844</v>
      </c>
      <c r="AO47" s="164">
        <f>ROUND(AO99*Содержание!$H$8*(1+$H$14)*(1-$H$15)*(1-$H$16),0)</f>
        <v>1135120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160">
        <v>5250</v>
      </c>
      <c r="B48" s="164">
        <f>ROUND(B100*Содержание!$H$8*(1+$H$14)*(1-$H$15)*(1-$H$16),0)</f>
        <v>390042</v>
      </c>
      <c r="C48" s="164">
        <f>ROUND(C100*Содержание!$H$8*(1+$H$14)*(1-$H$15)*(1-$H$16),0)</f>
        <v>404837</v>
      </c>
      <c r="D48" s="164">
        <f>ROUND(D100*Содержание!$H$8*(1+$H$14)*(1-$H$15)*(1-$H$16),0)</f>
        <v>430882</v>
      </c>
      <c r="E48" s="164">
        <f>ROUND(E100*Содержание!$H$8*(1+$H$14)*(1-$H$15)*(1-$H$16),0)</f>
        <v>462742</v>
      </c>
      <c r="F48" s="164">
        <f>ROUND(F100*Содержание!$H$8*(1+$H$14)*(1-$H$15)*(1-$H$16),0)</f>
        <v>480374</v>
      </c>
      <c r="G48" s="164">
        <f>ROUND(G100*Содержание!$H$8*(1+$H$14)*(1-$H$15)*(1-$H$16),0)</f>
        <v>497543</v>
      </c>
      <c r="H48" s="164">
        <f>ROUND(H100*Содержание!$H$8*(1+$H$14)*(1-$H$15)*(1-$H$16),0)</f>
        <v>516408</v>
      </c>
      <c r="I48" s="164">
        <f>ROUND(I100*Содержание!$H$8*(1+$H$14)*(1-$H$15)*(1-$H$16),0)</f>
        <v>530251</v>
      </c>
      <c r="J48" s="164">
        <f>ROUND(J100*Содержание!$H$8*(1+$H$14)*(1-$H$15)*(1-$H$16),0)</f>
        <v>548888</v>
      </c>
      <c r="K48" s="164">
        <f>ROUND(K100*Содержание!$H$8*(1+$H$14)*(1-$H$15)*(1-$H$16),0)</f>
        <v>565438</v>
      </c>
      <c r="L48" s="164">
        <f>ROUND(L100*Содержание!$H$8*(1+$H$14)*(1-$H$15)*(1-$H$16),0)</f>
        <v>582910</v>
      </c>
      <c r="M48" s="164">
        <f>ROUND(M100*Содержание!$H$8*(1+$H$14)*(1-$H$15)*(1-$H$16),0)</f>
        <v>615060</v>
      </c>
      <c r="N48" s="164">
        <f>ROUND(N100*Содержание!$H$8*(1+$H$14)*(1-$H$15)*(1-$H$16),0)</f>
        <v>617712</v>
      </c>
      <c r="O48" s="164">
        <f>ROUND(O100*Содержание!$H$8*(1+$H$14)*(1-$H$15)*(1-$H$16),0)</f>
        <v>640043</v>
      </c>
      <c r="P48" s="164">
        <f>ROUND(P100*Содержание!$H$8*(1+$H$14)*(1-$H$15)*(1-$H$16),0)</f>
        <v>652508</v>
      </c>
      <c r="Q48" s="165">
        <f>ROUND(Q100*Содержание!$H$8*(1+$H$14)*(1-$H$15)*(1-$H$16),0)</f>
        <v>700608</v>
      </c>
      <c r="R48" s="165">
        <f>ROUND(R100*Содержание!$H$8*(1+$H$14)*(1-$H$15)*(1-$H$16),0)</f>
        <v>718449</v>
      </c>
      <c r="S48" s="165">
        <f>ROUND(S100*Содержание!$H$8*(1+$H$14)*(1-$H$15)*(1-$H$16),0)</f>
        <v>736955</v>
      </c>
      <c r="T48" s="165">
        <f>ROUND(T100*Содержание!$H$8*(1+$H$14)*(1-$H$15)*(1-$H$16),0)</f>
        <v>755356</v>
      </c>
      <c r="U48" s="165">
        <f>ROUND(U100*Содержание!$H$8*(1+$H$14)*(1-$H$15)*(1-$H$16),0)</f>
        <v>773144</v>
      </c>
      <c r="V48" s="165">
        <f>ROUND(V100*Содержание!$H$8*(1+$H$14)*(1-$H$15)*(1-$H$16),0)</f>
        <v>795374</v>
      </c>
      <c r="W48" s="165">
        <f>ROUND(W100*Содержание!$H$8*(1+$H$14)*(1-$H$15)*(1-$H$16),0)</f>
        <v>801618</v>
      </c>
      <c r="X48" s="165">
        <f>ROUND(X100*Содержание!$H$8*(1+$H$14)*(1-$H$15)*(1-$H$16),0)</f>
        <v>810881</v>
      </c>
      <c r="Y48" s="165">
        <f>ROUND(Y100*Содержание!$H$8*(1+$H$14)*(1-$H$15)*(1-$H$16),0)</f>
        <v>865720</v>
      </c>
      <c r="Z48" s="165">
        <f>ROUND(Z100*Содержание!$H$8*(1+$H$14)*(1-$H$15)*(1-$H$16),0)</f>
        <v>949548</v>
      </c>
      <c r="AA48" s="165">
        <f>ROUND(AA100*Содержание!$H$8*(1+$H$14)*(1-$H$15)*(1-$H$16),0)</f>
        <v>963027</v>
      </c>
      <c r="AB48" s="165">
        <f>ROUND(AB100*Содержание!$H$8*(1+$H$14)*(1-$H$15)*(1-$H$16),0)</f>
        <v>972396</v>
      </c>
      <c r="AC48" s="165">
        <f>ROUND(AC100*Содержание!$H$8*(1+$H$14)*(1-$H$15)*(1-$H$16),0)</f>
        <v>996720</v>
      </c>
      <c r="AD48" s="165">
        <f>ROUND(AD100*Содержание!$H$8*(1+$H$14)*(1-$H$15)*(1-$H$16),0)</f>
        <v>1026306</v>
      </c>
      <c r="AE48" s="165">
        <f>ROUND(AE100*Содержание!$H$8*(1+$H$14)*(1-$H$15)*(1-$H$16),0)</f>
        <v>1033868</v>
      </c>
      <c r="AF48" s="165">
        <f>ROUND(AF100*Содержание!$H$8*(1+$H$14)*(1-$H$15)*(1-$H$16),0)</f>
        <v>1057865</v>
      </c>
      <c r="AG48" s="164">
        <f>ROUND(AG100*Содержание!$H$8*(1+$H$14)*(1-$H$15)*(1-$H$16),0)</f>
        <v>1068056</v>
      </c>
      <c r="AH48" s="164">
        <f>ROUND(AH100*Содержание!$H$8*(1+$H$14)*(1-$H$15)*(1-$H$16),0)</f>
        <v>1074469</v>
      </c>
      <c r="AI48" s="164">
        <f>ROUND(AI100*Содержание!$H$8*(1+$H$14)*(1-$H$15)*(1-$H$16),0)</f>
        <v>1095999</v>
      </c>
      <c r="AJ48" s="164">
        <f>ROUND(AJ100*Содержание!$H$8*(1+$H$14)*(1-$H$15)*(1-$H$16),0)</f>
        <v>1118352</v>
      </c>
      <c r="AK48" s="164">
        <f>ROUND(AK100*Содержание!$H$8*(1+$H$14)*(1-$H$15)*(1-$H$16),0)</f>
        <v>1127228</v>
      </c>
      <c r="AL48" s="164">
        <f>ROUND(AL100*Содержание!$H$8*(1+$H$14)*(1-$H$15)*(1-$H$16),0)</f>
        <v>1144651</v>
      </c>
      <c r="AM48" s="164">
        <f>ROUND(AM100*Содержание!$H$8*(1+$H$14)*(1-$H$15)*(1-$H$16),0)</f>
        <v>1165363</v>
      </c>
      <c r="AN48" s="164">
        <f>ROUND(AN100*Содержание!$H$8*(1+$H$14)*(1-$H$15)*(1-$H$16),0)</f>
        <v>1176702</v>
      </c>
      <c r="AO48" s="164">
        <f>ROUND(AO100*Содержание!$H$8*(1+$H$14)*(1-$H$15)*(1-$H$16),0)</f>
        <v>1204645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160">
        <v>5375</v>
      </c>
      <c r="B49" s="164">
        <f>ROUND(B101*Содержание!$H$8*(1+$H$14)*(1-$H$15)*(1-$H$16),0)</f>
        <v>408918</v>
      </c>
      <c r="C49" s="164">
        <f>ROUND(C101*Содержание!$H$8*(1+$H$14)*(1-$H$15)*(1-$H$16),0)</f>
        <v>409602</v>
      </c>
      <c r="D49" s="164">
        <f>ROUND(D101*Содержание!$H$8*(1+$H$14)*(1-$H$15)*(1-$H$16),0)</f>
        <v>435831</v>
      </c>
      <c r="E49" s="164">
        <f>ROUND(E101*Содержание!$H$8*(1+$H$14)*(1-$H$15)*(1-$H$16),0)</f>
        <v>464337</v>
      </c>
      <c r="F49" s="164">
        <f>ROUND(F101*Содержание!$H$8*(1+$H$14)*(1-$H$15)*(1-$H$16),0)</f>
        <v>480682</v>
      </c>
      <c r="G49" s="164">
        <f>ROUND(G101*Содержание!$H$8*(1+$H$14)*(1-$H$15)*(1-$H$16),0)</f>
        <v>500789</v>
      </c>
      <c r="H49" s="164">
        <f>ROUND(H101*Содержание!$H$8*(1+$H$14)*(1-$H$15)*(1-$H$16),0)</f>
        <v>519038</v>
      </c>
      <c r="I49" s="164">
        <f>ROUND(I101*Содержание!$H$8*(1+$H$14)*(1-$H$15)*(1-$H$16),0)</f>
        <v>537482</v>
      </c>
      <c r="J49" s="164">
        <f>ROUND(J101*Содержание!$H$8*(1+$H$14)*(1-$H$15)*(1-$H$16),0)</f>
        <v>550589</v>
      </c>
      <c r="K49" s="164">
        <f>ROUND(K101*Содержание!$H$8*(1+$H$14)*(1-$H$15)*(1-$H$16),0)</f>
        <v>571933</v>
      </c>
      <c r="L49" s="164">
        <f>ROUND(L101*Содержание!$H$8*(1+$H$14)*(1-$H$15)*(1-$H$16),0)</f>
        <v>585640</v>
      </c>
      <c r="M49" s="164">
        <f>ROUND(M101*Содержание!$H$8*(1+$H$14)*(1-$H$15)*(1-$H$16),0)</f>
        <v>623280</v>
      </c>
      <c r="N49" s="164">
        <f>ROUND(N101*Содержание!$H$8*(1+$H$14)*(1-$H$15)*(1-$H$16),0)</f>
        <v>619006</v>
      </c>
      <c r="O49" s="164">
        <f>ROUND(O101*Содержание!$H$8*(1+$H$14)*(1-$H$15)*(1-$H$16),0)</f>
        <v>649250</v>
      </c>
      <c r="P49" s="164">
        <f>ROUND(P101*Содержание!$H$8*(1+$H$14)*(1-$H$15)*(1-$H$16),0)</f>
        <v>656154</v>
      </c>
      <c r="Q49" s="164">
        <f>ROUND(Q101*Содержание!$H$8*(1+$H$14)*(1-$H$15)*(1-$H$16),0)</f>
        <v>702309</v>
      </c>
      <c r="R49" s="164">
        <f>ROUND(R101*Содержание!$H$8*(1+$H$14)*(1-$H$15)*(1-$H$16),0)</f>
        <v>720093</v>
      </c>
      <c r="S49" s="164">
        <f>ROUND(S101*Содержание!$H$8*(1+$H$14)*(1-$H$15)*(1-$H$16),0)</f>
        <v>739582</v>
      </c>
      <c r="T49" s="164">
        <f>ROUND(T101*Содержание!$H$8*(1+$H$14)*(1-$H$15)*(1-$H$16),0)</f>
        <v>756906</v>
      </c>
      <c r="U49" s="164">
        <f>ROUND(U101*Содержание!$H$8*(1+$H$14)*(1-$H$15)*(1-$H$16),0)</f>
        <v>796193</v>
      </c>
      <c r="V49" s="164">
        <f>ROUND(V101*Содержание!$H$8*(1+$H$14)*(1-$H$15)*(1-$H$16),0)</f>
        <v>797836</v>
      </c>
      <c r="W49" s="164">
        <f>ROUND(W101*Содержание!$H$8*(1+$H$14)*(1-$H$15)*(1-$H$16),0)</f>
        <v>804412</v>
      </c>
      <c r="X49" s="164">
        <f>ROUND(X101*Содержание!$H$8*(1+$H$14)*(1-$H$15)*(1-$H$16),0)</f>
        <v>825122</v>
      </c>
      <c r="Y49" s="164">
        <f>ROUND(Y101*Содержание!$H$8*(1+$H$14)*(1-$H$15)*(1-$H$16),0)</f>
        <v>870653</v>
      </c>
      <c r="Z49" s="164">
        <f>ROUND(Z101*Содержание!$H$8*(1+$H$14)*(1-$H$15)*(1-$H$16),0)</f>
        <v>966151</v>
      </c>
      <c r="AA49" s="164">
        <f>ROUND(AA101*Содержание!$H$8*(1+$H$14)*(1-$H$15)*(1-$H$16),0)</f>
        <v>976996</v>
      </c>
      <c r="AB49" s="164">
        <f>ROUND(AB101*Содержание!$H$8*(1+$H$14)*(1-$H$15)*(1-$H$16),0)</f>
        <v>984885</v>
      </c>
      <c r="AC49" s="164">
        <f>ROUND(AC101*Содержание!$H$8*(1+$H$14)*(1-$H$15)*(1-$H$16),0)</f>
        <v>1002803</v>
      </c>
      <c r="AD49" s="164">
        <f>ROUND(AD101*Содержание!$H$8*(1+$H$14)*(1-$H$15)*(1-$H$16),0)</f>
        <v>1032881</v>
      </c>
      <c r="AE49" s="164">
        <f>ROUND(AE101*Содержание!$H$8*(1+$H$14)*(1-$H$15)*(1-$H$16),0)</f>
        <v>1045373</v>
      </c>
      <c r="AF49" s="164">
        <f>ROUND(AF101*Содержание!$H$8*(1+$H$14)*(1-$H$15)*(1-$H$16),0)</f>
        <v>1068551</v>
      </c>
      <c r="AG49" s="164">
        <f>ROUND(AG101*Содержание!$H$8*(1+$H$14)*(1-$H$15)*(1-$H$16),0)</f>
        <v>1085642</v>
      </c>
      <c r="AH49" s="164">
        <f>ROUND(AH101*Содержание!$H$8*(1+$H$14)*(1-$H$15)*(1-$H$16),0)</f>
        <v>1115064</v>
      </c>
      <c r="AI49" s="164">
        <f>ROUND(AI101*Содержание!$H$8*(1+$H$14)*(1-$H$15)*(1-$H$16),0)</f>
        <v>1124763</v>
      </c>
      <c r="AJ49" s="164">
        <f>ROUND(AJ101*Содержание!$H$8*(1+$H$14)*(1-$H$15)*(1-$H$16),0)</f>
        <v>1130024</v>
      </c>
      <c r="AK49" s="164">
        <f>ROUND(AK101*Содержание!$H$8*(1+$H$14)*(1-$H$15)*(1-$H$16),0)</f>
        <v>1150735</v>
      </c>
      <c r="AL49" s="164">
        <f>ROUND(AL101*Содержание!$H$8*(1+$H$14)*(1-$H$15)*(1-$H$16),0)</f>
        <v>1168156</v>
      </c>
      <c r="AM49" s="164">
        <f>ROUND(AM101*Содержание!$H$8*(1+$H$14)*(1-$H$15)*(1-$H$16),0)</f>
        <v>1177689</v>
      </c>
      <c r="AN49" s="164">
        <f>ROUND(AN101*Содержание!$H$8*(1+$H$14)*(1-$H$15)*(1-$H$16),0)</f>
        <v>1206616</v>
      </c>
      <c r="AO49" s="164">
        <f>ROUND(AO101*Содержание!$H$8*(1+$H$14)*(1-$H$15)*(1-$H$16),0)</f>
        <v>1216973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160">
        <v>5500</v>
      </c>
      <c r="B50" s="164">
        <f>ROUND(B102*Содержание!$H$8*(1+$H$14)*(1-$H$15)*(1-$H$16),0)</f>
        <v>416497</v>
      </c>
      <c r="C50" s="164">
        <f>ROUND(C102*Содержание!$H$8*(1+$H$14)*(1-$H$15)*(1-$H$16),0)</f>
        <v>434258</v>
      </c>
      <c r="D50" s="164">
        <f>ROUND(D102*Содержание!$H$8*(1+$H$14)*(1-$H$15)*(1-$H$16),0)</f>
        <v>449871</v>
      </c>
      <c r="E50" s="164">
        <f>ROUND(E102*Содержание!$H$8*(1+$H$14)*(1-$H$15)*(1-$H$16),0)</f>
        <v>483893</v>
      </c>
      <c r="F50" s="164">
        <f>ROUND(F102*Содержание!$H$8*(1+$H$14)*(1-$H$15)*(1-$H$16),0)</f>
        <v>487512</v>
      </c>
      <c r="G50" s="164">
        <f>ROUND(G102*Содержание!$H$8*(1+$H$14)*(1-$H$15)*(1-$H$16),0)</f>
        <v>505920</v>
      </c>
      <c r="H50" s="164">
        <f>ROUND(H102*Содержание!$H$8*(1+$H$14)*(1-$H$15)*(1-$H$16),0)</f>
        <v>525978</v>
      </c>
      <c r="I50" s="164">
        <f>ROUND(I102*Содержание!$H$8*(1+$H$14)*(1-$H$15)*(1-$H$16),0)</f>
        <v>547671</v>
      </c>
      <c r="J50" s="164">
        <f>ROUND(J102*Содержание!$H$8*(1+$H$14)*(1-$H$15)*(1-$H$16),0)</f>
        <v>570353</v>
      </c>
      <c r="K50" s="164">
        <f>ROUND(K102*Содержание!$H$8*(1+$H$14)*(1-$H$15)*(1-$H$16),0)</f>
        <v>583503</v>
      </c>
      <c r="L50" s="164">
        <f>ROUND(L102*Содержание!$H$8*(1+$H$14)*(1-$H$15)*(1-$H$16),0)</f>
        <v>598625</v>
      </c>
      <c r="M50" s="164">
        <f>ROUND(M102*Содержание!$H$8*(1+$H$14)*(1-$H$15)*(1-$H$16),0)</f>
        <v>646948</v>
      </c>
      <c r="N50" s="164">
        <f>ROUND(N102*Содержание!$H$8*(1+$H$14)*(1-$H$15)*(1-$H$16),0)</f>
        <v>645634</v>
      </c>
      <c r="O50" s="164">
        <f>ROUND(O102*Содержание!$H$8*(1+$H$14)*(1-$H$15)*(1-$H$16),0)</f>
        <v>663384</v>
      </c>
      <c r="P50" s="164">
        <f>ROUND(P102*Содержание!$H$8*(1+$H$14)*(1-$H$15)*(1-$H$16),0)</f>
        <v>677848</v>
      </c>
      <c r="Q50" s="164">
        <f>ROUND(Q102*Содержание!$H$8*(1+$H$14)*(1-$H$15)*(1-$H$16),0)</f>
        <v>722065</v>
      </c>
      <c r="R50" s="164">
        <f>ROUND(R102*Содержание!$H$8*(1+$H$14)*(1-$H$15)*(1-$H$16),0)</f>
        <v>724367</v>
      </c>
      <c r="S50" s="164">
        <f>ROUND(S102*Содержание!$H$8*(1+$H$14)*(1-$H$15)*(1-$H$16),0)</f>
        <v>741285</v>
      </c>
      <c r="T50" s="164">
        <f>ROUND(T102*Содержание!$H$8*(1+$H$14)*(1-$H$15)*(1-$H$16),0)</f>
        <v>774170</v>
      </c>
      <c r="U50" s="164">
        <f>ROUND(U102*Содержание!$H$8*(1+$H$14)*(1-$H$15)*(1-$H$16),0)</f>
        <v>813945</v>
      </c>
      <c r="V50" s="164">
        <f>ROUND(V102*Содержание!$H$8*(1+$H$14)*(1-$H$15)*(1-$H$16),0)</f>
        <v>816573</v>
      </c>
      <c r="W50" s="164">
        <f>ROUND(W102*Содержание!$H$8*(1+$H$14)*(1-$H$15)*(1-$H$16),0)</f>
        <v>857500</v>
      </c>
      <c r="X50" s="164">
        <f>ROUND(X102*Содержание!$H$8*(1+$H$14)*(1-$H$15)*(1-$H$16),0)</f>
        <v>865720</v>
      </c>
      <c r="Y50" s="164">
        <f>ROUND(Y102*Содержание!$H$8*(1+$H$14)*(1-$H$15)*(1-$H$16),0)</f>
        <v>873938</v>
      </c>
      <c r="Z50" s="164">
        <f>ROUND(Z102*Содержание!$H$8*(1+$H$14)*(1-$H$15)*(1-$H$16),0)</f>
        <v>975681</v>
      </c>
      <c r="AA50" s="164">
        <f>ROUND(AA102*Содержание!$H$8*(1+$H$14)*(1-$H$15)*(1-$H$16),0)</f>
        <v>986531</v>
      </c>
      <c r="AB50" s="164">
        <f>ROUND(AB102*Содержание!$H$8*(1+$H$14)*(1-$H$15)*(1-$H$16),0)</f>
        <v>995076</v>
      </c>
      <c r="AC50" s="164">
        <f>ROUND(AC102*Содержание!$H$8*(1+$H$14)*(1-$H$15)*(1-$H$16),0)</f>
        <v>1012994</v>
      </c>
      <c r="AD50" s="164">
        <f>ROUND(AD102*Содержание!$H$8*(1+$H$14)*(1-$H$15)*(1-$H$16),0)</f>
        <v>1045044</v>
      </c>
      <c r="AE50" s="164">
        <f>ROUND(AE102*Содержание!$H$8*(1+$H$14)*(1-$H$15)*(1-$H$16),0)</f>
        <v>1057374</v>
      </c>
      <c r="AF50" s="164">
        <f>ROUND(AF102*Содержание!$H$8*(1+$H$14)*(1-$H$15)*(1-$H$16),0)</f>
        <v>1074961</v>
      </c>
      <c r="AG50" s="164">
        <f>ROUND(AG102*Содержание!$H$8*(1+$H$14)*(1-$H$15)*(1-$H$16),0)</f>
        <v>1100930</v>
      </c>
      <c r="AH50" s="164">
        <f>ROUND(AH102*Содержание!$H$8*(1+$H$14)*(1-$H$15)*(1-$H$16),0)</f>
        <v>1121967</v>
      </c>
      <c r="AI50" s="164">
        <f>ROUND(AI102*Содержание!$H$8*(1+$H$14)*(1-$H$15)*(1-$H$16),0)</f>
        <v>1136106</v>
      </c>
      <c r="AJ50" s="164">
        <f>ROUND(AJ102*Содержание!$H$8*(1+$H$14)*(1-$H$15)*(1-$H$16),0)</f>
        <v>1160596</v>
      </c>
      <c r="AK50" s="164">
        <f>ROUND(AK102*Содержание!$H$8*(1+$H$14)*(1-$H$15)*(1-$H$16),0)</f>
        <v>1164705</v>
      </c>
      <c r="AL50" s="164">
        <f>ROUND(AL102*Содержание!$H$8*(1+$H$14)*(1-$H$15)*(1-$H$16),0)</f>
        <v>1179332</v>
      </c>
      <c r="AM50" s="164">
        <f>ROUND(AM102*Содержание!$H$8*(1+$H$14)*(1-$H$15)*(1-$H$16),0)</f>
        <v>1196426</v>
      </c>
      <c r="AN50" s="164">
        <f>ROUND(AN102*Содержание!$H$8*(1+$H$14)*(1-$H$15)*(1-$H$16),0)</f>
        <v>1218781</v>
      </c>
      <c r="AO50" s="164">
        <f>ROUND(AO102*Содержание!$H$8*(1+$H$14)*(1-$H$15)*(1-$H$16),0)</f>
        <v>1246230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160">
        <v>5625</v>
      </c>
      <c r="B51" s="164">
        <f>ROUND(B103*Содержание!$H$8*(1+$H$14)*(1-$H$15)*(1-$H$16),0)</f>
        <v>432273</v>
      </c>
      <c r="C51" s="164">
        <f>ROUND(C103*Содержание!$H$8*(1+$H$14)*(1-$H$15)*(1-$H$16),0)</f>
        <v>448360</v>
      </c>
      <c r="D51" s="164">
        <f>ROUND(D103*Содержание!$H$8*(1+$H$14)*(1-$H$15)*(1-$H$16),0)</f>
        <v>465063</v>
      </c>
      <c r="E51" s="164">
        <f>ROUND(E103*Содержание!$H$8*(1+$H$14)*(1-$H$15)*(1-$H$16),0)</f>
        <v>486199</v>
      </c>
      <c r="F51" s="164">
        <f>ROUND(F103*Содержание!$H$8*(1+$H$14)*(1-$H$15)*(1-$H$16),0)</f>
        <v>501486</v>
      </c>
      <c r="G51" s="164">
        <f>ROUND(G103*Содержание!$H$8*(1+$H$14)*(1-$H$15)*(1-$H$16),0)</f>
        <v>520548</v>
      </c>
      <c r="H51" s="164">
        <f>ROUND(H103*Содержание!$H$8*(1+$H$14)*(1-$H$15)*(1-$H$16),0)</f>
        <v>542082</v>
      </c>
      <c r="I51" s="164">
        <f>ROUND(I103*Содержание!$H$8*(1+$H$14)*(1-$H$15)*(1-$H$16),0)</f>
        <v>568543</v>
      </c>
      <c r="J51" s="164">
        <f>ROUND(J103*Содержание!$H$8*(1+$H$14)*(1-$H$15)*(1-$H$16),0)</f>
        <v>592543</v>
      </c>
      <c r="K51" s="164">
        <f>ROUND(K103*Содержание!$H$8*(1+$H$14)*(1-$H$15)*(1-$H$16),0)</f>
        <v>604214</v>
      </c>
      <c r="L51" s="164">
        <f>ROUND(L103*Содержание!$H$8*(1+$H$14)*(1-$H$15)*(1-$H$16),0)</f>
        <v>618187</v>
      </c>
      <c r="M51" s="164">
        <f>ROUND(M103*Содержание!$H$8*(1+$H$14)*(1-$H$15)*(1-$H$16),0)</f>
        <v>656154</v>
      </c>
      <c r="N51" s="164">
        <f>ROUND(N103*Содержание!$H$8*(1+$H$14)*(1-$H$15)*(1-$H$16),0)</f>
        <v>676698</v>
      </c>
      <c r="O51" s="164">
        <f>ROUND(O103*Содержание!$H$8*(1+$H$14)*(1-$H$15)*(1-$H$16),0)</f>
        <v>686231</v>
      </c>
      <c r="P51" s="164">
        <f>ROUND(P103*Содержание!$H$8*(1+$H$14)*(1-$H$15)*(1-$H$16),0)</f>
        <v>711544</v>
      </c>
      <c r="Q51" s="164">
        <f>ROUND(Q103*Содержание!$H$8*(1+$H$14)*(1-$H$15)*(1-$H$16),0)</f>
        <v>749347</v>
      </c>
      <c r="R51" s="164">
        <f>ROUND(R103*Содержание!$H$8*(1+$H$14)*(1-$H$15)*(1-$H$16),0)</f>
        <v>761019</v>
      </c>
      <c r="S51" s="164">
        <f>ROUND(S103*Содержание!$H$8*(1+$H$14)*(1-$H$15)*(1-$H$16),0)</f>
        <v>781894</v>
      </c>
      <c r="T51" s="164">
        <f>ROUND(T103*Содержание!$H$8*(1+$H$14)*(1-$H$15)*(1-$H$16),0)</f>
        <v>804412</v>
      </c>
      <c r="U51" s="164">
        <f>ROUND(U103*Содержание!$H$8*(1+$H$14)*(1-$H$15)*(1-$H$16),0)</f>
        <v>828738</v>
      </c>
      <c r="V51" s="164">
        <f>ROUND(V103*Содержание!$H$8*(1+$H$14)*(1-$H$15)*(1-$H$16),0)</f>
        <v>839260</v>
      </c>
      <c r="W51" s="164">
        <f>ROUND(W103*Содержание!$H$8*(1+$H$14)*(1-$H$15)*(1-$H$16),0)</f>
        <v>876571</v>
      </c>
      <c r="X51" s="164">
        <f>ROUND(X103*Содержание!$H$8*(1+$H$14)*(1-$H$15)*(1-$H$16),0)</f>
        <v>880843</v>
      </c>
      <c r="Y51" s="164">
        <f>ROUND(Y103*Содержание!$H$8*(1+$H$14)*(1-$H$15)*(1-$H$16),0)</f>
        <v>890871</v>
      </c>
      <c r="Z51" s="164">
        <f>ROUND(Z103*Содержание!$H$8*(1+$H$14)*(1-$H$15)*(1-$H$16),0)</f>
        <v>1000830</v>
      </c>
      <c r="AA51" s="164">
        <f>ROUND(AA103*Содержание!$H$8*(1+$H$14)*(1-$H$15)*(1-$H$16),0)</f>
        <v>1007241</v>
      </c>
      <c r="AB51" s="164">
        <f>ROUND(AB103*Содержание!$H$8*(1+$H$14)*(1-$H$15)*(1-$H$16),0)</f>
        <v>1036171</v>
      </c>
      <c r="AC51" s="164">
        <f>ROUND(AC103*Содержание!$H$8*(1+$H$14)*(1-$H$15)*(1-$H$16),0)</f>
        <v>1069207</v>
      </c>
      <c r="AD51" s="164">
        <f>ROUND(AD103*Содержание!$H$8*(1+$H$14)*(1-$H$15)*(1-$H$16),0)</f>
        <v>1092220</v>
      </c>
      <c r="AE51" s="164">
        <f>ROUND(AE103*Содержание!$H$8*(1+$H$14)*(1-$H$15)*(1-$H$16),0)</f>
        <v>1103725</v>
      </c>
      <c r="AF51" s="164">
        <f>ROUND(AF103*Содержание!$H$8*(1+$H$14)*(1-$H$15)*(1-$H$16),0)</f>
        <v>1131175</v>
      </c>
      <c r="AG51" s="164">
        <f>ROUND(AG103*Содержание!$H$8*(1+$H$14)*(1-$H$15)*(1-$H$16),0)</f>
        <v>1154021</v>
      </c>
      <c r="AH51" s="164">
        <f>ROUND(AH103*Содержание!$H$8*(1+$H$14)*(1-$H$15)*(1-$H$16),0)</f>
        <v>1161907</v>
      </c>
      <c r="AI51" s="164">
        <f>ROUND(AI103*Содержание!$H$8*(1+$H$14)*(1-$H$15)*(1-$H$16),0)</f>
        <v>1173087</v>
      </c>
      <c r="AJ51" s="164">
        <f>ROUND(AJ103*Содержание!$H$8*(1+$H$14)*(1-$H$15)*(1-$H$16),0)</f>
        <v>1202837</v>
      </c>
      <c r="AK51" s="164">
        <f>ROUND(AK103*Содержание!$H$8*(1+$H$14)*(1-$H$15)*(1-$H$16),0)</f>
        <v>1211221</v>
      </c>
      <c r="AL51" s="164">
        <f>ROUND(AL103*Содержание!$H$8*(1+$H$14)*(1-$H$15)*(1-$H$16),0)</f>
        <v>1229957</v>
      </c>
      <c r="AM51" s="164">
        <f>ROUND(AM103*Содержание!$H$8*(1+$H$14)*(1-$H$15)*(1-$H$16),0)</f>
        <v>1269898</v>
      </c>
      <c r="AN51" s="164">
        <f>ROUND(AN103*Содержание!$H$8*(1+$H$14)*(1-$H$15)*(1-$H$16),0)</f>
        <v>1275981</v>
      </c>
      <c r="AO51" s="164">
        <f>ROUND(AO103*Содержание!$H$8*(1+$H$14)*(1-$H$15)*(1-$H$16),0)</f>
        <v>1288309</v>
      </c>
      <c r="AP51" s="70"/>
      <c r="AQ51" s="13"/>
      <c r="AR51" s="13"/>
      <c r="AS51" s="93"/>
      <c r="AT51" s="93"/>
      <c r="AU51" s="93"/>
      <c r="AV51" s="93"/>
      <c r="AW51" s="93"/>
      <c r="AX51" s="93"/>
      <c r="AY51" s="93"/>
      <c r="AZ51" s="93"/>
    </row>
    <row r="52" spans="1:52">
      <c r="A52" s="160">
        <v>5750</v>
      </c>
      <c r="B52" s="164">
        <f>ROUND(B104*Содержание!$H$8*(1+$H$14)*(1-$H$15)*(1-$H$16),0)</f>
        <v>439697</v>
      </c>
      <c r="C52" s="164">
        <f>ROUND(C104*Содержание!$H$8*(1+$H$14)*(1-$H$15)*(1-$H$16),0)</f>
        <v>452998</v>
      </c>
      <c r="D52" s="164">
        <f>ROUND(D104*Содержание!$H$8*(1+$H$14)*(1-$H$15)*(1-$H$16),0)</f>
        <v>469237</v>
      </c>
      <c r="E52" s="164">
        <f>ROUND(E104*Содержание!$H$8*(1+$H$14)*(1-$H$15)*(1-$H$16),0)</f>
        <v>501318</v>
      </c>
      <c r="F52" s="164">
        <f>ROUND(F104*Содержание!$H$8*(1+$H$14)*(1-$H$15)*(1-$H$16),0)</f>
        <v>513974</v>
      </c>
      <c r="G52" s="164">
        <f>ROUND(G104*Содержание!$H$8*(1+$H$14)*(1-$H$15)*(1-$H$16),0)</f>
        <v>530086</v>
      </c>
      <c r="H52" s="164">
        <f>ROUND(H104*Содержание!$H$8*(1+$H$14)*(1-$H$15)*(1-$H$16),0)</f>
        <v>550957</v>
      </c>
      <c r="I52" s="164">
        <f>ROUND(I104*Содержание!$H$8*(1+$H$14)*(1-$H$15)*(1-$H$16),0)</f>
        <v>573642</v>
      </c>
      <c r="J52" s="164">
        <f>ROUND(J104*Содержание!$H$8*(1+$H$14)*(1-$H$15)*(1-$H$16),0)</f>
        <v>597800</v>
      </c>
      <c r="K52" s="164">
        <f>ROUND(K104*Содержание!$H$8*(1+$H$14)*(1-$H$15)*(1-$H$16),0)</f>
        <v>610131</v>
      </c>
      <c r="L52" s="164">
        <f>ROUND(L104*Содержание!$H$8*(1+$H$14)*(1-$H$15)*(1-$H$16),0)</f>
        <v>632157</v>
      </c>
      <c r="M52" s="164">
        <f>ROUND(M104*Содержание!$H$8*(1+$H$14)*(1-$H$15)*(1-$H$16),0)</f>
        <v>662398</v>
      </c>
      <c r="N52" s="164">
        <f>ROUND(N104*Содержание!$H$8*(1+$H$14)*(1-$H$15)*(1-$H$16),0)</f>
        <v>683933</v>
      </c>
      <c r="O52" s="164">
        <f>ROUND(O104*Содержание!$H$8*(1+$H$14)*(1-$H$15)*(1-$H$16),0)</f>
        <v>701682</v>
      </c>
      <c r="P52" s="164">
        <f>ROUND(P104*Содержание!$H$8*(1+$H$14)*(1-$H$15)*(1-$H$16),0)</f>
        <v>718281</v>
      </c>
      <c r="Q52" s="164">
        <f>ROUND(Q104*Содержание!$H$8*(1+$H$14)*(1-$H$15)*(1-$H$16),0)</f>
        <v>756251</v>
      </c>
      <c r="R52" s="164">
        <f>ROUND(R104*Содержание!$H$8*(1+$H$14)*(1-$H$15)*(1-$H$16),0)</f>
        <v>773021</v>
      </c>
      <c r="S52" s="164">
        <f>ROUND(S104*Содержание!$H$8*(1+$H$14)*(1-$H$15)*(1-$H$16),0)</f>
        <v>790438</v>
      </c>
      <c r="T52" s="164">
        <f>ROUND(T104*Содержание!$H$8*(1+$H$14)*(1-$H$15)*(1-$H$16),0)</f>
        <v>812630</v>
      </c>
      <c r="U52" s="164">
        <f>ROUND(U104*Содержание!$H$8*(1+$H$14)*(1-$H$15)*(1-$H$16),0)</f>
        <v>837125</v>
      </c>
      <c r="V52" s="164">
        <f>ROUND(V104*Содержание!$H$8*(1+$H$14)*(1-$H$15)*(1-$H$16),0)</f>
        <v>848461</v>
      </c>
      <c r="W52" s="164">
        <f>ROUND(W104*Содержание!$H$8*(1+$H$14)*(1-$H$15)*(1-$H$16),0)</f>
        <v>881995</v>
      </c>
      <c r="X52" s="164">
        <f>ROUND(X104*Содержание!$H$8*(1+$H$14)*(1-$H$15)*(1-$H$16),0)</f>
        <v>889884</v>
      </c>
      <c r="Y52" s="164">
        <f>ROUND(Y104*Содержание!$H$8*(1+$H$14)*(1-$H$15)*(1-$H$16),0)</f>
        <v>902207</v>
      </c>
      <c r="Z52" s="164">
        <f>ROUND(Z104*Содержание!$H$8*(1+$H$14)*(1-$H$15)*(1-$H$16),0)</f>
        <v>1012831</v>
      </c>
      <c r="AA52" s="164">
        <f>ROUND(AA104*Содержание!$H$8*(1+$H$14)*(1-$H$15)*(1-$H$16),0)</f>
        <v>1040771</v>
      </c>
      <c r="AB52" s="164">
        <f>ROUND(AB104*Содержание!$H$8*(1+$H$14)*(1-$H$15)*(1-$H$16),0)</f>
        <v>1050961</v>
      </c>
      <c r="AC52" s="164">
        <f>ROUND(AC104*Содержание!$H$8*(1+$H$14)*(1-$H$15)*(1-$H$16),0)</f>
        <v>1090248</v>
      </c>
      <c r="AD52" s="164">
        <f>ROUND(AD104*Содержание!$H$8*(1+$H$14)*(1-$H$15)*(1-$H$16),0)</f>
        <v>1125915</v>
      </c>
      <c r="AE52" s="164">
        <f>ROUND(AE104*Содержание!$H$8*(1+$H$14)*(1-$H$15)*(1-$H$16),0)</f>
        <v>1137582</v>
      </c>
      <c r="AF52" s="164">
        <f>ROUND(AF104*Содержание!$H$8*(1+$H$14)*(1-$H$15)*(1-$H$16),0)</f>
        <v>1169965</v>
      </c>
      <c r="AG52" s="164">
        <f>ROUND(AG104*Содержание!$H$8*(1+$H$14)*(1-$H$15)*(1-$H$16),0)</f>
        <v>1176046</v>
      </c>
      <c r="AH52" s="164">
        <f>ROUND(AH104*Содержание!$H$8*(1+$H$14)*(1-$H$15)*(1-$H$16),0)</f>
        <v>1186564</v>
      </c>
      <c r="AI52" s="164">
        <f>ROUND(AI104*Содержание!$H$8*(1+$H$14)*(1-$H$15)*(1-$H$16),0)</f>
        <v>1195111</v>
      </c>
      <c r="AJ52" s="164">
        <f>ROUND(AJ104*Содержание!$H$8*(1+$H$14)*(1-$H$15)*(1-$H$16),0)</f>
        <v>1213853</v>
      </c>
      <c r="AK52" s="164">
        <f>ROUND(AK104*Содержание!$H$8*(1+$H$14)*(1-$H$15)*(1-$H$16),0)</f>
        <v>1242120</v>
      </c>
      <c r="AL52" s="164">
        <f>ROUND(AL104*Содержание!$H$8*(1+$H$14)*(1-$H$15)*(1-$H$16),0)</f>
        <v>1253132</v>
      </c>
      <c r="AM52" s="164">
        <f>ROUND(AM104*Содержание!$H$8*(1+$H$14)*(1-$H$15)*(1-$H$16),0)</f>
        <v>1291760</v>
      </c>
      <c r="AN52" s="164">
        <f>ROUND(AN104*Содержание!$H$8*(1+$H$14)*(1-$H$15)*(1-$H$16),0)</f>
        <v>1299155</v>
      </c>
      <c r="AO52" s="164">
        <f>ROUND(AO104*Содержание!$H$8*(1+$H$14)*(1-$H$15)*(1-$H$16),0)</f>
        <v>1306225</v>
      </c>
      <c r="AP52" s="70"/>
      <c r="AR52" s="13"/>
      <c r="AS52" s="93"/>
      <c r="AT52" s="93"/>
      <c r="AU52" s="93"/>
      <c r="AW52" s="93"/>
      <c r="AX52" s="93"/>
      <c r="AY52" s="93"/>
      <c r="AZ52" s="93"/>
    </row>
    <row r="53" spans="1:52">
      <c r="A53" s="160">
        <v>5875</v>
      </c>
      <c r="B53" s="164">
        <f>ROUND(B105*Содержание!$H$8*(1+$H$14)*(1-$H$15)*(1-$H$16),0)</f>
        <v>448360</v>
      </c>
      <c r="C53" s="164">
        <f>ROUND(C105*Содержание!$H$8*(1+$H$14)*(1-$H$15)*(1-$H$16),0)</f>
        <v>466456</v>
      </c>
      <c r="D53" s="164">
        <f>ROUND(D105*Содержание!$H$8*(1+$H$14)*(1-$H$15)*(1-$H$16),0)</f>
        <v>479290</v>
      </c>
      <c r="E53" s="164">
        <f>ROUND(E105*Содержание!$H$8*(1+$H$14)*(1-$H$15)*(1-$H$16),0)</f>
        <v>505920</v>
      </c>
      <c r="F53" s="164">
        <f>ROUND(F105*Содержание!$H$8*(1+$H$14)*(1-$H$15)*(1-$H$16),0)</f>
        <v>523837</v>
      </c>
      <c r="G53" s="164">
        <f>ROUND(G105*Содержание!$H$8*(1+$H$14)*(1-$H$15)*(1-$H$16),0)</f>
        <v>542082</v>
      </c>
      <c r="H53" s="164">
        <f>ROUND(H105*Содержание!$H$8*(1+$H$14)*(1-$H$15)*(1-$H$16),0)</f>
        <v>558847</v>
      </c>
      <c r="I53" s="164">
        <f>ROUND(I105*Содержание!$H$8*(1+$H$14)*(1-$H$15)*(1-$H$16),0)</f>
        <v>590076</v>
      </c>
      <c r="J53" s="164">
        <f>ROUND(J105*Содержание!$H$8*(1+$H$14)*(1-$H$15)*(1-$H$16),0)</f>
        <v>604214</v>
      </c>
      <c r="K53" s="164">
        <f>ROUND(K105*Содержание!$H$8*(1+$H$14)*(1-$H$15)*(1-$H$16),0)</f>
        <v>622128</v>
      </c>
      <c r="L53" s="164">
        <f>ROUND(L105*Содержание!$H$8*(1+$H$14)*(1-$H$15)*(1-$H$16),0)</f>
        <v>638565</v>
      </c>
      <c r="M53" s="164">
        <f>ROUND(M105*Содержание!$H$8*(1+$H$14)*(1-$H$15)*(1-$H$16),0)</f>
        <v>673249</v>
      </c>
      <c r="N53" s="164">
        <f>ROUND(N105*Содержание!$H$8*(1+$H$14)*(1-$H$15)*(1-$H$16),0)</f>
        <v>690833</v>
      </c>
      <c r="O53" s="164">
        <f>ROUND(O105*Содержание!$H$8*(1+$H$14)*(1-$H$15)*(1-$H$16),0)</f>
        <v>714668</v>
      </c>
      <c r="P53" s="164">
        <f>ROUND(P105*Содержание!$H$8*(1+$H$14)*(1-$H$15)*(1-$H$16),0)</f>
        <v>725680</v>
      </c>
      <c r="Q53" s="164">
        <f>ROUND(Q105*Содержание!$H$8*(1+$H$14)*(1-$H$15)*(1-$H$16),0)</f>
        <v>764308</v>
      </c>
      <c r="R53" s="164">
        <f>ROUND(R105*Содержание!$H$8*(1+$H$14)*(1-$H$15)*(1-$H$16),0)</f>
        <v>788469</v>
      </c>
      <c r="S53" s="164">
        <f>ROUND(S105*Содержание!$H$8*(1+$H$14)*(1-$H$15)*(1-$H$16),0)</f>
        <v>810659</v>
      </c>
      <c r="T53" s="164">
        <f>ROUND(T105*Содержание!$H$8*(1+$H$14)*(1-$H$15)*(1-$H$16),0)</f>
        <v>821013</v>
      </c>
      <c r="U53" s="164">
        <f>ROUND(U105*Содержание!$H$8*(1+$H$14)*(1-$H$15)*(1-$H$16),0)</f>
        <v>846327</v>
      </c>
      <c r="V53" s="164">
        <f>ROUND(V105*Содержание!$H$8*(1+$H$14)*(1-$H$15)*(1-$H$16),0)</f>
        <v>859970</v>
      </c>
      <c r="W53" s="164">
        <f>ROUND(W105*Содержание!$H$8*(1+$H$14)*(1-$H$15)*(1-$H$16),0)</f>
        <v>886431</v>
      </c>
      <c r="X53" s="164">
        <f>ROUND(X105*Содержание!$H$8*(1+$H$14)*(1-$H$15)*(1-$H$16),0)</f>
        <v>898595</v>
      </c>
      <c r="Y53" s="164">
        <f>ROUND(Y105*Содержание!$H$8*(1+$H$14)*(1-$H$15)*(1-$H$16),0)</f>
        <v>922100</v>
      </c>
      <c r="Z53" s="164">
        <f>ROUND(Z105*Содержание!$H$8*(1+$H$14)*(1-$H$15)*(1-$H$16),0)</f>
        <v>1022199</v>
      </c>
      <c r="AA53" s="164">
        <f>ROUND(AA105*Содержание!$H$8*(1+$H$14)*(1-$H$15)*(1-$H$16),0)</f>
        <v>1050305</v>
      </c>
      <c r="AB53" s="164">
        <f>ROUND(AB105*Содержание!$H$8*(1+$H$14)*(1-$H$15)*(1-$H$16),0)</f>
        <v>1084329</v>
      </c>
      <c r="AC53" s="164">
        <f>ROUND(AC105*Содержание!$H$8*(1+$H$14)*(1-$H$15)*(1-$H$16),0)</f>
        <v>1107176</v>
      </c>
      <c r="AD53" s="164">
        <f>ROUND(AD105*Содержание!$H$8*(1+$H$14)*(1-$H$15)*(1-$H$16),0)</f>
        <v>1147116</v>
      </c>
      <c r="AE53" s="164">
        <f>ROUND(AE105*Содержание!$H$8*(1+$H$14)*(1-$H$15)*(1-$H$16),0)</f>
        <v>1165363</v>
      </c>
      <c r="AF53" s="164">
        <f>ROUND(AF105*Содержание!$H$8*(1+$H$14)*(1-$H$15)*(1-$H$16),0)</f>
        <v>1180155</v>
      </c>
      <c r="AG53" s="164">
        <f>ROUND(AG105*Содержание!$H$8*(1+$H$14)*(1-$H$15)*(1-$H$16),0)</f>
        <v>1186564</v>
      </c>
      <c r="AH53" s="164">
        <f>ROUND(AH105*Содержание!$H$8*(1+$H$14)*(1-$H$15)*(1-$H$16),0)</f>
        <v>1196919</v>
      </c>
      <c r="AI53" s="164">
        <f>ROUND(AI105*Содержание!$H$8*(1+$H$14)*(1-$H$15)*(1-$H$16),0)</f>
        <v>1212042</v>
      </c>
      <c r="AJ53" s="164">
        <f>ROUND(AJ105*Содержание!$H$8*(1+$H$14)*(1-$H$15)*(1-$H$16),0)</f>
        <v>1243602</v>
      </c>
      <c r="AK53" s="164">
        <f>ROUND(AK105*Содержание!$H$8*(1+$H$14)*(1-$H$15)*(1-$H$16),0)</f>
        <v>1272200</v>
      </c>
      <c r="AL53" s="164">
        <f>ROUND(AL105*Содержание!$H$8*(1+$H$14)*(1-$H$15)*(1-$H$16),0)</f>
        <v>1288309</v>
      </c>
      <c r="AM53" s="164">
        <f>ROUND(AM105*Содержание!$H$8*(1+$H$14)*(1-$H$15)*(1-$H$16),0)</f>
        <v>1305567</v>
      </c>
      <c r="AN53" s="164">
        <f>ROUND(AN105*Содержание!$H$8*(1+$H$14)*(1-$H$15)*(1-$H$16),0)</f>
        <v>1317401</v>
      </c>
      <c r="AO53" s="164">
        <f>ROUND(AO105*Содержание!$H$8*(1+$H$14)*(1-$H$15)*(1-$H$16),0)</f>
        <v>1334824</v>
      </c>
      <c r="AP53" s="70"/>
      <c r="AR53" s="13"/>
      <c r="AS53" s="93"/>
      <c r="AT53" s="93"/>
      <c r="AU53" s="93"/>
      <c r="AW53" s="93"/>
      <c r="AX53" s="93"/>
      <c r="AY53" s="93"/>
      <c r="AZ53" s="93"/>
    </row>
    <row r="54" spans="1:52">
      <c r="A54" s="160">
        <v>6000</v>
      </c>
      <c r="B54" s="164">
        <f>ROUND(B106*Содержание!$H$8*(1+$H$14)*(1-$H$15)*(1-$H$16),0)</f>
        <v>455954</v>
      </c>
      <c r="C54" s="164">
        <f>ROUND(C106*Содержание!$H$8*(1+$H$14)*(1-$H$15)*(1-$H$16),0)</f>
        <v>472951</v>
      </c>
      <c r="D54" s="164">
        <f>ROUND(D106*Содержание!$H$8*(1+$H$14)*(1-$H$15)*(1-$H$16),0)</f>
        <v>486853</v>
      </c>
      <c r="E54" s="164">
        <f>ROUND(E106*Содержание!$H$8*(1+$H$14)*(1-$H$15)*(1-$H$16),0)</f>
        <v>513479</v>
      </c>
      <c r="F54" s="164">
        <f>ROUND(F106*Содержание!$H$8*(1+$H$14)*(1-$H$15)*(1-$H$16),0)</f>
        <v>530086</v>
      </c>
      <c r="G54" s="164">
        <f>ROUND(G106*Содержание!$H$8*(1+$H$14)*(1-$H$15)*(1-$H$16),0)</f>
        <v>549643</v>
      </c>
      <c r="H54" s="164">
        <f>ROUND(H106*Содержание!$H$8*(1+$H$14)*(1-$H$15)*(1-$H$16),0)</f>
        <v>569530</v>
      </c>
      <c r="I54" s="164">
        <f>ROUND(I106*Содержание!$H$8*(1+$H$14)*(1-$H$15)*(1-$H$16),0)</f>
        <v>598132</v>
      </c>
      <c r="J54" s="164">
        <f>ROUND(J106*Содержание!$H$8*(1+$H$14)*(1-$H$15)*(1-$H$16),0)</f>
        <v>612596</v>
      </c>
      <c r="K54" s="164">
        <f>ROUND(K106*Содержание!$H$8*(1+$H$14)*(1-$H$15)*(1-$H$16),0)</f>
        <v>630839</v>
      </c>
      <c r="L54" s="164">
        <f>ROUND(L106*Содержание!$H$8*(1+$H$14)*(1-$H$15)*(1-$H$16),0)</f>
        <v>650566</v>
      </c>
      <c r="M54" s="164">
        <f>ROUND(M106*Содержание!$H$8*(1+$H$14)*(1-$H$15)*(1-$H$16),0)</f>
        <v>682450</v>
      </c>
      <c r="N54" s="164">
        <f>ROUND(N106*Содержание!$H$8*(1+$H$14)*(1-$H$15)*(1-$H$16),0)</f>
        <v>700531</v>
      </c>
      <c r="O54" s="164">
        <f>ROUND(O106*Содержание!$H$8*(1+$H$14)*(1-$H$15)*(1-$H$16),0)</f>
        <v>724693</v>
      </c>
      <c r="P54" s="164">
        <f>ROUND(P106*Содержание!$H$8*(1+$H$14)*(1-$H$15)*(1-$H$16),0)</f>
        <v>734885</v>
      </c>
      <c r="Q54" s="164">
        <f>ROUND(Q106*Содержание!$H$8*(1+$H$14)*(1-$H$15)*(1-$H$16),0)</f>
        <v>774496</v>
      </c>
      <c r="R54" s="164">
        <f>ROUND(R106*Содержание!$H$8*(1+$H$14)*(1-$H$15)*(1-$H$16),0)</f>
        <v>798497</v>
      </c>
      <c r="S54" s="164">
        <f>ROUND(S106*Содержание!$H$8*(1+$H$14)*(1-$H$15)*(1-$H$16),0)</f>
        <v>821670</v>
      </c>
      <c r="T54" s="164">
        <f>ROUND(T106*Содержание!$H$8*(1+$H$14)*(1-$H$15)*(1-$H$16),0)</f>
        <v>832517</v>
      </c>
      <c r="U54" s="164">
        <f>ROUND(U106*Содержание!$H$8*(1+$H$14)*(1-$H$15)*(1-$H$16),0)</f>
        <v>873446</v>
      </c>
      <c r="V54" s="164">
        <f>ROUND(V106*Содержание!$H$8*(1+$H$14)*(1-$H$15)*(1-$H$16),0)</f>
        <v>888237</v>
      </c>
      <c r="W54" s="164">
        <f>ROUND(W106*Содержание!$H$8*(1+$H$14)*(1-$H$15)*(1-$H$16),0)</f>
        <v>909607</v>
      </c>
      <c r="X54" s="164">
        <f>ROUND(X106*Содержание!$H$8*(1+$H$14)*(1-$H$15)*(1-$H$16),0)</f>
        <v>927194</v>
      </c>
      <c r="Y54" s="164">
        <f>ROUND(Y106*Содержание!$H$8*(1+$H$14)*(1-$H$15)*(1-$H$16),0)</f>
        <v>952341</v>
      </c>
      <c r="Z54" s="164">
        <f>ROUND(Z106*Содержание!$H$8*(1+$H$14)*(1-$H$15)*(1-$H$16),0)</f>
        <v>1053429</v>
      </c>
      <c r="AA54" s="164">
        <f>ROUND(AA106*Содержание!$H$8*(1+$H$14)*(1-$H$15)*(1-$H$16),0)</f>
        <v>1082190</v>
      </c>
      <c r="AB54" s="164">
        <f>ROUND(AB106*Содержание!$H$8*(1+$H$14)*(1-$H$15)*(1-$H$16),0)</f>
        <v>1117038</v>
      </c>
      <c r="AC54" s="164">
        <f>ROUND(AC106*Содержание!$H$8*(1+$H$14)*(1-$H$15)*(1-$H$16),0)</f>
        <v>1140050</v>
      </c>
      <c r="AD54" s="164">
        <f>ROUND(AD106*Содержание!$H$8*(1+$H$14)*(1-$H$15)*(1-$H$16),0)</f>
        <v>1182456</v>
      </c>
      <c r="AE54" s="164">
        <f>ROUND(AE106*Содержание!$H$8*(1+$H$14)*(1-$H$15)*(1-$H$16),0)</f>
        <v>1201031</v>
      </c>
      <c r="AF54" s="164">
        <f>ROUND(AF106*Содержание!$H$8*(1+$H$14)*(1-$H$15)*(1-$H$16),0)</f>
        <v>1209577</v>
      </c>
      <c r="AG54" s="164">
        <f>ROUND(AG106*Содержание!$H$8*(1+$H$14)*(1-$H$15)*(1-$H$16),0)</f>
        <v>1215494</v>
      </c>
      <c r="AH54" s="164">
        <f>ROUND(AH106*Содержание!$H$8*(1+$H$14)*(1-$H$15)*(1-$H$16),0)</f>
        <v>1233083</v>
      </c>
      <c r="AI54" s="164">
        <f>ROUND(AI106*Содержание!$H$8*(1+$H$14)*(1-$H$15)*(1-$H$16),0)</f>
        <v>1249022</v>
      </c>
      <c r="AJ54" s="164">
        <f>ROUND(AJ106*Содержание!$H$8*(1+$H$14)*(1-$H$15)*(1-$H$16),0)</f>
        <v>1282227</v>
      </c>
      <c r="AK54" s="164">
        <f>ROUND(AK106*Содержание!$H$8*(1+$H$14)*(1-$H$15)*(1-$H$16),0)</f>
        <v>1311156</v>
      </c>
      <c r="AL54" s="164">
        <f>ROUND(AL106*Содержание!$H$8*(1+$H$14)*(1-$H$15)*(1-$H$16),0)</f>
        <v>1320688</v>
      </c>
      <c r="AM54" s="164">
        <f>ROUND(AM106*Содержание!$H$8*(1+$H$14)*(1-$H$15)*(1-$H$16),0)</f>
        <v>1345179</v>
      </c>
      <c r="AN54" s="164">
        <f>ROUND(AN106*Содержание!$H$8*(1+$H$14)*(1-$H$15)*(1-$H$16),0)</f>
        <v>1357340</v>
      </c>
      <c r="AO54" s="164">
        <f>ROUND(AO106*Содержание!$H$8*(1+$H$14)*(1-$H$15)*(1-$H$16),0)</f>
        <v>1368190</v>
      </c>
      <c r="AP54" s="70"/>
      <c r="AQ54" s="109" t="s">
        <v>276</v>
      </c>
      <c r="AR54" s="13"/>
      <c r="AS54" s="93"/>
      <c r="AT54" s="93"/>
      <c r="AU54" s="93"/>
      <c r="AV54" s="109" t="s">
        <v>276</v>
      </c>
      <c r="AW54" s="93"/>
      <c r="AX54" s="93"/>
      <c r="AY54" s="93"/>
      <c r="AZ54" s="93"/>
    </row>
    <row r="55" spans="1:52" ht="2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T55" s="1"/>
      <c r="AU55" s="1"/>
      <c r="AW55" s="1"/>
      <c r="AX55" s="1"/>
      <c r="AY55" s="1"/>
      <c r="AZ55" s="1"/>
    </row>
    <row r="56" spans="1:52">
      <c r="A56" s="1"/>
      <c r="B56" s="76"/>
      <c r="C56" s="1" t="s">
        <v>227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09" t="s">
        <v>275</v>
      </c>
      <c r="AR56" s="1"/>
      <c r="AS56" s="1"/>
      <c r="AT56" s="1"/>
      <c r="AU56" s="1"/>
      <c r="AV56" s="109" t="s">
        <v>277</v>
      </c>
      <c r="AW56" s="1"/>
      <c r="AX56" s="1"/>
      <c r="AY56" s="1"/>
      <c r="AZ56" s="1"/>
    </row>
    <row r="57" spans="1:52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59" t="s">
        <v>530</v>
      </c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7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1" t="s">
        <v>115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0"/>
      <c r="V59" s="51" t="s">
        <v>126</v>
      </c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1"/>
      <c r="AH59" s="1"/>
      <c r="AI59" s="1"/>
      <c r="AJ59" s="1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</row>
    <row r="60" spans="1:52" ht="27" customHeight="1">
      <c r="A60" s="1"/>
      <c r="B60" s="1"/>
      <c r="C60" s="1"/>
      <c r="D60" s="639" t="s">
        <v>536</v>
      </c>
      <c r="E60" s="639"/>
      <c r="F60" s="639"/>
      <c r="G60" s="639"/>
      <c r="H60" s="639"/>
      <c r="I60" s="639"/>
      <c r="J60" s="639"/>
      <c r="K60" s="639"/>
      <c r="L60" s="639"/>
      <c r="M60" s="639"/>
      <c r="N60" s="639"/>
      <c r="O60" s="639"/>
      <c r="P60" s="639"/>
      <c r="Q60" s="639"/>
      <c r="R60" s="639"/>
      <c r="S60" s="1"/>
      <c r="T60" s="1"/>
      <c r="U60" s="50"/>
      <c r="V60" s="684" t="s">
        <v>441</v>
      </c>
      <c r="W60" s="684"/>
      <c r="X60" s="684"/>
      <c r="Y60" s="684"/>
      <c r="Z60" s="684"/>
      <c r="AA60" s="684"/>
      <c r="AB60" s="684"/>
      <c r="AC60" s="684"/>
      <c r="AD60" s="684"/>
      <c r="AE60" s="684"/>
      <c r="AF60" s="684"/>
      <c r="AG60" s="684"/>
      <c r="AH60" s="1"/>
      <c r="AI60" s="1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>
      <c r="A61" s="1"/>
      <c r="B61" s="1"/>
      <c r="C61" s="1"/>
      <c r="D61" s="40" t="s">
        <v>117</v>
      </c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1"/>
      <c r="T61" s="1"/>
      <c r="U61" s="50"/>
      <c r="V61" s="684"/>
      <c r="W61" s="684"/>
      <c r="X61" s="684"/>
      <c r="Y61" s="684"/>
      <c r="Z61" s="684"/>
      <c r="AA61" s="684"/>
      <c r="AB61" s="684"/>
      <c r="AC61" s="684"/>
      <c r="AD61" s="684"/>
      <c r="AE61" s="684"/>
      <c r="AF61" s="684"/>
      <c r="AG61" s="684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 ht="4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684"/>
      <c r="W62" s="684"/>
      <c r="X62" s="684"/>
      <c r="Y62" s="684"/>
      <c r="Z62" s="684"/>
      <c r="AA62" s="684"/>
      <c r="AB62" s="684"/>
      <c r="AC62" s="684"/>
      <c r="AD62" s="684"/>
      <c r="AE62" s="684"/>
      <c r="AF62" s="684"/>
      <c r="AG62" s="684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1" t="s">
        <v>116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1"/>
      <c r="V64" s="51" t="s">
        <v>124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639" t="s">
        <v>119</v>
      </c>
      <c r="E65" s="639"/>
      <c r="F65" s="639"/>
      <c r="G65" s="639"/>
      <c r="H65" s="639"/>
      <c r="I65" s="639"/>
      <c r="J65" s="639"/>
      <c r="K65" s="639"/>
      <c r="L65" s="639"/>
      <c r="M65" s="639"/>
      <c r="N65" s="639"/>
      <c r="O65" s="639"/>
      <c r="P65" s="639"/>
      <c r="Q65" s="639"/>
      <c r="R65" s="639"/>
      <c r="S65" s="1"/>
      <c r="T65" s="1"/>
      <c r="U65" s="50"/>
      <c r="V65" s="684" t="s">
        <v>231</v>
      </c>
      <c r="W65" s="684"/>
      <c r="X65" s="684"/>
      <c r="Y65" s="684"/>
      <c r="Z65" s="684"/>
      <c r="AA65" s="684"/>
      <c r="AB65" s="684"/>
      <c r="AC65" s="684"/>
      <c r="AD65" s="684"/>
      <c r="AE65" s="684"/>
      <c r="AF65" s="684"/>
      <c r="AG65" s="684"/>
      <c r="AH65" s="1"/>
      <c r="AI65" s="1"/>
      <c r="AJ65" s="1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</row>
    <row r="66" spans="1:52" ht="15" customHeight="1">
      <c r="A66" s="1"/>
      <c r="B66" s="1"/>
      <c r="C66" s="1"/>
      <c r="D66" s="639"/>
      <c r="E66" s="639"/>
      <c r="F66" s="639"/>
      <c r="G66" s="639"/>
      <c r="H66" s="639"/>
      <c r="I66" s="639"/>
      <c r="J66" s="639"/>
      <c r="K66" s="639"/>
      <c r="L66" s="639"/>
      <c r="M66" s="639"/>
      <c r="N66" s="639"/>
      <c r="O66" s="639"/>
      <c r="P66" s="639"/>
      <c r="Q66" s="639"/>
      <c r="R66" s="639"/>
      <c r="S66" s="1"/>
      <c r="T66" s="1"/>
      <c r="U66" s="50"/>
      <c r="V66" s="684"/>
      <c r="W66" s="684"/>
      <c r="X66" s="684"/>
      <c r="Y66" s="684"/>
      <c r="Z66" s="684"/>
      <c r="AA66" s="684"/>
      <c r="AB66" s="684"/>
      <c r="AC66" s="684"/>
      <c r="AD66" s="684"/>
      <c r="AE66" s="684"/>
      <c r="AF66" s="684"/>
      <c r="AG66" s="684"/>
      <c r="AH66" s="1"/>
      <c r="AI66" s="1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>
      <c r="A67" s="1"/>
      <c r="B67" s="1"/>
      <c r="C67" s="1"/>
      <c r="D67" s="40" t="s">
        <v>684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0"/>
      <c r="V67" s="684"/>
      <c r="W67" s="684"/>
      <c r="X67" s="684"/>
      <c r="Y67" s="684"/>
      <c r="Z67" s="684"/>
      <c r="AA67" s="684"/>
      <c r="AB67" s="684"/>
      <c r="AC67" s="684"/>
      <c r="AD67" s="684"/>
      <c r="AE67" s="684"/>
      <c r="AF67" s="684"/>
      <c r="AG67" s="684"/>
      <c r="AH67" s="1"/>
      <c r="AI67" s="1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 ht="13.5" customHeight="1">
      <c r="A68" s="1"/>
      <c r="B68" s="1"/>
      <c r="C68" s="1"/>
      <c r="D68" s="4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0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1"/>
      <c r="AH68" s="1"/>
      <c r="AI68" s="1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7.25">
      <c r="A70" s="149" t="s">
        <v>549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idden="1" outlineLevel="1">
      <c r="A72" s="45"/>
      <c r="B72" s="45">
        <v>2125</v>
      </c>
      <c r="C72" s="45">
        <v>2250</v>
      </c>
      <c r="D72" s="45">
        <v>2375</v>
      </c>
      <c r="E72" s="45">
        <v>2500</v>
      </c>
      <c r="F72" s="45">
        <v>2625</v>
      </c>
      <c r="G72" s="45">
        <v>2750</v>
      </c>
      <c r="H72" s="45">
        <v>2875</v>
      </c>
      <c r="I72" s="45">
        <v>3000</v>
      </c>
      <c r="J72" s="45">
        <v>3125</v>
      </c>
      <c r="K72" s="45">
        <v>3250</v>
      </c>
      <c r="L72" s="45">
        <v>3375</v>
      </c>
      <c r="M72" s="45">
        <v>3500</v>
      </c>
      <c r="N72" s="45">
        <v>3625</v>
      </c>
      <c r="O72" s="45">
        <v>3750</v>
      </c>
      <c r="P72" s="45">
        <v>3875</v>
      </c>
      <c r="Q72" s="45">
        <v>4000</v>
      </c>
      <c r="R72" s="45">
        <v>4125</v>
      </c>
      <c r="S72" s="45">
        <v>4250</v>
      </c>
      <c r="T72" s="45">
        <v>4375</v>
      </c>
      <c r="U72" s="45">
        <v>4500</v>
      </c>
      <c r="V72" s="45">
        <v>4625</v>
      </c>
      <c r="W72" s="45">
        <v>4750</v>
      </c>
      <c r="X72" s="45">
        <v>4875</v>
      </c>
      <c r="Y72" s="45">
        <v>5000</v>
      </c>
      <c r="Z72" s="45">
        <v>5125</v>
      </c>
      <c r="AA72" s="45">
        <v>5250</v>
      </c>
      <c r="AB72" s="45">
        <v>5375</v>
      </c>
      <c r="AC72" s="45">
        <v>5500</v>
      </c>
      <c r="AD72" s="45">
        <v>5625</v>
      </c>
      <c r="AE72" s="45">
        <v>5750</v>
      </c>
      <c r="AF72" s="45">
        <v>5875</v>
      </c>
      <c r="AG72" s="45">
        <v>6000</v>
      </c>
      <c r="AH72" s="45">
        <v>6125</v>
      </c>
      <c r="AI72" s="45">
        <v>6250</v>
      </c>
      <c r="AJ72" s="45">
        <v>6375</v>
      </c>
      <c r="AK72" s="45">
        <v>6500</v>
      </c>
      <c r="AL72" s="45">
        <v>6625</v>
      </c>
      <c r="AM72" s="45">
        <v>6750</v>
      </c>
      <c r="AN72" s="45">
        <v>6875</v>
      </c>
      <c r="AO72" s="45">
        <v>7000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s="240" customFormat="1" hidden="1" outlineLevel="1">
      <c r="A73" s="160">
        <v>1875</v>
      </c>
      <c r="B73" s="165">
        <v>173502</v>
      </c>
      <c r="C73" s="165">
        <v>185724</v>
      </c>
      <c r="D73" s="165">
        <v>190307</v>
      </c>
      <c r="E73" s="165">
        <v>194382</v>
      </c>
      <c r="F73" s="165">
        <v>204739</v>
      </c>
      <c r="G73" s="165">
        <v>215603</v>
      </c>
      <c r="H73" s="165">
        <v>220185</v>
      </c>
      <c r="I73" s="165">
        <v>224600</v>
      </c>
      <c r="J73" s="165">
        <v>243274</v>
      </c>
      <c r="K73" s="165">
        <v>247519</v>
      </c>
      <c r="L73" s="165">
        <v>252613</v>
      </c>
      <c r="M73" s="165">
        <v>256177</v>
      </c>
      <c r="N73" s="165">
        <v>268230</v>
      </c>
      <c r="O73" s="165">
        <v>279094</v>
      </c>
      <c r="P73" s="165">
        <v>284528</v>
      </c>
      <c r="Q73" s="165">
        <v>289281</v>
      </c>
      <c r="R73" s="165">
        <v>305238</v>
      </c>
      <c r="S73" s="165">
        <v>310670</v>
      </c>
      <c r="T73" s="165">
        <v>315255</v>
      </c>
      <c r="U73" s="165">
        <v>319836</v>
      </c>
      <c r="V73" s="165">
        <v>335115</v>
      </c>
      <c r="W73" s="165">
        <v>349207</v>
      </c>
      <c r="X73" s="165">
        <v>353624</v>
      </c>
      <c r="Y73" s="165">
        <v>358716</v>
      </c>
      <c r="Z73" s="165">
        <v>363810</v>
      </c>
      <c r="AA73" s="165">
        <v>376540</v>
      </c>
      <c r="AB73" s="165">
        <v>383161</v>
      </c>
      <c r="AC73" s="165">
        <v>389102</v>
      </c>
      <c r="AD73" s="165">
        <v>394877</v>
      </c>
      <c r="AE73" s="165">
        <v>400645</v>
      </c>
      <c r="AF73" s="165">
        <v>412870</v>
      </c>
      <c r="AG73" s="165">
        <v>419320</v>
      </c>
      <c r="AH73" s="165">
        <v>433073</v>
      </c>
      <c r="AI73" s="165">
        <v>445973</v>
      </c>
      <c r="AJ73" s="165">
        <v>452597</v>
      </c>
      <c r="AK73" s="165">
        <v>458707</v>
      </c>
      <c r="AL73" s="165">
        <v>464647</v>
      </c>
      <c r="AM73" s="165">
        <v>478061</v>
      </c>
      <c r="AN73" s="165">
        <v>484679</v>
      </c>
      <c r="AO73" s="165">
        <v>490623</v>
      </c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</row>
    <row r="74" spans="1:52" hidden="1" outlineLevel="1">
      <c r="A74" s="45">
        <v>2000</v>
      </c>
      <c r="B74" s="165">
        <v>178430</v>
      </c>
      <c r="C74" s="165">
        <v>189460</v>
      </c>
      <c r="D74" s="165">
        <v>194382</v>
      </c>
      <c r="E74" s="165">
        <v>198287</v>
      </c>
      <c r="F74" s="165">
        <v>208981</v>
      </c>
      <c r="G74" s="165">
        <v>220018</v>
      </c>
      <c r="H74" s="165">
        <v>224600</v>
      </c>
      <c r="I74" s="165">
        <v>228844</v>
      </c>
      <c r="J74" s="165">
        <v>248535</v>
      </c>
      <c r="K74" s="165">
        <v>252613</v>
      </c>
      <c r="L74" s="165">
        <v>257709</v>
      </c>
      <c r="M74" s="165">
        <v>261779</v>
      </c>
      <c r="N74" s="165">
        <v>274001</v>
      </c>
      <c r="O74" s="165">
        <v>284868</v>
      </c>
      <c r="P74" s="165">
        <v>290301</v>
      </c>
      <c r="Q74" s="165">
        <v>295221</v>
      </c>
      <c r="R74" s="165">
        <v>311520</v>
      </c>
      <c r="S74" s="165">
        <v>316952</v>
      </c>
      <c r="T74" s="165">
        <v>321706</v>
      </c>
      <c r="U74" s="165">
        <v>326630</v>
      </c>
      <c r="V74" s="165">
        <v>341905</v>
      </c>
      <c r="W74" s="165">
        <v>356678</v>
      </c>
      <c r="X74" s="165">
        <v>360927</v>
      </c>
      <c r="Y74" s="165">
        <v>365847</v>
      </c>
      <c r="Z74" s="165">
        <v>371447</v>
      </c>
      <c r="AA74" s="165">
        <v>384181</v>
      </c>
      <c r="AB74" s="165">
        <v>390800</v>
      </c>
      <c r="AC74" s="165">
        <v>396912</v>
      </c>
      <c r="AD74" s="165">
        <v>402853</v>
      </c>
      <c r="AE74" s="165">
        <v>408627</v>
      </c>
      <c r="AF74" s="165">
        <v>421018</v>
      </c>
      <c r="AG74" s="165">
        <v>427811</v>
      </c>
      <c r="AH74" s="165">
        <v>441731</v>
      </c>
      <c r="AI74" s="165">
        <v>454972</v>
      </c>
      <c r="AJ74" s="165">
        <v>461933</v>
      </c>
      <c r="AK74" s="165">
        <v>468384</v>
      </c>
      <c r="AL74" s="165">
        <v>474157</v>
      </c>
      <c r="AM74" s="165">
        <v>488076</v>
      </c>
      <c r="AN74" s="165">
        <v>494526</v>
      </c>
      <c r="AO74" s="165">
        <v>500638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160">
        <v>2125</v>
      </c>
      <c r="B75" s="165">
        <v>183007</v>
      </c>
      <c r="C75" s="165">
        <v>190307</v>
      </c>
      <c r="D75" s="165">
        <v>198287</v>
      </c>
      <c r="E75" s="165">
        <v>208811</v>
      </c>
      <c r="F75" s="165">
        <v>213392</v>
      </c>
      <c r="G75" s="165">
        <v>224600</v>
      </c>
      <c r="H75" s="165">
        <v>229523</v>
      </c>
      <c r="I75" s="165">
        <v>240896</v>
      </c>
      <c r="J75" s="165">
        <v>253628</v>
      </c>
      <c r="K75" s="165">
        <v>258216</v>
      </c>
      <c r="L75" s="165">
        <v>263475</v>
      </c>
      <c r="M75" s="165">
        <v>276379</v>
      </c>
      <c r="N75" s="165">
        <v>279265</v>
      </c>
      <c r="O75" s="165">
        <v>290301</v>
      </c>
      <c r="P75" s="165">
        <v>295221</v>
      </c>
      <c r="Q75" s="165">
        <v>309652</v>
      </c>
      <c r="R75" s="165">
        <v>317632</v>
      </c>
      <c r="S75" s="165">
        <v>324423</v>
      </c>
      <c r="T75" s="165">
        <v>327985</v>
      </c>
      <c r="U75" s="165">
        <v>342417</v>
      </c>
      <c r="V75" s="165">
        <v>348530</v>
      </c>
      <c r="W75" s="165">
        <v>364489</v>
      </c>
      <c r="X75" s="165">
        <v>369238</v>
      </c>
      <c r="Y75" s="165">
        <v>374844</v>
      </c>
      <c r="Z75" s="165">
        <v>385198</v>
      </c>
      <c r="AA75" s="165">
        <v>399117</v>
      </c>
      <c r="AB75" s="165">
        <v>405229</v>
      </c>
      <c r="AC75" s="165">
        <v>411342</v>
      </c>
      <c r="AD75" s="165">
        <v>417115</v>
      </c>
      <c r="AE75" s="165">
        <v>423396</v>
      </c>
      <c r="AF75" s="165">
        <v>436636</v>
      </c>
      <c r="AG75" s="165">
        <v>442240</v>
      </c>
      <c r="AH75" s="165">
        <v>458029</v>
      </c>
      <c r="AI75" s="165">
        <v>470081</v>
      </c>
      <c r="AJ75" s="165">
        <v>476872</v>
      </c>
      <c r="AK75" s="165">
        <v>483154</v>
      </c>
      <c r="AL75" s="165">
        <v>489774</v>
      </c>
      <c r="AM75" s="165">
        <v>502843</v>
      </c>
      <c r="AN75" s="165">
        <v>509296</v>
      </c>
      <c r="AO75" s="165">
        <v>514899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160">
        <v>2250</v>
      </c>
      <c r="B76" s="165">
        <v>206864</v>
      </c>
      <c r="C76" s="165">
        <v>211494</v>
      </c>
      <c r="D76" s="165">
        <v>216446</v>
      </c>
      <c r="E76" s="165">
        <v>221240</v>
      </c>
      <c r="F76" s="165">
        <v>234498</v>
      </c>
      <c r="G76" s="165">
        <v>247759</v>
      </c>
      <c r="H76" s="165">
        <v>253186</v>
      </c>
      <c r="I76" s="165">
        <v>258140</v>
      </c>
      <c r="J76" s="165">
        <v>263307</v>
      </c>
      <c r="K76" s="165">
        <v>267889</v>
      </c>
      <c r="L76" s="165">
        <v>278584</v>
      </c>
      <c r="M76" s="165">
        <v>283510</v>
      </c>
      <c r="N76" s="165">
        <v>298278</v>
      </c>
      <c r="O76" s="165">
        <v>305238</v>
      </c>
      <c r="P76" s="165">
        <v>310163</v>
      </c>
      <c r="Q76" s="165">
        <v>321533</v>
      </c>
      <c r="R76" s="165">
        <v>337157</v>
      </c>
      <c r="S76" s="165">
        <v>343774</v>
      </c>
      <c r="T76" s="165">
        <v>349039</v>
      </c>
      <c r="U76" s="165">
        <v>355150</v>
      </c>
      <c r="V76" s="165">
        <v>372295</v>
      </c>
      <c r="W76" s="165">
        <v>377555</v>
      </c>
      <c r="X76" s="165">
        <v>382821</v>
      </c>
      <c r="Y76" s="165">
        <v>399457</v>
      </c>
      <c r="Z76" s="165">
        <v>401834</v>
      </c>
      <c r="AA76" s="165">
        <v>405909</v>
      </c>
      <c r="AB76" s="165">
        <v>411852</v>
      </c>
      <c r="AC76" s="165">
        <v>418811</v>
      </c>
      <c r="AD76" s="165">
        <v>424922</v>
      </c>
      <c r="AE76" s="165">
        <v>432222</v>
      </c>
      <c r="AF76" s="165">
        <v>444106</v>
      </c>
      <c r="AG76" s="165">
        <v>451747</v>
      </c>
      <c r="AH76" s="165">
        <v>467027</v>
      </c>
      <c r="AI76" s="165">
        <v>479928</v>
      </c>
      <c r="AJ76" s="165">
        <v>486550</v>
      </c>
      <c r="AK76" s="165">
        <v>493507</v>
      </c>
      <c r="AL76" s="165">
        <v>500469</v>
      </c>
      <c r="AM76" s="165">
        <v>513713</v>
      </c>
      <c r="AN76" s="165">
        <v>521010</v>
      </c>
      <c r="AO76" s="165">
        <v>527460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0">
        <v>2375</v>
      </c>
      <c r="B77" s="165">
        <v>211494</v>
      </c>
      <c r="C77" s="165">
        <v>215808</v>
      </c>
      <c r="D77" s="165">
        <v>220279</v>
      </c>
      <c r="E77" s="165">
        <v>224914</v>
      </c>
      <c r="F77" s="165">
        <v>238972</v>
      </c>
      <c r="G77" s="165">
        <v>253666</v>
      </c>
      <c r="H77" s="165">
        <v>257818</v>
      </c>
      <c r="I77" s="165">
        <v>262291</v>
      </c>
      <c r="J77" s="165">
        <v>267889</v>
      </c>
      <c r="K77" s="165">
        <v>272810</v>
      </c>
      <c r="L77" s="165">
        <v>289111</v>
      </c>
      <c r="M77" s="165">
        <v>304559</v>
      </c>
      <c r="N77" s="165">
        <v>309993</v>
      </c>
      <c r="O77" s="165">
        <v>311520</v>
      </c>
      <c r="P77" s="165">
        <v>322726</v>
      </c>
      <c r="Q77" s="165">
        <v>334099</v>
      </c>
      <c r="R77" s="165">
        <v>364845</v>
      </c>
      <c r="S77" s="165">
        <v>371873</v>
      </c>
      <c r="T77" s="165">
        <v>377783</v>
      </c>
      <c r="U77" s="165">
        <v>383854</v>
      </c>
      <c r="V77" s="165">
        <v>401905</v>
      </c>
      <c r="W77" s="165">
        <v>419637</v>
      </c>
      <c r="X77" s="165">
        <v>425385</v>
      </c>
      <c r="Y77" s="165">
        <v>430818</v>
      </c>
      <c r="Z77" s="165">
        <v>433373</v>
      </c>
      <c r="AA77" s="165">
        <v>445973</v>
      </c>
      <c r="AB77" s="165">
        <v>452937</v>
      </c>
      <c r="AC77" s="165">
        <v>460744</v>
      </c>
      <c r="AD77" s="165">
        <v>468554</v>
      </c>
      <c r="AE77" s="165">
        <v>474834</v>
      </c>
      <c r="AF77" s="165">
        <v>490961</v>
      </c>
      <c r="AG77" s="165">
        <v>498264</v>
      </c>
      <c r="AH77" s="165">
        <v>516088</v>
      </c>
      <c r="AI77" s="165">
        <v>530517</v>
      </c>
      <c r="AJ77" s="165">
        <v>538159</v>
      </c>
      <c r="AK77" s="165">
        <v>545458</v>
      </c>
      <c r="AL77" s="165">
        <v>553095</v>
      </c>
      <c r="AM77" s="165">
        <v>567696</v>
      </c>
      <c r="AN77" s="165">
        <v>576183</v>
      </c>
      <c r="AO77" s="165">
        <v>583823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0">
        <v>2500</v>
      </c>
      <c r="B78" s="165">
        <v>215648</v>
      </c>
      <c r="C78" s="165">
        <v>219960</v>
      </c>
      <c r="D78" s="165">
        <v>224435</v>
      </c>
      <c r="E78" s="165">
        <v>237162</v>
      </c>
      <c r="F78" s="165">
        <v>246329</v>
      </c>
      <c r="G78" s="165">
        <v>260762</v>
      </c>
      <c r="H78" s="165">
        <v>265854</v>
      </c>
      <c r="I78" s="165">
        <v>275696</v>
      </c>
      <c r="J78" s="165">
        <v>283850</v>
      </c>
      <c r="K78" s="165">
        <v>297939</v>
      </c>
      <c r="L78" s="165">
        <v>303710</v>
      </c>
      <c r="M78" s="165">
        <v>318138</v>
      </c>
      <c r="N78" s="165">
        <v>325611</v>
      </c>
      <c r="O78" s="165">
        <v>340210</v>
      </c>
      <c r="P78" s="165">
        <v>345129</v>
      </c>
      <c r="Q78" s="165">
        <v>357528</v>
      </c>
      <c r="R78" s="165">
        <v>371873</v>
      </c>
      <c r="S78" s="165">
        <v>378103</v>
      </c>
      <c r="T78" s="165">
        <v>384332</v>
      </c>
      <c r="U78" s="165">
        <v>397590</v>
      </c>
      <c r="V78" s="165">
        <v>409729</v>
      </c>
      <c r="W78" s="165">
        <v>428737</v>
      </c>
      <c r="X78" s="165">
        <v>433852</v>
      </c>
      <c r="Y78" s="165">
        <v>440084</v>
      </c>
      <c r="Z78" s="165">
        <v>459388</v>
      </c>
      <c r="AA78" s="165">
        <v>475855</v>
      </c>
      <c r="AB78" s="165">
        <v>483833</v>
      </c>
      <c r="AC78" s="165">
        <v>491642</v>
      </c>
      <c r="AD78" s="165">
        <v>499786</v>
      </c>
      <c r="AE78" s="165">
        <v>508450</v>
      </c>
      <c r="AF78" s="165">
        <v>523896</v>
      </c>
      <c r="AG78" s="165">
        <v>531537</v>
      </c>
      <c r="AH78" s="165">
        <v>549703</v>
      </c>
      <c r="AI78" s="165">
        <v>567696</v>
      </c>
      <c r="AJ78" s="165">
        <v>575675</v>
      </c>
      <c r="AK78" s="165">
        <v>583991</v>
      </c>
      <c r="AL78" s="165">
        <v>591296</v>
      </c>
      <c r="AM78" s="165">
        <v>607930</v>
      </c>
      <c r="AN78" s="165">
        <v>616591</v>
      </c>
      <c r="AO78" s="165">
        <v>625925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0">
        <v>2625</v>
      </c>
      <c r="B79" s="165">
        <v>217127</v>
      </c>
      <c r="C79" s="165">
        <v>223240</v>
      </c>
      <c r="D79" s="165">
        <v>236144</v>
      </c>
      <c r="E79" s="165">
        <v>248027</v>
      </c>
      <c r="F79" s="165">
        <v>256683</v>
      </c>
      <c r="G79" s="165">
        <v>266703</v>
      </c>
      <c r="H79" s="165">
        <v>277566</v>
      </c>
      <c r="I79" s="165">
        <v>290807</v>
      </c>
      <c r="J79" s="165">
        <v>305741</v>
      </c>
      <c r="K79" s="165">
        <v>312539</v>
      </c>
      <c r="L79" s="165">
        <v>318820</v>
      </c>
      <c r="M79" s="165">
        <v>333759</v>
      </c>
      <c r="N79" s="165">
        <v>339871</v>
      </c>
      <c r="O79" s="165">
        <v>356509</v>
      </c>
      <c r="P79" s="165">
        <v>362281</v>
      </c>
      <c r="Q79" s="165">
        <v>368218</v>
      </c>
      <c r="R79" s="165">
        <v>387916</v>
      </c>
      <c r="S79" s="165">
        <v>394877</v>
      </c>
      <c r="T79" s="165">
        <v>401667</v>
      </c>
      <c r="U79" s="165">
        <v>420170</v>
      </c>
      <c r="V79" s="165">
        <v>428487</v>
      </c>
      <c r="W79" s="165">
        <v>438672</v>
      </c>
      <c r="X79" s="165">
        <v>443936</v>
      </c>
      <c r="Y79" s="165">
        <v>458707</v>
      </c>
      <c r="Z79" s="165">
        <v>465158</v>
      </c>
      <c r="AA79" s="165">
        <v>476023</v>
      </c>
      <c r="AB79" s="165">
        <v>483492</v>
      </c>
      <c r="AC79" s="165">
        <v>491811</v>
      </c>
      <c r="AD79" s="165">
        <v>500132</v>
      </c>
      <c r="AE79" s="165">
        <v>507260</v>
      </c>
      <c r="AF79" s="165">
        <v>522708</v>
      </c>
      <c r="AG79" s="165">
        <v>530517</v>
      </c>
      <c r="AH79" s="165">
        <v>567696</v>
      </c>
      <c r="AI79" s="165">
        <v>601142</v>
      </c>
      <c r="AJ79" s="165">
        <v>605891</v>
      </c>
      <c r="AK79" s="165">
        <v>610136</v>
      </c>
      <c r="AL79" s="165">
        <v>613703</v>
      </c>
      <c r="AM79" s="165">
        <v>621342</v>
      </c>
      <c r="AN79" s="165">
        <v>625077</v>
      </c>
      <c r="AO79" s="165">
        <v>626776</v>
      </c>
    </row>
    <row r="80" spans="1:52" hidden="1" outlineLevel="1">
      <c r="A80" s="160">
        <v>2750</v>
      </c>
      <c r="B80" s="165">
        <v>226669</v>
      </c>
      <c r="C80" s="165">
        <v>236313</v>
      </c>
      <c r="D80" s="165">
        <v>243106</v>
      </c>
      <c r="E80" s="165">
        <v>255497</v>
      </c>
      <c r="F80" s="165">
        <v>263646</v>
      </c>
      <c r="G80" s="165">
        <v>279094</v>
      </c>
      <c r="H80" s="165">
        <v>284697</v>
      </c>
      <c r="I80" s="165">
        <v>299803</v>
      </c>
      <c r="J80" s="165">
        <v>315934</v>
      </c>
      <c r="K80" s="165">
        <v>321706</v>
      </c>
      <c r="L80" s="165">
        <v>327985</v>
      </c>
      <c r="M80" s="165">
        <v>344113</v>
      </c>
      <c r="N80" s="165">
        <v>351075</v>
      </c>
      <c r="O80" s="165">
        <v>368218</v>
      </c>
      <c r="P80" s="165">
        <v>373992</v>
      </c>
      <c r="Q80" s="165">
        <v>379597</v>
      </c>
      <c r="R80" s="165">
        <v>400645</v>
      </c>
      <c r="S80" s="165">
        <v>408627</v>
      </c>
      <c r="T80" s="165">
        <v>416265</v>
      </c>
      <c r="U80" s="165">
        <v>435789</v>
      </c>
      <c r="V80" s="165">
        <v>442917</v>
      </c>
      <c r="W80" s="165">
        <v>452254</v>
      </c>
      <c r="X80" s="165">
        <v>458707</v>
      </c>
      <c r="Y80" s="165">
        <v>473645</v>
      </c>
      <c r="Z80" s="165">
        <v>480948</v>
      </c>
      <c r="AA80" s="165">
        <v>491811</v>
      </c>
      <c r="AB80" s="165">
        <v>500299</v>
      </c>
      <c r="AC80" s="165">
        <v>508618</v>
      </c>
      <c r="AD80" s="165">
        <v>516088</v>
      </c>
      <c r="AE80" s="165">
        <v>524578</v>
      </c>
      <c r="AF80" s="165">
        <v>541042</v>
      </c>
      <c r="AG80" s="165">
        <v>549363</v>
      </c>
      <c r="AH80" s="165">
        <v>601648</v>
      </c>
      <c r="AI80" s="165">
        <v>603517</v>
      </c>
      <c r="AJ80" s="165">
        <v>606060</v>
      </c>
      <c r="AK80" s="165">
        <v>614887</v>
      </c>
      <c r="AL80" s="165">
        <v>617434</v>
      </c>
      <c r="AM80" s="165">
        <v>627285</v>
      </c>
      <c r="AN80" s="165">
        <v>635261</v>
      </c>
      <c r="AO80" s="165">
        <v>643751</v>
      </c>
    </row>
    <row r="81" spans="1:41" hidden="1" outlineLevel="1">
      <c r="A81" s="160">
        <v>2875</v>
      </c>
      <c r="B81" s="165">
        <v>230371</v>
      </c>
      <c r="C81" s="165">
        <v>241915</v>
      </c>
      <c r="D81" s="165">
        <v>247519</v>
      </c>
      <c r="E81" s="165">
        <v>259914</v>
      </c>
      <c r="F81" s="165">
        <v>268230</v>
      </c>
      <c r="G81" s="165">
        <v>283850</v>
      </c>
      <c r="H81" s="165">
        <v>290301</v>
      </c>
      <c r="I81" s="165">
        <v>305577</v>
      </c>
      <c r="J81" s="165">
        <v>321706</v>
      </c>
      <c r="K81" s="165">
        <v>327985</v>
      </c>
      <c r="L81" s="165">
        <v>334099</v>
      </c>
      <c r="M81" s="165">
        <v>349207</v>
      </c>
      <c r="N81" s="165">
        <v>357695</v>
      </c>
      <c r="O81" s="165">
        <v>374844</v>
      </c>
      <c r="P81" s="165">
        <v>380782</v>
      </c>
      <c r="Q81" s="165">
        <v>398100</v>
      </c>
      <c r="R81" s="165">
        <v>407268</v>
      </c>
      <c r="S81" s="165">
        <v>416265</v>
      </c>
      <c r="T81" s="165">
        <v>421188</v>
      </c>
      <c r="U81" s="165">
        <v>441053</v>
      </c>
      <c r="V81" s="165">
        <v>449368</v>
      </c>
      <c r="W81" s="165">
        <v>470081</v>
      </c>
      <c r="X81" s="165">
        <v>475681</v>
      </c>
      <c r="Y81" s="165">
        <v>482134</v>
      </c>
      <c r="Z81" s="165">
        <v>504375</v>
      </c>
      <c r="AA81" s="165">
        <v>522201</v>
      </c>
      <c r="AB81" s="165">
        <v>530344</v>
      </c>
      <c r="AC81" s="165">
        <v>539683</v>
      </c>
      <c r="AD81" s="165">
        <v>548514</v>
      </c>
      <c r="AE81" s="165">
        <v>556659</v>
      </c>
      <c r="AF81" s="165">
        <v>573469</v>
      </c>
      <c r="AG81" s="165">
        <v>581617</v>
      </c>
      <c r="AH81" s="165">
        <v>614551</v>
      </c>
      <c r="AI81" s="165">
        <v>619816</v>
      </c>
      <c r="AJ81" s="165">
        <v>628473</v>
      </c>
      <c r="AK81" s="165">
        <v>637470</v>
      </c>
      <c r="AL81" s="165">
        <v>646638</v>
      </c>
      <c r="AM81" s="165">
        <v>665309</v>
      </c>
      <c r="AN81" s="165">
        <v>672273</v>
      </c>
      <c r="AO81" s="165">
        <v>690946</v>
      </c>
    </row>
    <row r="82" spans="1:41" hidden="1" outlineLevel="1">
      <c r="A82" s="160">
        <v>3000</v>
      </c>
      <c r="B82" s="165">
        <v>252707</v>
      </c>
      <c r="C82" s="165">
        <v>259095</v>
      </c>
      <c r="D82" s="165">
        <v>265647</v>
      </c>
      <c r="E82" s="165">
        <v>277059</v>
      </c>
      <c r="F82" s="165">
        <v>289768</v>
      </c>
      <c r="G82" s="165">
        <v>308136</v>
      </c>
      <c r="H82" s="165">
        <v>313891</v>
      </c>
      <c r="I82" s="165">
        <v>324762</v>
      </c>
      <c r="J82" s="165">
        <v>347510</v>
      </c>
      <c r="K82" s="165">
        <v>354130</v>
      </c>
      <c r="L82" s="165">
        <v>361771</v>
      </c>
      <c r="M82" s="165">
        <v>369411</v>
      </c>
      <c r="N82" s="165">
        <v>388084</v>
      </c>
      <c r="O82" s="165">
        <v>406592</v>
      </c>
      <c r="P82" s="165">
        <v>413889</v>
      </c>
      <c r="Q82" s="165">
        <v>421868</v>
      </c>
      <c r="R82" s="165">
        <v>450783</v>
      </c>
      <c r="S82" s="165">
        <v>459888</v>
      </c>
      <c r="T82" s="165">
        <v>467556</v>
      </c>
      <c r="U82" s="165">
        <v>474426</v>
      </c>
      <c r="V82" s="165">
        <v>496470</v>
      </c>
      <c r="W82" s="165">
        <v>518671</v>
      </c>
      <c r="X82" s="165">
        <v>525864</v>
      </c>
      <c r="Y82" s="165">
        <v>533530</v>
      </c>
      <c r="Z82" s="165">
        <v>535609</v>
      </c>
      <c r="AA82" s="165">
        <v>552925</v>
      </c>
      <c r="AB82" s="165">
        <v>563794</v>
      </c>
      <c r="AC82" s="165">
        <v>572959</v>
      </c>
      <c r="AD82" s="165">
        <v>580767</v>
      </c>
      <c r="AE82" s="165">
        <v>590784</v>
      </c>
      <c r="AF82" s="165">
        <v>609457</v>
      </c>
      <c r="AG82" s="165">
        <v>618795</v>
      </c>
      <c r="AH82" s="165">
        <v>645280</v>
      </c>
      <c r="AI82" s="165">
        <v>662936</v>
      </c>
      <c r="AJ82" s="165">
        <v>668197</v>
      </c>
      <c r="AK82" s="165">
        <v>677874</v>
      </c>
      <c r="AL82" s="165">
        <v>687040</v>
      </c>
      <c r="AM82" s="165">
        <v>714373</v>
      </c>
      <c r="AN82" s="165">
        <v>719296</v>
      </c>
      <c r="AO82" s="165">
        <v>725069</v>
      </c>
    </row>
    <row r="83" spans="1:41" hidden="1" outlineLevel="1">
      <c r="A83" s="160">
        <v>3125</v>
      </c>
      <c r="B83" s="165">
        <v>256540</v>
      </c>
      <c r="C83" s="165">
        <v>263410</v>
      </c>
      <c r="D83" s="165">
        <v>272474</v>
      </c>
      <c r="E83" s="165">
        <v>293014</v>
      </c>
      <c r="F83" s="165">
        <v>303542</v>
      </c>
      <c r="G83" s="165">
        <v>315934</v>
      </c>
      <c r="H83" s="165">
        <v>323069</v>
      </c>
      <c r="I83" s="165">
        <v>346997</v>
      </c>
      <c r="J83" s="165">
        <v>365644</v>
      </c>
      <c r="K83" s="165">
        <v>371714</v>
      </c>
      <c r="L83" s="165">
        <v>378103</v>
      </c>
      <c r="M83" s="165">
        <v>396405</v>
      </c>
      <c r="N83" s="165">
        <v>405909</v>
      </c>
      <c r="O83" s="165">
        <v>426503</v>
      </c>
      <c r="P83" s="165">
        <v>434171</v>
      </c>
      <c r="Q83" s="165">
        <v>442070</v>
      </c>
      <c r="R83" s="165">
        <v>458292</v>
      </c>
      <c r="S83" s="165">
        <v>467556</v>
      </c>
      <c r="T83" s="165">
        <v>474746</v>
      </c>
      <c r="U83" s="165">
        <v>491471</v>
      </c>
      <c r="V83" s="165">
        <v>504774</v>
      </c>
      <c r="W83" s="165">
        <v>527304</v>
      </c>
      <c r="X83" s="165">
        <v>533851</v>
      </c>
      <c r="Y83" s="165">
        <v>540398</v>
      </c>
      <c r="Z83" s="165">
        <v>554113</v>
      </c>
      <c r="AA83" s="165">
        <v>561415</v>
      </c>
      <c r="AB83" s="165">
        <v>565997</v>
      </c>
      <c r="AC83" s="165">
        <v>569900</v>
      </c>
      <c r="AD83" s="165">
        <v>578899</v>
      </c>
      <c r="AE83" s="165">
        <v>588067</v>
      </c>
      <c r="AF83" s="165">
        <v>606060</v>
      </c>
      <c r="AG83" s="165">
        <v>623039</v>
      </c>
      <c r="AH83" s="165">
        <v>636282</v>
      </c>
      <c r="AI83" s="165">
        <v>654955</v>
      </c>
      <c r="AJ83" s="165">
        <v>671593</v>
      </c>
      <c r="AK83" s="165">
        <v>686703</v>
      </c>
      <c r="AL83" s="165">
        <v>692304</v>
      </c>
      <c r="AM83" s="165">
        <v>700112</v>
      </c>
      <c r="AN83" s="165">
        <v>710130</v>
      </c>
      <c r="AO83" s="165">
        <v>718106</v>
      </c>
    </row>
    <row r="84" spans="1:41" hidden="1" outlineLevel="1">
      <c r="A84" s="160">
        <v>3250</v>
      </c>
      <c r="B84" s="165">
        <v>260376</v>
      </c>
      <c r="C84" s="165">
        <v>271795</v>
      </c>
      <c r="D84" s="165">
        <v>281640</v>
      </c>
      <c r="E84" s="165">
        <v>296918</v>
      </c>
      <c r="F84" s="165">
        <v>307955</v>
      </c>
      <c r="G84" s="165">
        <v>320855</v>
      </c>
      <c r="H84" s="165">
        <v>327476</v>
      </c>
      <c r="I84" s="165">
        <v>351075</v>
      </c>
      <c r="J84" s="165">
        <v>371394</v>
      </c>
      <c r="K84" s="165">
        <v>377464</v>
      </c>
      <c r="L84" s="165">
        <v>384492</v>
      </c>
      <c r="M84" s="165">
        <v>401834</v>
      </c>
      <c r="N84" s="165">
        <v>411965</v>
      </c>
      <c r="O84" s="165">
        <v>433852</v>
      </c>
      <c r="P84" s="165">
        <v>440879</v>
      </c>
      <c r="Q84" s="165">
        <v>461085</v>
      </c>
      <c r="R84" s="165">
        <v>471099</v>
      </c>
      <c r="S84" s="165">
        <v>479588</v>
      </c>
      <c r="T84" s="165">
        <v>488076</v>
      </c>
      <c r="U84" s="165">
        <v>511673</v>
      </c>
      <c r="V84" s="165">
        <v>520502</v>
      </c>
      <c r="W84" s="165">
        <v>534810</v>
      </c>
      <c r="X84" s="165">
        <v>542317</v>
      </c>
      <c r="Y84" s="165">
        <v>558359</v>
      </c>
      <c r="Z84" s="165">
        <v>564303</v>
      </c>
      <c r="AA84" s="165">
        <v>567696</v>
      </c>
      <c r="AB84" s="165">
        <v>577202</v>
      </c>
      <c r="AC84" s="165">
        <v>586878</v>
      </c>
      <c r="AD84" s="165">
        <v>595537</v>
      </c>
      <c r="AE84" s="165">
        <v>605386</v>
      </c>
      <c r="AF84" s="165">
        <v>623888</v>
      </c>
      <c r="AG84" s="165">
        <v>633224</v>
      </c>
      <c r="AH84" s="165">
        <v>669899</v>
      </c>
      <c r="AI84" s="165">
        <v>677536</v>
      </c>
      <c r="AJ84" s="165">
        <v>689587</v>
      </c>
      <c r="AK84" s="165">
        <v>706396</v>
      </c>
      <c r="AL84" s="165">
        <v>716582</v>
      </c>
      <c r="AM84" s="165">
        <v>830323</v>
      </c>
      <c r="AN84" s="165">
        <v>832699</v>
      </c>
      <c r="AO84" s="165">
        <v>835589</v>
      </c>
    </row>
    <row r="85" spans="1:41" hidden="1" outlineLevel="1">
      <c r="A85" s="160">
        <v>3375</v>
      </c>
      <c r="B85" s="165">
        <v>276830</v>
      </c>
      <c r="C85" s="165">
        <v>282899</v>
      </c>
      <c r="D85" s="165">
        <v>289289</v>
      </c>
      <c r="E85" s="165">
        <v>300821</v>
      </c>
      <c r="F85" s="165">
        <v>315966</v>
      </c>
      <c r="G85" s="165">
        <v>335453</v>
      </c>
      <c r="H85" s="165">
        <v>343278</v>
      </c>
      <c r="I85" s="165">
        <v>356847</v>
      </c>
      <c r="J85" s="165">
        <v>376984</v>
      </c>
      <c r="K85" s="165">
        <v>383536</v>
      </c>
      <c r="L85" s="165">
        <v>389923</v>
      </c>
      <c r="M85" s="165">
        <v>408113</v>
      </c>
      <c r="N85" s="165">
        <v>419317</v>
      </c>
      <c r="O85" s="165">
        <v>440879</v>
      </c>
      <c r="P85" s="165">
        <v>447112</v>
      </c>
      <c r="Q85" s="165">
        <v>465836</v>
      </c>
      <c r="R85" s="165">
        <v>477549</v>
      </c>
      <c r="S85" s="165">
        <v>487226</v>
      </c>
      <c r="T85" s="165">
        <v>495543</v>
      </c>
      <c r="U85" s="165">
        <v>519147</v>
      </c>
      <c r="V85" s="165">
        <v>527969</v>
      </c>
      <c r="W85" s="165">
        <v>543113</v>
      </c>
      <c r="X85" s="165">
        <v>559206</v>
      </c>
      <c r="Y85" s="165">
        <v>566508</v>
      </c>
      <c r="Z85" s="165">
        <v>578560</v>
      </c>
      <c r="AA85" s="165">
        <v>597064</v>
      </c>
      <c r="AB85" s="165">
        <v>607760</v>
      </c>
      <c r="AC85" s="165">
        <v>617948</v>
      </c>
      <c r="AD85" s="165">
        <v>626945</v>
      </c>
      <c r="AE85" s="165">
        <v>637470</v>
      </c>
      <c r="AF85" s="165">
        <v>669385</v>
      </c>
      <c r="AG85" s="165">
        <v>673461</v>
      </c>
      <c r="AH85" s="165">
        <v>689757</v>
      </c>
      <c r="AI85" s="165">
        <v>709792</v>
      </c>
      <c r="AJ85" s="165">
        <v>731520</v>
      </c>
      <c r="AK85" s="165">
        <v>740517</v>
      </c>
      <c r="AL85" s="165">
        <v>814366</v>
      </c>
      <c r="AM85" s="165">
        <v>830493</v>
      </c>
      <c r="AN85" s="165">
        <v>834230</v>
      </c>
      <c r="AO85" s="165">
        <v>854092</v>
      </c>
    </row>
    <row r="86" spans="1:41" hidden="1" outlineLevel="1">
      <c r="A86" s="160">
        <v>3500</v>
      </c>
      <c r="B86" s="165">
        <v>288013</v>
      </c>
      <c r="C86" s="165">
        <v>294560</v>
      </c>
      <c r="D86" s="165">
        <v>301428</v>
      </c>
      <c r="E86" s="165">
        <v>322893</v>
      </c>
      <c r="F86" s="165">
        <v>334776</v>
      </c>
      <c r="G86" s="165">
        <v>350469</v>
      </c>
      <c r="H86" s="165">
        <v>356698</v>
      </c>
      <c r="I86" s="165">
        <v>369068</v>
      </c>
      <c r="J86" s="165">
        <v>391523</v>
      </c>
      <c r="K86" s="165">
        <v>399187</v>
      </c>
      <c r="L86" s="165">
        <v>407175</v>
      </c>
      <c r="M86" s="165">
        <v>425603</v>
      </c>
      <c r="N86" s="165">
        <v>438964</v>
      </c>
      <c r="O86" s="165">
        <v>462927</v>
      </c>
      <c r="P86" s="165">
        <v>470434</v>
      </c>
      <c r="Q86" s="165">
        <v>491132</v>
      </c>
      <c r="R86" s="165">
        <v>502168</v>
      </c>
      <c r="S86" s="165">
        <v>510993</v>
      </c>
      <c r="T86" s="165">
        <v>519147</v>
      </c>
      <c r="U86" s="165">
        <v>543253</v>
      </c>
      <c r="V86" s="165">
        <v>549363</v>
      </c>
      <c r="W86" s="165">
        <v>572283</v>
      </c>
      <c r="X86" s="165">
        <v>579071</v>
      </c>
      <c r="Y86" s="165">
        <v>587050</v>
      </c>
      <c r="Z86" s="165">
        <v>593669</v>
      </c>
      <c r="AA86" s="165">
        <v>613703</v>
      </c>
      <c r="AB86" s="165">
        <v>623888</v>
      </c>
      <c r="AC86" s="165">
        <v>634413</v>
      </c>
      <c r="AD86" s="165">
        <v>659200</v>
      </c>
      <c r="AE86" s="165">
        <v>663274</v>
      </c>
      <c r="AF86" s="165">
        <v>677705</v>
      </c>
      <c r="AG86" s="165">
        <v>684494</v>
      </c>
      <c r="AH86" s="165">
        <v>708599</v>
      </c>
      <c r="AI86" s="165">
        <v>734576</v>
      </c>
      <c r="AJ86" s="165">
        <v>750703</v>
      </c>
      <c r="AK86" s="165">
        <v>817080</v>
      </c>
      <c r="AL86" s="165">
        <v>831172</v>
      </c>
      <c r="AM86" s="165">
        <v>857145</v>
      </c>
      <c r="AN86" s="165">
        <v>858503</v>
      </c>
      <c r="AO86" s="165">
        <v>866990</v>
      </c>
    </row>
    <row r="87" spans="1:41" hidden="1" outlineLevel="1">
      <c r="A87" s="160">
        <v>3625</v>
      </c>
      <c r="B87" s="165">
        <v>293123</v>
      </c>
      <c r="C87" s="165">
        <v>299031</v>
      </c>
      <c r="D87" s="165">
        <v>305103</v>
      </c>
      <c r="E87" s="165">
        <v>325949</v>
      </c>
      <c r="F87" s="165">
        <v>337497</v>
      </c>
      <c r="G87" s="165">
        <v>353824</v>
      </c>
      <c r="H87" s="165">
        <v>367201</v>
      </c>
      <c r="I87" s="165">
        <v>384856</v>
      </c>
      <c r="J87" s="165">
        <v>406760</v>
      </c>
      <c r="K87" s="165">
        <v>415588</v>
      </c>
      <c r="L87" s="165">
        <v>423225</v>
      </c>
      <c r="M87" s="165">
        <v>443766</v>
      </c>
      <c r="N87" s="165">
        <v>456330</v>
      </c>
      <c r="O87" s="165">
        <v>480948</v>
      </c>
      <c r="P87" s="165">
        <v>489433</v>
      </c>
      <c r="Q87" s="165">
        <v>497584</v>
      </c>
      <c r="R87" s="165">
        <v>524066</v>
      </c>
      <c r="S87" s="165">
        <v>533233</v>
      </c>
      <c r="T87" s="165">
        <v>541214</v>
      </c>
      <c r="U87" s="165">
        <v>549021</v>
      </c>
      <c r="V87" s="165">
        <v>573299</v>
      </c>
      <c r="W87" s="165">
        <v>590784</v>
      </c>
      <c r="X87" s="165">
        <v>604705</v>
      </c>
      <c r="Y87" s="165">
        <v>611496</v>
      </c>
      <c r="Z87" s="165">
        <v>627795</v>
      </c>
      <c r="AA87" s="165">
        <v>650034</v>
      </c>
      <c r="AB87" s="165">
        <v>661065</v>
      </c>
      <c r="AC87" s="165">
        <v>686530</v>
      </c>
      <c r="AD87" s="165">
        <v>687378</v>
      </c>
      <c r="AE87" s="165">
        <v>710296</v>
      </c>
      <c r="AF87" s="165">
        <v>718106</v>
      </c>
      <c r="AG87" s="165">
        <v>728632</v>
      </c>
      <c r="AH87" s="165">
        <v>760040</v>
      </c>
      <c r="AI87" s="165">
        <v>856127</v>
      </c>
      <c r="AJ87" s="165">
        <v>870219</v>
      </c>
      <c r="AK87" s="165">
        <v>873613</v>
      </c>
      <c r="AL87" s="165">
        <v>876840</v>
      </c>
      <c r="AM87" s="165">
        <v>883802</v>
      </c>
      <c r="AN87" s="165">
        <v>931839</v>
      </c>
      <c r="AO87" s="165">
        <v>940334</v>
      </c>
    </row>
    <row r="88" spans="1:41" hidden="1" outlineLevel="1">
      <c r="A88" s="160">
        <v>3750</v>
      </c>
      <c r="B88" s="165">
        <v>315164</v>
      </c>
      <c r="C88" s="165">
        <v>323473</v>
      </c>
      <c r="D88" s="165">
        <v>332098</v>
      </c>
      <c r="E88" s="165">
        <v>345129</v>
      </c>
      <c r="F88" s="165">
        <v>364686</v>
      </c>
      <c r="G88" s="165">
        <v>387687</v>
      </c>
      <c r="H88" s="165">
        <v>395674</v>
      </c>
      <c r="I88" s="165">
        <v>403978</v>
      </c>
      <c r="J88" s="165">
        <v>435928</v>
      </c>
      <c r="K88" s="165">
        <v>444875</v>
      </c>
      <c r="L88" s="165">
        <v>455098</v>
      </c>
      <c r="M88" s="165">
        <v>465801</v>
      </c>
      <c r="N88" s="165">
        <v>491201</v>
      </c>
      <c r="O88" s="165">
        <v>516596</v>
      </c>
      <c r="P88" s="165">
        <v>525225</v>
      </c>
      <c r="Q88" s="165">
        <v>533049</v>
      </c>
      <c r="R88" s="165">
        <v>553177</v>
      </c>
      <c r="S88" s="165">
        <v>563082</v>
      </c>
      <c r="T88" s="165">
        <v>572026</v>
      </c>
      <c r="U88" s="165">
        <v>580334</v>
      </c>
      <c r="V88" s="165">
        <v>605573</v>
      </c>
      <c r="W88" s="165">
        <v>630490</v>
      </c>
      <c r="X88" s="165">
        <v>639438</v>
      </c>
      <c r="Y88" s="165">
        <v>648061</v>
      </c>
      <c r="Z88" s="165">
        <v>649182</v>
      </c>
      <c r="AA88" s="165">
        <v>659712</v>
      </c>
      <c r="AB88" s="165">
        <v>670574</v>
      </c>
      <c r="AC88" s="165">
        <v>671593</v>
      </c>
      <c r="AD88" s="165">
        <v>678213</v>
      </c>
      <c r="AE88" s="165">
        <v>689757</v>
      </c>
      <c r="AF88" s="165">
        <v>712843</v>
      </c>
      <c r="AG88" s="165">
        <v>724728</v>
      </c>
      <c r="AH88" s="165">
        <v>833549</v>
      </c>
      <c r="AI88" s="165">
        <v>835589</v>
      </c>
      <c r="AJ88" s="165">
        <v>850017</v>
      </c>
      <c r="AK88" s="165">
        <v>859522</v>
      </c>
      <c r="AL88" s="165">
        <v>866990</v>
      </c>
      <c r="AM88" s="165">
        <v>907568</v>
      </c>
      <c r="AN88" s="165">
        <v>908926</v>
      </c>
      <c r="AO88" s="165">
        <v>912662</v>
      </c>
    </row>
    <row r="89" spans="1:41" hidden="1" outlineLevel="1">
      <c r="A89" s="160">
        <v>3875</v>
      </c>
      <c r="B89" s="165">
        <v>320118</v>
      </c>
      <c r="C89" s="165">
        <v>327944</v>
      </c>
      <c r="D89" s="165">
        <v>335931</v>
      </c>
      <c r="E89" s="165">
        <v>348016</v>
      </c>
      <c r="F89" s="165">
        <v>368838</v>
      </c>
      <c r="G89" s="165">
        <v>394078</v>
      </c>
      <c r="H89" s="165">
        <v>401105</v>
      </c>
      <c r="I89" s="165">
        <v>413889</v>
      </c>
      <c r="J89" s="165">
        <v>441361</v>
      </c>
      <c r="K89" s="165">
        <v>450626</v>
      </c>
      <c r="L89" s="165">
        <v>461328</v>
      </c>
      <c r="M89" s="165">
        <v>472028</v>
      </c>
      <c r="N89" s="165">
        <v>497748</v>
      </c>
      <c r="O89" s="165">
        <v>524104</v>
      </c>
      <c r="P89" s="165">
        <v>532572</v>
      </c>
      <c r="Q89" s="165">
        <v>541035</v>
      </c>
      <c r="R89" s="165">
        <v>559886</v>
      </c>
      <c r="S89" s="165">
        <v>569309</v>
      </c>
      <c r="T89" s="165">
        <v>578417</v>
      </c>
      <c r="U89" s="165">
        <v>592992</v>
      </c>
      <c r="V89" s="165">
        <v>612921</v>
      </c>
      <c r="W89" s="165">
        <v>639438</v>
      </c>
      <c r="X89" s="165">
        <v>647903</v>
      </c>
      <c r="Y89" s="165">
        <v>662763</v>
      </c>
      <c r="Z89" s="165">
        <v>669899</v>
      </c>
      <c r="AA89" s="165">
        <v>676008</v>
      </c>
      <c r="AB89" s="165">
        <v>686703</v>
      </c>
      <c r="AC89" s="165">
        <v>698075</v>
      </c>
      <c r="AD89" s="165">
        <v>709447</v>
      </c>
      <c r="AE89" s="165">
        <v>720993</v>
      </c>
      <c r="AF89" s="165">
        <v>801635</v>
      </c>
      <c r="AG89" s="165">
        <v>809784</v>
      </c>
      <c r="AH89" s="165">
        <v>866143</v>
      </c>
      <c r="AI89" s="165">
        <v>875144</v>
      </c>
      <c r="AJ89" s="165">
        <v>905700</v>
      </c>
      <c r="AK89" s="165">
        <v>914526</v>
      </c>
      <c r="AL89" s="165">
        <v>939143</v>
      </c>
      <c r="AM89" s="165">
        <v>961382</v>
      </c>
      <c r="AN89" s="165">
        <v>962740</v>
      </c>
      <c r="AO89" s="165">
        <v>963588</v>
      </c>
    </row>
    <row r="90" spans="1:41" hidden="1" outlineLevel="1">
      <c r="A90" s="160">
        <v>4000</v>
      </c>
      <c r="B90" s="165">
        <v>331298</v>
      </c>
      <c r="C90" s="165">
        <v>339446</v>
      </c>
      <c r="D90" s="165">
        <v>347753</v>
      </c>
      <c r="E90" s="165">
        <v>360074</v>
      </c>
      <c r="F90" s="165">
        <v>377623</v>
      </c>
      <c r="G90" s="165">
        <v>399029</v>
      </c>
      <c r="H90" s="165">
        <v>406376</v>
      </c>
      <c r="I90" s="165">
        <v>419151</v>
      </c>
      <c r="J90" s="165">
        <v>446471</v>
      </c>
      <c r="K90" s="165">
        <v>455098</v>
      </c>
      <c r="L90" s="165">
        <v>464363</v>
      </c>
      <c r="M90" s="165">
        <v>483324</v>
      </c>
      <c r="N90" s="165">
        <v>501900</v>
      </c>
      <c r="O90" s="165">
        <v>530654</v>
      </c>
      <c r="P90" s="165">
        <v>539920</v>
      </c>
      <c r="Q90" s="165">
        <v>548703</v>
      </c>
      <c r="R90" s="165">
        <v>572790</v>
      </c>
      <c r="S90" s="165">
        <v>582464</v>
      </c>
      <c r="T90" s="165">
        <v>591296</v>
      </c>
      <c r="U90" s="165">
        <v>618626</v>
      </c>
      <c r="V90" s="165">
        <v>627285</v>
      </c>
      <c r="W90" s="165">
        <v>653088</v>
      </c>
      <c r="X90" s="165">
        <v>662423</v>
      </c>
      <c r="Y90" s="165">
        <v>671934</v>
      </c>
      <c r="Z90" s="165">
        <v>673970</v>
      </c>
      <c r="AA90" s="165">
        <v>676517</v>
      </c>
      <c r="AB90" s="165">
        <v>702152</v>
      </c>
      <c r="AC90" s="165">
        <v>706566</v>
      </c>
      <c r="AD90" s="165">
        <v>710467</v>
      </c>
      <c r="AE90" s="165">
        <v>785337</v>
      </c>
      <c r="AF90" s="165">
        <v>807407</v>
      </c>
      <c r="AG90" s="165">
        <v>815386</v>
      </c>
      <c r="AH90" s="165">
        <v>866143</v>
      </c>
      <c r="AI90" s="165">
        <v>885328</v>
      </c>
      <c r="AJ90" s="165">
        <v>905700</v>
      </c>
      <c r="AK90" s="165">
        <v>920469</v>
      </c>
      <c r="AL90" s="165">
        <v>939652</v>
      </c>
      <c r="AM90" s="165">
        <v>961382</v>
      </c>
      <c r="AN90" s="165">
        <v>963081</v>
      </c>
      <c r="AO90" s="165">
        <v>965118</v>
      </c>
    </row>
    <row r="91" spans="1:41" hidden="1" outlineLevel="1">
      <c r="A91" s="160">
        <v>4125</v>
      </c>
      <c r="B91" s="165">
        <v>336091</v>
      </c>
      <c r="C91" s="165">
        <v>344076</v>
      </c>
      <c r="D91" s="165">
        <v>352065</v>
      </c>
      <c r="E91" s="165">
        <v>365166</v>
      </c>
      <c r="F91" s="165">
        <v>387687</v>
      </c>
      <c r="G91" s="165">
        <v>414362</v>
      </c>
      <c r="H91" s="165">
        <v>423469</v>
      </c>
      <c r="I91" s="165">
        <v>437826</v>
      </c>
      <c r="J91" s="165">
        <v>464841</v>
      </c>
      <c r="K91" s="165">
        <v>472349</v>
      </c>
      <c r="L91" s="165">
        <v>481776</v>
      </c>
      <c r="M91" s="165">
        <v>501487</v>
      </c>
      <c r="N91" s="165">
        <v>518992</v>
      </c>
      <c r="O91" s="165">
        <v>546786</v>
      </c>
      <c r="P91" s="165">
        <v>558608</v>
      </c>
      <c r="Q91" s="165">
        <v>569471</v>
      </c>
      <c r="R91" s="165">
        <v>595706</v>
      </c>
      <c r="S91" s="165">
        <v>605891</v>
      </c>
      <c r="T91" s="165">
        <v>614551</v>
      </c>
      <c r="U91" s="165">
        <v>640525</v>
      </c>
      <c r="V91" s="165">
        <v>649017</v>
      </c>
      <c r="W91" s="165">
        <v>670745</v>
      </c>
      <c r="X91" s="165">
        <v>686024</v>
      </c>
      <c r="Y91" s="165">
        <v>695190</v>
      </c>
      <c r="Z91" s="165">
        <v>696887</v>
      </c>
      <c r="AA91" s="165">
        <v>700112</v>
      </c>
      <c r="AB91" s="165">
        <v>702317</v>
      </c>
      <c r="AC91" s="165">
        <v>713016</v>
      </c>
      <c r="AD91" s="165">
        <v>770565</v>
      </c>
      <c r="AE91" s="165">
        <v>809271</v>
      </c>
      <c r="AF91" s="165">
        <v>816572</v>
      </c>
      <c r="AG91" s="165">
        <v>824723</v>
      </c>
      <c r="AH91" s="165">
        <v>887365</v>
      </c>
      <c r="AI91" s="165">
        <v>889062</v>
      </c>
      <c r="AJ91" s="165">
        <v>906379</v>
      </c>
      <c r="AK91" s="165">
        <v>931839</v>
      </c>
      <c r="AL91" s="165">
        <v>940674</v>
      </c>
      <c r="AM91" s="165">
        <v>961893</v>
      </c>
      <c r="AN91" s="165">
        <v>963249</v>
      </c>
      <c r="AO91" s="165">
        <v>1008745</v>
      </c>
    </row>
    <row r="92" spans="1:41" hidden="1" outlineLevel="1">
      <c r="A92" s="160">
        <v>4250</v>
      </c>
      <c r="B92" s="165">
        <v>340405</v>
      </c>
      <c r="C92" s="165">
        <v>348552</v>
      </c>
      <c r="D92" s="165">
        <v>356698</v>
      </c>
      <c r="E92" s="165">
        <v>379764</v>
      </c>
      <c r="F92" s="165">
        <v>396571</v>
      </c>
      <c r="G92" s="165">
        <v>419480</v>
      </c>
      <c r="H92" s="165">
        <v>428581</v>
      </c>
      <c r="I92" s="165">
        <v>442577</v>
      </c>
      <c r="J92" s="165">
        <v>470434</v>
      </c>
      <c r="K92" s="165">
        <v>478101</v>
      </c>
      <c r="L92" s="165">
        <v>487685</v>
      </c>
      <c r="M92" s="165">
        <v>506922</v>
      </c>
      <c r="N92" s="165">
        <v>525225</v>
      </c>
      <c r="O92" s="165">
        <v>553177</v>
      </c>
      <c r="P92" s="165">
        <v>563718</v>
      </c>
      <c r="Q92" s="165">
        <v>574424</v>
      </c>
      <c r="R92" s="165">
        <v>600461</v>
      </c>
      <c r="S92" s="165">
        <v>610985</v>
      </c>
      <c r="T92" s="165">
        <v>619984</v>
      </c>
      <c r="U92" s="165">
        <v>649017</v>
      </c>
      <c r="V92" s="165">
        <v>656990</v>
      </c>
      <c r="W92" s="165">
        <v>684663</v>
      </c>
      <c r="X92" s="165">
        <v>693661</v>
      </c>
      <c r="Y92" s="165">
        <v>703168</v>
      </c>
      <c r="Z92" s="165">
        <v>706566</v>
      </c>
      <c r="AA92" s="165">
        <v>709619</v>
      </c>
      <c r="AB92" s="165">
        <v>717090</v>
      </c>
      <c r="AC92" s="165">
        <v>772943</v>
      </c>
      <c r="AD92" s="165">
        <v>809784</v>
      </c>
      <c r="AE92" s="165">
        <v>820644</v>
      </c>
      <c r="AF92" s="165">
        <v>861900</v>
      </c>
      <c r="AG92" s="165">
        <v>870219</v>
      </c>
      <c r="AH92" s="165">
        <v>888724</v>
      </c>
      <c r="AI92" s="165">
        <v>907734</v>
      </c>
      <c r="AJ92" s="165">
        <v>917411</v>
      </c>
      <c r="AK92" s="165">
        <v>942536</v>
      </c>
      <c r="AL92" s="165">
        <v>954760</v>
      </c>
      <c r="AM92" s="165">
        <v>963081</v>
      </c>
      <c r="AN92" s="165">
        <v>1012483</v>
      </c>
      <c r="AO92" s="165">
        <v>1012990</v>
      </c>
    </row>
    <row r="93" spans="1:41" hidden="1" outlineLevel="1">
      <c r="A93" s="160">
        <v>4375</v>
      </c>
      <c r="B93" s="165">
        <v>344718</v>
      </c>
      <c r="C93" s="165">
        <v>352386</v>
      </c>
      <c r="D93" s="165">
        <v>360052</v>
      </c>
      <c r="E93" s="165">
        <v>382144</v>
      </c>
      <c r="F93" s="165">
        <v>399457</v>
      </c>
      <c r="G93" s="165">
        <v>422349</v>
      </c>
      <c r="H93" s="165">
        <v>432576</v>
      </c>
      <c r="I93" s="165">
        <v>448010</v>
      </c>
      <c r="J93" s="165">
        <v>476186</v>
      </c>
      <c r="K93" s="165">
        <v>484169</v>
      </c>
      <c r="L93" s="165">
        <v>493756</v>
      </c>
      <c r="M93" s="165">
        <v>513541</v>
      </c>
      <c r="N93" s="165">
        <v>532092</v>
      </c>
      <c r="O93" s="165">
        <v>560366</v>
      </c>
      <c r="P93" s="165">
        <v>571068</v>
      </c>
      <c r="Q93" s="165">
        <v>599102</v>
      </c>
      <c r="R93" s="165">
        <v>606741</v>
      </c>
      <c r="S93" s="165">
        <v>618286</v>
      </c>
      <c r="T93" s="165">
        <v>627963</v>
      </c>
      <c r="U93" s="165">
        <v>656653</v>
      </c>
      <c r="V93" s="165">
        <v>665309</v>
      </c>
      <c r="W93" s="165">
        <v>686879</v>
      </c>
      <c r="X93" s="165">
        <v>696625</v>
      </c>
      <c r="Y93" s="165">
        <v>732707</v>
      </c>
      <c r="Z93" s="165">
        <v>725406</v>
      </c>
      <c r="AA93" s="165">
        <v>736239</v>
      </c>
      <c r="AB93" s="165">
        <v>773281</v>
      </c>
      <c r="AC93" s="165">
        <v>813516</v>
      </c>
      <c r="AD93" s="165">
        <v>822344</v>
      </c>
      <c r="AE93" s="165">
        <v>866990</v>
      </c>
      <c r="AF93" s="165">
        <v>872257</v>
      </c>
      <c r="AG93" s="165">
        <v>882951</v>
      </c>
      <c r="AH93" s="165">
        <v>939652</v>
      </c>
      <c r="AI93" s="165">
        <v>940841</v>
      </c>
      <c r="AJ93" s="165">
        <v>942536</v>
      </c>
      <c r="AK93" s="165">
        <v>953909</v>
      </c>
      <c r="AL93" s="165">
        <v>965459</v>
      </c>
      <c r="AM93" s="165">
        <v>1004674</v>
      </c>
      <c r="AN93" s="165">
        <v>1012821</v>
      </c>
      <c r="AO93" s="165">
        <v>1014178</v>
      </c>
    </row>
    <row r="94" spans="1:41" hidden="1" outlineLevel="1">
      <c r="A94" s="160">
        <v>4500</v>
      </c>
      <c r="B94" s="165">
        <v>368361</v>
      </c>
      <c r="C94" s="165">
        <v>377464</v>
      </c>
      <c r="D94" s="165">
        <v>387047</v>
      </c>
      <c r="E94" s="165">
        <v>400136</v>
      </c>
      <c r="F94" s="165">
        <v>427462</v>
      </c>
      <c r="G94" s="165">
        <v>458132</v>
      </c>
      <c r="H94" s="165">
        <v>467398</v>
      </c>
      <c r="I94" s="165">
        <v>480436</v>
      </c>
      <c r="J94" s="165">
        <v>514359</v>
      </c>
      <c r="K94" s="165">
        <v>524263</v>
      </c>
      <c r="L94" s="165">
        <v>535766</v>
      </c>
      <c r="M94" s="165">
        <v>546629</v>
      </c>
      <c r="N94" s="165">
        <v>578417</v>
      </c>
      <c r="O94" s="165">
        <v>610841</v>
      </c>
      <c r="P94" s="165">
        <v>621226</v>
      </c>
      <c r="Q94" s="165">
        <v>631610</v>
      </c>
      <c r="R94" s="165">
        <v>654133</v>
      </c>
      <c r="S94" s="165">
        <v>665474</v>
      </c>
      <c r="T94" s="165">
        <v>675538</v>
      </c>
      <c r="U94" s="165">
        <v>697059</v>
      </c>
      <c r="V94" s="165">
        <v>720825</v>
      </c>
      <c r="W94" s="165">
        <v>747580</v>
      </c>
      <c r="X94" s="165">
        <v>757485</v>
      </c>
      <c r="Y94" s="165">
        <v>771414</v>
      </c>
      <c r="Z94" s="165">
        <v>800617</v>
      </c>
      <c r="AA94" s="165">
        <v>826932</v>
      </c>
      <c r="AB94" s="165">
        <v>869029</v>
      </c>
      <c r="AC94" s="165">
        <v>877687</v>
      </c>
      <c r="AD94" s="165">
        <v>890251</v>
      </c>
      <c r="AE94" s="165">
        <v>900946</v>
      </c>
      <c r="AF94" s="165">
        <v>906716</v>
      </c>
      <c r="AG94" s="165">
        <v>934560</v>
      </c>
      <c r="AH94" s="165">
        <v>954421</v>
      </c>
      <c r="AI94" s="165">
        <v>956628</v>
      </c>
      <c r="AJ94" s="165">
        <v>1015538</v>
      </c>
      <c r="AK94" s="165">
        <v>1017064</v>
      </c>
      <c r="AL94" s="165">
        <v>1024877</v>
      </c>
      <c r="AM94" s="165">
        <v>1040492</v>
      </c>
      <c r="AN94" s="165">
        <v>1046945</v>
      </c>
      <c r="AO94" s="165">
        <v>1078350</v>
      </c>
    </row>
    <row r="95" spans="1:41" hidden="1" outlineLevel="1">
      <c r="A95" s="160">
        <v>4625</v>
      </c>
      <c r="B95" s="165">
        <v>372673</v>
      </c>
      <c r="C95" s="165">
        <v>381619</v>
      </c>
      <c r="D95" s="165">
        <v>391041</v>
      </c>
      <c r="E95" s="165">
        <v>404889</v>
      </c>
      <c r="F95" s="165">
        <v>432254</v>
      </c>
      <c r="G95" s="165">
        <v>462927</v>
      </c>
      <c r="H95" s="165">
        <v>472669</v>
      </c>
      <c r="I95" s="165">
        <v>487905</v>
      </c>
      <c r="J95" s="165">
        <v>519951</v>
      </c>
      <c r="K95" s="165">
        <v>528420</v>
      </c>
      <c r="L95" s="165">
        <v>540398</v>
      </c>
      <c r="M95" s="165">
        <v>552537</v>
      </c>
      <c r="N95" s="165">
        <v>585443</v>
      </c>
      <c r="O95" s="165">
        <v>617552</v>
      </c>
      <c r="P95" s="165">
        <v>628096</v>
      </c>
      <c r="Q95" s="165">
        <v>638640</v>
      </c>
      <c r="R95" s="165">
        <v>661323</v>
      </c>
      <c r="S95" s="165">
        <v>675664</v>
      </c>
      <c r="T95" s="165">
        <v>686024</v>
      </c>
      <c r="U95" s="165">
        <v>716242</v>
      </c>
      <c r="V95" s="165">
        <v>727107</v>
      </c>
      <c r="W95" s="165">
        <v>754769</v>
      </c>
      <c r="X95" s="165">
        <v>765789</v>
      </c>
      <c r="Y95" s="165">
        <v>776015</v>
      </c>
      <c r="Z95" s="165">
        <v>839152</v>
      </c>
      <c r="AA95" s="165">
        <v>852223</v>
      </c>
      <c r="AB95" s="165">
        <v>878535</v>
      </c>
      <c r="AC95" s="165">
        <v>890591</v>
      </c>
      <c r="AD95" s="165">
        <v>902134</v>
      </c>
      <c r="AE95" s="165">
        <v>908075</v>
      </c>
      <c r="AF95" s="165">
        <v>935919</v>
      </c>
      <c r="AG95" s="165">
        <v>945256</v>
      </c>
      <c r="AH95" s="165">
        <v>965290</v>
      </c>
      <c r="AI95" s="165">
        <v>977679</v>
      </c>
      <c r="AJ95" s="165">
        <v>1023009</v>
      </c>
      <c r="AK95" s="165">
        <v>1024877</v>
      </c>
      <c r="AL95" s="165">
        <v>1032852</v>
      </c>
      <c r="AM95" s="165">
        <v>1042021</v>
      </c>
      <c r="AN95" s="165">
        <v>1081405</v>
      </c>
      <c r="AO95" s="165">
        <v>1090404</v>
      </c>
    </row>
    <row r="96" spans="1:41" hidden="1" outlineLevel="1">
      <c r="A96" s="160">
        <v>4750</v>
      </c>
      <c r="B96" s="165">
        <v>376825</v>
      </c>
      <c r="C96" s="165">
        <v>385932</v>
      </c>
      <c r="D96" s="165">
        <v>395514</v>
      </c>
      <c r="E96" s="165">
        <v>420510</v>
      </c>
      <c r="F96" s="165">
        <v>440373</v>
      </c>
      <c r="G96" s="165">
        <v>468355</v>
      </c>
      <c r="H96" s="165">
        <v>478421</v>
      </c>
      <c r="I96" s="165">
        <v>492491</v>
      </c>
      <c r="J96" s="165">
        <v>525225</v>
      </c>
      <c r="K96" s="165">
        <v>533851</v>
      </c>
      <c r="L96" s="165">
        <v>544232</v>
      </c>
      <c r="M96" s="165">
        <v>564980</v>
      </c>
      <c r="N96" s="165">
        <v>590400</v>
      </c>
      <c r="O96" s="165">
        <v>624421</v>
      </c>
      <c r="P96" s="165">
        <v>634965</v>
      </c>
      <c r="Q96" s="165">
        <v>650540</v>
      </c>
      <c r="R96" s="165">
        <v>671934</v>
      </c>
      <c r="S96" s="165">
        <v>684663</v>
      </c>
      <c r="T96" s="165">
        <v>694002</v>
      </c>
      <c r="U96" s="165">
        <v>724561</v>
      </c>
      <c r="V96" s="165">
        <v>734914</v>
      </c>
      <c r="W96" s="165">
        <v>766150</v>
      </c>
      <c r="X96" s="165">
        <v>777526</v>
      </c>
      <c r="Y96" s="165">
        <v>788223</v>
      </c>
      <c r="Z96" s="165">
        <v>848148</v>
      </c>
      <c r="AA96" s="165">
        <v>857145</v>
      </c>
      <c r="AB96" s="165">
        <v>890591</v>
      </c>
      <c r="AC96" s="165">
        <v>902134</v>
      </c>
      <c r="AD96" s="165">
        <v>914526</v>
      </c>
      <c r="AE96" s="165">
        <v>917752</v>
      </c>
      <c r="AF96" s="165">
        <v>946781</v>
      </c>
      <c r="AG96" s="165">
        <v>955441</v>
      </c>
      <c r="AH96" s="165">
        <v>995847</v>
      </c>
      <c r="AI96" s="165">
        <v>1024704</v>
      </c>
      <c r="AJ96" s="165">
        <v>1033702</v>
      </c>
      <c r="AK96" s="165">
        <v>1042531</v>
      </c>
      <c r="AL96" s="165">
        <v>1044397</v>
      </c>
      <c r="AM96" s="165">
        <v>1083953</v>
      </c>
      <c r="AN96" s="165">
        <v>1093629</v>
      </c>
      <c r="AO96" s="165">
        <v>1102967</v>
      </c>
    </row>
    <row r="97" spans="1:41" hidden="1" outlineLevel="1">
      <c r="A97" s="160">
        <v>4875</v>
      </c>
      <c r="B97" s="165">
        <v>379861</v>
      </c>
      <c r="C97" s="165">
        <v>389763</v>
      </c>
      <c r="D97" s="165">
        <v>399828</v>
      </c>
      <c r="E97" s="165">
        <v>425091</v>
      </c>
      <c r="F97" s="165">
        <v>444617</v>
      </c>
      <c r="G97" s="165">
        <v>473145</v>
      </c>
      <c r="H97" s="165">
        <v>483371</v>
      </c>
      <c r="I97" s="165">
        <v>497584</v>
      </c>
      <c r="J97" s="165">
        <v>531133</v>
      </c>
      <c r="K97" s="165">
        <v>540238</v>
      </c>
      <c r="L97" s="165">
        <v>550941</v>
      </c>
      <c r="M97" s="165">
        <v>570752</v>
      </c>
      <c r="N97" s="165">
        <v>594231</v>
      </c>
      <c r="O97" s="165">
        <v>626817</v>
      </c>
      <c r="P97" s="165">
        <v>639758</v>
      </c>
      <c r="Q97" s="165">
        <v>670066</v>
      </c>
      <c r="R97" s="165">
        <v>679912</v>
      </c>
      <c r="S97" s="165">
        <v>691118</v>
      </c>
      <c r="T97" s="165">
        <v>700962</v>
      </c>
      <c r="U97" s="165">
        <v>731520</v>
      </c>
      <c r="V97" s="165">
        <v>742726</v>
      </c>
      <c r="W97" s="165">
        <v>773959</v>
      </c>
      <c r="X97" s="165">
        <v>785337</v>
      </c>
      <c r="Y97" s="165">
        <v>796029</v>
      </c>
      <c r="Z97" s="165">
        <v>857145</v>
      </c>
      <c r="AA97" s="165">
        <v>893306</v>
      </c>
      <c r="AB97" s="165">
        <v>900946</v>
      </c>
      <c r="AC97" s="165">
        <v>910621</v>
      </c>
      <c r="AD97" s="165">
        <v>918942</v>
      </c>
      <c r="AE97" s="165">
        <v>927940</v>
      </c>
      <c r="AF97" s="165">
        <v>957305</v>
      </c>
      <c r="AG97" s="165">
        <v>977679</v>
      </c>
      <c r="AH97" s="165">
        <v>1008578</v>
      </c>
      <c r="AI97" s="165">
        <v>1035572</v>
      </c>
      <c r="AJ97" s="165">
        <v>1037441</v>
      </c>
      <c r="AK97" s="165">
        <v>1053733</v>
      </c>
      <c r="AL97" s="165">
        <v>1088706</v>
      </c>
      <c r="AM97" s="165">
        <v>1096515</v>
      </c>
      <c r="AN97" s="165">
        <v>1106192</v>
      </c>
      <c r="AO97" s="165">
        <v>1107380</v>
      </c>
    </row>
    <row r="98" spans="1:41" hidden="1" outlineLevel="1">
      <c r="A98" s="160">
        <v>5000</v>
      </c>
      <c r="B98" s="165">
        <v>385539</v>
      </c>
      <c r="C98" s="165">
        <v>394078</v>
      </c>
      <c r="D98" s="165">
        <v>434171</v>
      </c>
      <c r="E98" s="165">
        <v>474746</v>
      </c>
      <c r="F98" s="165">
        <v>492478</v>
      </c>
      <c r="G98" s="165">
        <v>510206</v>
      </c>
      <c r="H98" s="165">
        <v>528260</v>
      </c>
      <c r="I98" s="165">
        <v>545511</v>
      </c>
      <c r="J98" s="165">
        <v>563241</v>
      </c>
      <c r="K98" s="165">
        <v>581290</v>
      </c>
      <c r="L98" s="165">
        <v>598543</v>
      </c>
      <c r="M98" s="165">
        <v>616277</v>
      </c>
      <c r="N98" s="165">
        <v>634326</v>
      </c>
      <c r="O98" s="165">
        <v>651737</v>
      </c>
      <c r="P98" s="165">
        <v>669469</v>
      </c>
      <c r="Q98" s="165">
        <v>687517</v>
      </c>
      <c r="R98" s="165">
        <v>705715</v>
      </c>
      <c r="S98" s="165">
        <v>723201</v>
      </c>
      <c r="T98" s="165">
        <v>741705</v>
      </c>
      <c r="U98" s="165">
        <v>774302</v>
      </c>
      <c r="V98" s="165">
        <v>792634</v>
      </c>
      <c r="W98" s="165">
        <v>810973</v>
      </c>
      <c r="X98" s="165">
        <v>828967</v>
      </c>
      <c r="Y98" s="165">
        <v>847130</v>
      </c>
      <c r="Z98" s="165">
        <v>900268</v>
      </c>
      <c r="AA98" s="165">
        <v>929295</v>
      </c>
      <c r="AB98" s="165">
        <v>937955</v>
      </c>
      <c r="AC98" s="165">
        <v>946781</v>
      </c>
      <c r="AD98" s="165">
        <v>957138</v>
      </c>
      <c r="AE98" s="165">
        <v>966306</v>
      </c>
      <c r="AF98" s="165">
        <v>986846</v>
      </c>
      <c r="AG98" s="165">
        <v>1015026</v>
      </c>
      <c r="AH98" s="165">
        <v>1049829</v>
      </c>
      <c r="AI98" s="165">
        <v>1067147</v>
      </c>
      <c r="AJ98" s="165">
        <v>1088706</v>
      </c>
      <c r="AK98" s="165">
        <v>1090914</v>
      </c>
      <c r="AL98" s="165">
        <v>1132337</v>
      </c>
      <c r="AM98" s="165">
        <v>1142351</v>
      </c>
      <c r="AN98" s="165">
        <v>1143711</v>
      </c>
      <c r="AO98" s="165">
        <v>1158141</v>
      </c>
    </row>
    <row r="99" spans="1:41" hidden="1" outlineLevel="1">
      <c r="A99" s="160">
        <v>5125</v>
      </c>
      <c r="B99" s="165">
        <v>395045</v>
      </c>
      <c r="C99" s="165">
        <v>413207</v>
      </c>
      <c r="D99" s="165">
        <v>434810</v>
      </c>
      <c r="E99" s="165">
        <v>476984</v>
      </c>
      <c r="F99" s="165">
        <v>494232</v>
      </c>
      <c r="G99" s="165">
        <v>512127</v>
      </c>
      <c r="H99" s="165">
        <v>530817</v>
      </c>
      <c r="I99" s="165">
        <v>547268</v>
      </c>
      <c r="J99" s="165">
        <v>565160</v>
      </c>
      <c r="K99" s="165">
        <v>582250</v>
      </c>
      <c r="L99" s="165">
        <v>599502</v>
      </c>
      <c r="M99" s="165">
        <v>617434</v>
      </c>
      <c r="N99" s="165">
        <v>636243</v>
      </c>
      <c r="O99" s="165">
        <v>653494</v>
      </c>
      <c r="P99" s="165">
        <v>671384</v>
      </c>
      <c r="Q99" s="165">
        <v>705250</v>
      </c>
      <c r="R99" s="165">
        <v>723619</v>
      </c>
      <c r="S99" s="165">
        <v>742046</v>
      </c>
      <c r="T99" s="165">
        <v>760040</v>
      </c>
      <c r="U99" s="165">
        <v>793651</v>
      </c>
      <c r="V99" s="165">
        <v>796461</v>
      </c>
      <c r="W99" s="165">
        <v>814509</v>
      </c>
      <c r="X99" s="165">
        <v>833201</v>
      </c>
      <c r="Y99" s="165">
        <v>866481</v>
      </c>
      <c r="Z99" s="165">
        <v>942536</v>
      </c>
      <c r="AA99" s="165">
        <v>957138</v>
      </c>
      <c r="AB99" s="165">
        <v>966477</v>
      </c>
      <c r="AC99" s="165">
        <v>975812</v>
      </c>
      <c r="AD99" s="165">
        <v>1016725</v>
      </c>
      <c r="AE99" s="165">
        <v>1026742</v>
      </c>
      <c r="AF99" s="165">
        <v>1037098</v>
      </c>
      <c r="AG99" s="165">
        <v>1047455</v>
      </c>
      <c r="AH99" s="165">
        <v>1065789</v>
      </c>
      <c r="AI99" s="165">
        <v>1084630</v>
      </c>
      <c r="AJ99" s="165">
        <v>1101439</v>
      </c>
      <c r="AK99" s="165">
        <v>1116378</v>
      </c>
      <c r="AL99" s="165">
        <v>1140316</v>
      </c>
      <c r="AM99" s="165">
        <v>1160345</v>
      </c>
      <c r="AN99" s="165">
        <v>1167986</v>
      </c>
      <c r="AO99" s="165">
        <v>1172402</v>
      </c>
    </row>
    <row r="100" spans="1:41" hidden="1" outlineLevel="1">
      <c r="A100" s="160">
        <v>5250</v>
      </c>
      <c r="B100" s="165">
        <v>402853</v>
      </c>
      <c r="C100" s="165">
        <v>418134</v>
      </c>
      <c r="D100" s="165">
        <v>445034</v>
      </c>
      <c r="E100" s="165">
        <v>477940</v>
      </c>
      <c r="F100" s="165">
        <v>496152</v>
      </c>
      <c r="G100" s="165">
        <v>513885</v>
      </c>
      <c r="H100" s="165">
        <v>533369</v>
      </c>
      <c r="I100" s="165">
        <v>547667</v>
      </c>
      <c r="J100" s="165">
        <v>566916</v>
      </c>
      <c r="K100" s="165">
        <v>584009</v>
      </c>
      <c r="L100" s="165">
        <v>602055</v>
      </c>
      <c r="M100" s="165">
        <v>635261</v>
      </c>
      <c r="N100" s="165">
        <v>638000</v>
      </c>
      <c r="O100" s="165">
        <v>661065</v>
      </c>
      <c r="P100" s="165">
        <v>673939</v>
      </c>
      <c r="Q100" s="165">
        <v>723619</v>
      </c>
      <c r="R100" s="165">
        <v>742046</v>
      </c>
      <c r="S100" s="165">
        <v>761160</v>
      </c>
      <c r="T100" s="165">
        <v>780165</v>
      </c>
      <c r="U100" s="165">
        <v>798537</v>
      </c>
      <c r="V100" s="165">
        <v>821498</v>
      </c>
      <c r="W100" s="165">
        <v>827947</v>
      </c>
      <c r="X100" s="165">
        <v>837514</v>
      </c>
      <c r="Y100" s="165">
        <v>894154</v>
      </c>
      <c r="Z100" s="165">
        <v>980735</v>
      </c>
      <c r="AA100" s="165">
        <v>994657</v>
      </c>
      <c r="AB100" s="165">
        <v>1004334</v>
      </c>
      <c r="AC100" s="165">
        <v>1029457</v>
      </c>
      <c r="AD100" s="165">
        <v>1060014</v>
      </c>
      <c r="AE100" s="165">
        <v>1067825</v>
      </c>
      <c r="AF100" s="165">
        <v>1092610</v>
      </c>
      <c r="AG100" s="165">
        <v>1103136</v>
      </c>
      <c r="AH100" s="165">
        <v>1109759</v>
      </c>
      <c r="AI100" s="165">
        <v>1131997</v>
      </c>
      <c r="AJ100" s="165">
        <v>1155084</v>
      </c>
      <c r="AK100" s="165">
        <v>1164251</v>
      </c>
      <c r="AL100" s="165">
        <v>1182246</v>
      </c>
      <c r="AM100" s="165">
        <v>1203639</v>
      </c>
      <c r="AN100" s="165">
        <v>1215350</v>
      </c>
      <c r="AO100" s="165">
        <v>1244211</v>
      </c>
    </row>
    <row r="101" spans="1:41" hidden="1" outlineLevel="1">
      <c r="A101" s="160">
        <v>5375</v>
      </c>
      <c r="B101" s="165">
        <v>422349</v>
      </c>
      <c r="C101" s="165">
        <v>423055</v>
      </c>
      <c r="D101" s="165">
        <v>450146</v>
      </c>
      <c r="E101" s="165">
        <v>479588</v>
      </c>
      <c r="F101" s="165">
        <v>496470</v>
      </c>
      <c r="G101" s="165">
        <v>517237</v>
      </c>
      <c r="H101" s="165">
        <v>536086</v>
      </c>
      <c r="I101" s="165">
        <v>555135</v>
      </c>
      <c r="J101" s="165">
        <v>568673</v>
      </c>
      <c r="K101" s="165">
        <v>590718</v>
      </c>
      <c r="L101" s="165">
        <v>604875</v>
      </c>
      <c r="M101" s="165">
        <v>643751</v>
      </c>
      <c r="N101" s="165">
        <v>639337</v>
      </c>
      <c r="O101" s="165">
        <v>670574</v>
      </c>
      <c r="P101" s="165">
        <v>677705</v>
      </c>
      <c r="Q101" s="165">
        <v>725376</v>
      </c>
      <c r="R101" s="165">
        <v>743744</v>
      </c>
      <c r="S101" s="165">
        <v>763873</v>
      </c>
      <c r="T101" s="165">
        <v>781766</v>
      </c>
      <c r="U101" s="165">
        <v>822344</v>
      </c>
      <c r="V101" s="165">
        <v>824040</v>
      </c>
      <c r="W101" s="165">
        <v>830832</v>
      </c>
      <c r="X101" s="165">
        <v>852223</v>
      </c>
      <c r="Y101" s="165">
        <v>899249</v>
      </c>
      <c r="Z101" s="165">
        <v>997884</v>
      </c>
      <c r="AA101" s="165">
        <v>1009085</v>
      </c>
      <c r="AB101" s="165">
        <v>1017233</v>
      </c>
      <c r="AC101" s="165">
        <v>1035740</v>
      </c>
      <c r="AD101" s="165">
        <v>1066805</v>
      </c>
      <c r="AE101" s="165">
        <v>1079708</v>
      </c>
      <c r="AF101" s="165">
        <v>1103647</v>
      </c>
      <c r="AG101" s="165">
        <v>1121299</v>
      </c>
      <c r="AH101" s="165">
        <v>1151688</v>
      </c>
      <c r="AI101" s="165">
        <v>1161705</v>
      </c>
      <c r="AJ101" s="165">
        <v>1167139</v>
      </c>
      <c r="AK101" s="165">
        <v>1188530</v>
      </c>
      <c r="AL101" s="165">
        <v>1206523</v>
      </c>
      <c r="AM101" s="165">
        <v>1216370</v>
      </c>
      <c r="AN101" s="165">
        <v>1246247</v>
      </c>
      <c r="AO101" s="165">
        <v>1256944</v>
      </c>
    </row>
    <row r="102" spans="1:41" hidden="1" outlineLevel="1">
      <c r="A102" s="160">
        <v>5500</v>
      </c>
      <c r="B102" s="165">
        <v>430177</v>
      </c>
      <c r="C102" s="165">
        <v>448521</v>
      </c>
      <c r="D102" s="165">
        <v>464647</v>
      </c>
      <c r="E102" s="165">
        <v>499786</v>
      </c>
      <c r="F102" s="165">
        <v>503524</v>
      </c>
      <c r="G102" s="165">
        <v>522537</v>
      </c>
      <c r="H102" s="165">
        <v>543253</v>
      </c>
      <c r="I102" s="165">
        <v>565659</v>
      </c>
      <c r="J102" s="165">
        <v>589086</v>
      </c>
      <c r="K102" s="165">
        <v>602668</v>
      </c>
      <c r="L102" s="165">
        <v>618286</v>
      </c>
      <c r="M102" s="165">
        <v>668197</v>
      </c>
      <c r="N102" s="165">
        <v>666840</v>
      </c>
      <c r="O102" s="165">
        <v>685172</v>
      </c>
      <c r="P102" s="165">
        <v>700112</v>
      </c>
      <c r="Q102" s="165">
        <v>745781</v>
      </c>
      <c r="R102" s="165">
        <v>748158</v>
      </c>
      <c r="S102" s="165">
        <v>765632</v>
      </c>
      <c r="T102" s="165">
        <v>799597</v>
      </c>
      <c r="U102" s="165">
        <v>840679</v>
      </c>
      <c r="V102" s="165">
        <v>843393</v>
      </c>
      <c r="W102" s="165">
        <v>885664</v>
      </c>
      <c r="X102" s="165">
        <v>894154</v>
      </c>
      <c r="Y102" s="165">
        <v>902642</v>
      </c>
      <c r="Z102" s="165">
        <v>1007727</v>
      </c>
      <c r="AA102" s="165">
        <v>1018933</v>
      </c>
      <c r="AB102" s="165">
        <v>1027759</v>
      </c>
      <c r="AC102" s="165">
        <v>1046265</v>
      </c>
      <c r="AD102" s="165">
        <v>1079368</v>
      </c>
      <c r="AE102" s="165">
        <v>1092103</v>
      </c>
      <c r="AF102" s="165">
        <v>1110267</v>
      </c>
      <c r="AG102" s="165">
        <v>1137089</v>
      </c>
      <c r="AH102" s="165">
        <v>1158817</v>
      </c>
      <c r="AI102" s="165">
        <v>1173421</v>
      </c>
      <c r="AJ102" s="165">
        <v>1198715</v>
      </c>
      <c r="AK102" s="165">
        <v>1202959</v>
      </c>
      <c r="AL102" s="165">
        <v>1218066</v>
      </c>
      <c r="AM102" s="165">
        <v>1235722</v>
      </c>
      <c r="AN102" s="165">
        <v>1258811</v>
      </c>
      <c r="AO102" s="165">
        <v>1287162</v>
      </c>
    </row>
    <row r="103" spans="1:41" hidden="1" outlineLevel="1">
      <c r="A103" s="160">
        <v>5625</v>
      </c>
      <c r="B103" s="165">
        <v>446471</v>
      </c>
      <c r="C103" s="165">
        <v>463086</v>
      </c>
      <c r="D103" s="165">
        <v>480338</v>
      </c>
      <c r="E103" s="165">
        <v>502168</v>
      </c>
      <c r="F103" s="165">
        <v>517957</v>
      </c>
      <c r="G103" s="165">
        <v>537645</v>
      </c>
      <c r="H103" s="165">
        <v>559886</v>
      </c>
      <c r="I103" s="165">
        <v>587216</v>
      </c>
      <c r="J103" s="165">
        <v>612005</v>
      </c>
      <c r="K103" s="165">
        <v>624059</v>
      </c>
      <c r="L103" s="165">
        <v>638491</v>
      </c>
      <c r="M103" s="165">
        <v>677705</v>
      </c>
      <c r="N103" s="165">
        <v>698924</v>
      </c>
      <c r="O103" s="165">
        <v>708770</v>
      </c>
      <c r="P103" s="165">
        <v>734914</v>
      </c>
      <c r="Q103" s="165">
        <v>773959</v>
      </c>
      <c r="R103" s="165">
        <v>786014</v>
      </c>
      <c r="S103" s="165">
        <v>807575</v>
      </c>
      <c r="T103" s="165">
        <v>830832</v>
      </c>
      <c r="U103" s="165">
        <v>855957</v>
      </c>
      <c r="V103" s="165">
        <v>866825</v>
      </c>
      <c r="W103" s="165">
        <v>905361</v>
      </c>
      <c r="X103" s="165">
        <v>909774</v>
      </c>
      <c r="Y103" s="165">
        <v>920131</v>
      </c>
      <c r="Z103" s="165">
        <v>1033702</v>
      </c>
      <c r="AA103" s="165">
        <v>1040323</v>
      </c>
      <c r="AB103" s="165">
        <v>1070203</v>
      </c>
      <c r="AC103" s="165">
        <v>1104325</v>
      </c>
      <c r="AD103" s="165">
        <v>1128093</v>
      </c>
      <c r="AE103" s="165">
        <v>1139976</v>
      </c>
      <c r="AF103" s="165">
        <v>1168328</v>
      </c>
      <c r="AG103" s="165">
        <v>1191924</v>
      </c>
      <c r="AH103" s="165">
        <v>1200069</v>
      </c>
      <c r="AI103" s="165">
        <v>1211616</v>
      </c>
      <c r="AJ103" s="165">
        <v>1242344</v>
      </c>
      <c r="AK103" s="165">
        <v>1251003</v>
      </c>
      <c r="AL103" s="165">
        <v>1270354</v>
      </c>
      <c r="AM103" s="165">
        <v>1311607</v>
      </c>
      <c r="AN103" s="165">
        <v>1317890</v>
      </c>
      <c r="AO103" s="165">
        <v>1330623</v>
      </c>
    </row>
    <row r="104" spans="1:41" hidden="1" outlineLevel="1">
      <c r="A104" s="160">
        <v>5750</v>
      </c>
      <c r="B104" s="165">
        <v>454139</v>
      </c>
      <c r="C104" s="165">
        <v>467876</v>
      </c>
      <c r="D104" s="165">
        <v>484649</v>
      </c>
      <c r="E104" s="165">
        <v>517783</v>
      </c>
      <c r="F104" s="165">
        <v>530855</v>
      </c>
      <c r="G104" s="165">
        <v>547496</v>
      </c>
      <c r="H104" s="165">
        <v>569053</v>
      </c>
      <c r="I104" s="165">
        <v>592483</v>
      </c>
      <c r="J104" s="165">
        <v>617434</v>
      </c>
      <c r="K104" s="165">
        <v>630170</v>
      </c>
      <c r="L104" s="165">
        <v>652920</v>
      </c>
      <c r="M104" s="165">
        <v>684154</v>
      </c>
      <c r="N104" s="165">
        <v>706396</v>
      </c>
      <c r="O104" s="165">
        <v>724728</v>
      </c>
      <c r="P104" s="165">
        <v>741873</v>
      </c>
      <c r="Q104" s="165">
        <v>781090</v>
      </c>
      <c r="R104" s="165">
        <v>798410</v>
      </c>
      <c r="S104" s="165">
        <v>816400</v>
      </c>
      <c r="T104" s="165">
        <v>839320</v>
      </c>
      <c r="U104" s="165">
        <v>864620</v>
      </c>
      <c r="V104" s="165">
        <v>876328</v>
      </c>
      <c r="W104" s="165">
        <v>910964</v>
      </c>
      <c r="X104" s="165">
        <v>919112</v>
      </c>
      <c r="Y104" s="165">
        <v>931839</v>
      </c>
      <c r="Z104" s="165">
        <v>1046097</v>
      </c>
      <c r="AA104" s="165">
        <v>1074955</v>
      </c>
      <c r="AB104" s="165">
        <v>1085479</v>
      </c>
      <c r="AC104" s="165">
        <v>1126057</v>
      </c>
      <c r="AD104" s="165">
        <v>1162895</v>
      </c>
      <c r="AE104" s="165">
        <v>1174945</v>
      </c>
      <c r="AF104" s="165">
        <v>1208392</v>
      </c>
      <c r="AG104" s="165">
        <v>1214673</v>
      </c>
      <c r="AH104" s="165">
        <v>1225536</v>
      </c>
      <c r="AI104" s="165">
        <v>1234364</v>
      </c>
      <c r="AJ104" s="165">
        <v>1253721</v>
      </c>
      <c r="AK104" s="165">
        <v>1282917</v>
      </c>
      <c r="AL104" s="165">
        <v>1294290</v>
      </c>
      <c r="AM104" s="165">
        <v>1334187</v>
      </c>
      <c r="AN104" s="165">
        <v>1341825</v>
      </c>
      <c r="AO104" s="165">
        <v>1349127</v>
      </c>
    </row>
    <row r="105" spans="1:41" hidden="1" outlineLevel="1">
      <c r="A105" s="160">
        <v>5875</v>
      </c>
      <c r="B105" s="165">
        <v>463086</v>
      </c>
      <c r="C105" s="165">
        <v>481776</v>
      </c>
      <c r="D105" s="165">
        <v>495032</v>
      </c>
      <c r="E105" s="165">
        <v>522537</v>
      </c>
      <c r="F105" s="165">
        <v>541042</v>
      </c>
      <c r="G105" s="165">
        <v>559886</v>
      </c>
      <c r="H105" s="165">
        <v>577202</v>
      </c>
      <c r="I105" s="165">
        <v>609457</v>
      </c>
      <c r="J105" s="165">
        <v>624059</v>
      </c>
      <c r="K105" s="165">
        <v>642561</v>
      </c>
      <c r="L105" s="165">
        <v>659538</v>
      </c>
      <c r="M105" s="165">
        <v>695362</v>
      </c>
      <c r="N105" s="165">
        <v>713523</v>
      </c>
      <c r="O105" s="165">
        <v>738141</v>
      </c>
      <c r="P105" s="165">
        <v>749515</v>
      </c>
      <c r="Q105" s="165">
        <v>789411</v>
      </c>
      <c r="R105" s="165">
        <v>814366</v>
      </c>
      <c r="S105" s="165">
        <v>837285</v>
      </c>
      <c r="T105" s="165">
        <v>847979</v>
      </c>
      <c r="U105" s="165">
        <v>874124</v>
      </c>
      <c r="V105" s="165">
        <v>888215</v>
      </c>
      <c r="W105" s="165">
        <v>915545</v>
      </c>
      <c r="X105" s="165">
        <v>928109</v>
      </c>
      <c r="Y105" s="165">
        <v>952386</v>
      </c>
      <c r="Z105" s="165">
        <v>1055773</v>
      </c>
      <c r="AA105" s="165">
        <v>1084802</v>
      </c>
      <c r="AB105" s="165">
        <v>1119943</v>
      </c>
      <c r="AC105" s="165">
        <v>1143541</v>
      </c>
      <c r="AD105" s="165">
        <v>1184792</v>
      </c>
      <c r="AE105" s="165">
        <v>1203639</v>
      </c>
      <c r="AF105" s="165">
        <v>1218917</v>
      </c>
      <c r="AG105" s="165">
        <v>1225536</v>
      </c>
      <c r="AH105" s="165">
        <v>1236231</v>
      </c>
      <c r="AI105" s="165">
        <v>1251851</v>
      </c>
      <c r="AJ105" s="165">
        <v>1284447</v>
      </c>
      <c r="AK105" s="165">
        <v>1313985</v>
      </c>
      <c r="AL105" s="165">
        <v>1330623</v>
      </c>
      <c r="AM105" s="165">
        <v>1348448</v>
      </c>
      <c r="AN105" s="165">
        <v>1360670</v>
      </c>
      <c r="AO105" s="165">
        <v>1378666</v>
      </c>
    </row>
    <row r="106" spans="1:41" hidden="1" outlineLevel="1">
      <c r="A106" s="160">
        <v>6000</v>
      </c>
      <c r="B106" s="165">
        <v>470930</v>
      </c>
      <c r="C106" s="165">
        <v>488485</v>
      </c>
      <c r="D106" s="165">
        <v>502843</v>
      </c>
      <c r="E106" s="165">
        <v>530344</v>
      </c>
      <c r="F106" s="165">
        <v>547496</v>
      </c>
      <c r="G106" s="165">
        <v>567696</v>
      </c>
      <c r="H106" s="165">
        <v>588236</v>
      </c>
      <c r="I106" s="165">
        <v>617777</v>
      </c>
      <c r="J106" s="165">
        <v>632716</v>
      </c>
      <c r="K106" s="165">
        <v>651559</v>
      </c>
      <c r="L106" s="165">
        <v>671934</v>
      </c>
      <c r="M106" s="165">
        <v>704865</v>
      </c>
      <c r="N106" s="165">
        <v>723540</v>
      </c>
      <c r="O106" s="165">
        <v>748495</v>
      </c>
      <c r="P106" s="165">
        <v>759022</v>
      </c>
      <c r="Q106" s="165">
        <v>799934</v>
      </c>
      <c r="R106" s="165">
        <v>824723</v>
      </c>
      <c r="S106" s="165">
        <v>848657</v>
      </c>
      <c r="T106" s="165">
        <v>859861</v>
      </c>
      <c r="U106" s="165">
        <v>902134</v>
      </c>
      <c r="V106" s="165">
        <v>917411</v>
      </c>
      <c r="W106" s="165">
        <v>939483</v>
      </c>
      <c r="X106" s="165">
        <v>957647</v>
      </c>
      <c r="Y106" s="165">
        <v>983620</v>
      </c>
      <c r="Z106" s="165">
        <v>1088028</v>
      </c>
      <c r="AA106" s="165">
        <v>1117734</v>
      </c>
      <c r="AB106" s="165">
        <v>1153726</v>
      </c>
      <c r="AC106" s="165">
        <v>1177494</v>
      </c>
      <c r="AD106" s="165">
        <v>1221293</v>
      </c>
      <c r="AE106" s="165">
        <v>1240478</v>
      </c>
      <c r="AF106" s="165">
        <v>1249305</v>
      </c>
      <c r="AG106" s="165">
        <v>1255416</v>
      </c>
      <c r="AH106" s="165">
        <v>1273583</v>
      </c>
      <c r="AI106" s="165">
        <v>1290045</v>
      </c>
      <c r="AJ106" s="165">
        <v>1324341</v>
      </c>
      <c r="AK106" s="165">
        <v>1354220</v>
      </c>
      <c r="AL106" s="165">
        <v>1364065</v>
      </c>
      <c r="AM106" s="165">
        <v>1389361</v>
      </c>
      <c r="AN106" s="165">
        <v>1401921</v>
      </c>
      <c r="AO106" s="165">
        <v>1413127</v>
      </c>
    </row>
    <row r="107" spans="1:41" hidden="1" outlineLevel="1"/>
    <row r="108" spans="1:41" collapsed="1"/>
  </sheetData>
  <mergeCells count="12">
    <mergeCell ref="D65:R66"/>
    <mergeCell ref="V65:AG67"/>
    <mergeCell ref="J3:AO3"/>
    <mergeCell ref="A12:E13"/>
    <mergeCell ref="AQ6:AY18"/>
    <mergeCell ref="F12:H12"/>
    <mergeCell ref="AQ20:AY20"/>
    <mergeCell ref="D60:R60"/>
    <mergeCell ref="V60:AG62"/>
    <mergeCell ref="J13:AB13"/>
    <mergeCell ref="J16:AJ17"/>
    <mergeCell ref="J12:AB12"/>
  </mergeCells>
  <hyperlinks>
    <hyperlink ref="A1:D1" location="Содержание!A1" display="Вернуться к содержанию"/>
    <hyperlink ref="A1" location="Содержание!Область_печати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9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tabColor rgb="FF0070C0"/>
  </sheetPr>
  <dimension ref="A1:AZ108"/>
  <sheetViews>
    <sheetView view="pageBreakPreview" zoomScaleSheetLayoutView="100" workbookViewId="0">
      <pane ySplit="1" topLeftCell="A2" activePane="bottomLeft" state="frozen"/>
      <selection pane="bottomLeft" sqref="A1:D1"/>
    </sheetView>
  </sheetViews>
  <sheetFormatPr defaultColWidth="9.140625" defaultRowHeight="15" outlineLevelRow="1"/>
  <cols>
    <col min="1" max="1" width="6.140625" style="102" customWidth="1"/>
    <col min="2" max="25" width="6.5703125" style="102" customWidth="1"/>
    <col min="26" max="35" width="7.7109375" style="102" customWidth="1"/>
    <col min="36" max="36" width="7.7109375" style="102" bestFit="1" customWidth="1"/>
    <col min="37" max="41" width="7.7109375" style="102" customWidth="1"/>
    <col min="42" max="42" width="2.5703125" style="102" customWidth="1"/>
    <col min="43" max="51" width="6.140625" style="102" customWidth="1"/>
    <col min="52" max="52" width="9.5703125" style="102" customWidth="1"/>
    <col min="53" max="16384" width="9.140625" style="102"/>
  </cols>
  <sheetData>
    <row r="1" spans="1:52" ht="21">
      <c r="A1" s="741" t="s">
        <v>64</v>
      </c>
      <c r="B1" s="741"/>
      <c r="C1" s="741"/>
      <c r="D1" s="741"/>
      <c r="F1" s="1"/>
      <c r="G1" s="1"/>
      <c r="H1" s="1"/>
      <c r="J1" s="21" t="s">
        <v>280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30" customHeight="1">
      <c r="A3" s="1"/>
      <c r="B3" s="1"/>
      <c r="C3" s="1"/>
      <c r="D3" s="1"/>
      <c r="E3" s="1"/>
      <c r="F3" s="1"/>
      <c r="G3" s="1"/>
      <c r="H3" s="1"/>
      <c r="I3" s="1"/>
      <c r="J3" s="748" t="s">
        <v>571</v>
      </c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748"/>
      <c r="V3" s="748"/>
      <c r="W3" s="748"/>
      <c r="X3" s="748"/>
      <c r="Y3" s="748"/>
      <c r="Z3" s="748"/>
      <c r="AA3" s="748"/>
      <c r="AB3" s="748"/>
      <c r="AC3" s="748"/>
      <c r="AD3" s="748"/>
      <c r="AE3" s="748"/>
      <c r="AF3" s="748"/>
      <c r="AG3" s="748"/>
      <c r="AH3" s="748"/>
      <c r="AI3" s="748"/>
      <c r="AJ3" s="748"/>
      <c r="AK3" s="748"/>
      <c r="AL3" s="748"/>
      <c r="AM3" s="748"/>
      <c r="AN3" s="748"/>
      <c r="AO3" s="748"/>
      <c r="AP3" s="98"/>
      <c r="AQ3" s="98"/>
      <c r="AR3" s="98"/>
      <c r="AS3" s="98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5" t="s">
        <v>434</v>
      </c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8"/>
      <c r="AQ4" s="98"/>
      <c r="AR4" s="98"/>
      <c r="AS4" s="98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563</v>
      </c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00" t="s">
        <v>262</v>
      </c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8"/>
      <c r="AQ6" s="988" t="s">
        <v>688</v>
      </c>
      <c r="AR6" s="988"/>
      <c r="AS6" s="988"/>
      <c r="AT6" s="988"/>
      <c r="AU6" s="988"/>
      <c r="AV6" s="988"/>
      <c r="AW6" s="988"/>
      <c r="AX6" s="988"/>
      <c r="AY6" s="988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264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988"/>
      <c r="AR7" s="988"/>
      <c r="AS7" s="988"/>
      <c r="AT7" s="988"/>
      <c r="AU7" s="988"/>
      <c r="AV7" s="988"/>
      <c r="AW7" s="988"/>
      <c r="AX7" s="988"/>
      <c r="AY7" s="988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5" t="s">
        <v>435</v>
      </c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8"/>
      <c r="AQ8" s="988"/>
      <c r="AR8" s="988"/>
      <c r="AS8" s="988"/>
      <c r="AT8" s="988"/>
      <c r="AU8" s="988"/>
      <c r="AV8" s="988"/>
      <c r="AW8" s="988"/>
      <c r="AX8" s="988"/>
      <c r="AY8" s="988"/>
      <c r="AZ8" s="110"/>
    </row>
    <row r="9" spans="1:52">
      <c r="A9" s="1"/>
      <c r="C9" s="1"/>
      <c r="D9" s="1"/>
      <c r="F9" s="1"/>
      <c r="G9" s="1"/>
      <c r="H9" s="1"/>
      <c r="I9" s="1"/>
      <c r="J9" s="41" t="s">
        <v>265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41" t="s">
        <v>464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988"/>
      <c r="AR9" s="988"/>
      <c r="AS9" s="988"/>
      <c r="AT9" s="988"/>
      <c r="AU9" s="988"/>
      <c r="AV9" s="988"/>
      <c r="AW9" s="988"/>
      <c r="AX9" s="988"/>
      <c r="AY9" s="988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00" t="s">
        <v>266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42"/>
      <c r="AB10" s="100"/>
      <c r="AC10" s="100" t="s">
        <v>271</v>
      </c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41"/>
      <c r="AQ10" s="988"/>
      <c r="AR10" s="988"/>
      <c r="AS10" s="988"/>
      <c r="AT10" s="988"/>
      <c r="AU10" s="988"/>
      <c r="AV10" s="988"/>
      <c r="AW10" s="988"/>
      <c r="AX10" s="988"/>
      <c r="AY10" s="988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572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988"/>
      <c r="AR11" s="988"/>
      <c r="AS11" s="988"/>
      <c r="AT11" s="988"/>
      <c r="AU11" s="988"/>
      <c r="AV11" s="988"/>
      <c r="AW11" s="988"/>
      <c r="AX11" s="988"/>
      <c r="AY11" s="988"/>
      <c r="AZ11" s="110"/>
    </row>
    <row r="12" spans="1:52" ht="29.25" customHeight="1">
      <c r="A12" s="1138" t="s">
        <v>278</v>
      </c>
      <c r="B12" s="1138"/>
      <c r="C12" s="1138"/>
      <c r="D12" s="1138"/>
      <c r="E12" s="1138"/>
      <c r="F12" s="1139" t="s">
        <v>274</v>
      </c>
      <c r="G12" s="1140"/>
      <c r="H12" s="1140"/>
      <c r="I12" s="1"/>
      <c r="J12" s="751" t="s">
        <v>602</v>
      </c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  <c r="AA12" s="751"/>
      <c r="AB12" s="751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41"/>
      <c r="AQ12" s="988"/>
      <c r="AR12" s="988"/>
      <c r="AS12" s="988"/>
      <c r="AT12" s="988"/>
      <c r="AU12" s="988"/>
      <c r="AV12" s="988"/>
      <c r="AW12" s="988"/>
      <c r="AX12" s="988"/>
      <c r="AY12" s="988"/>
      <c r="AZ12" s="110"/>
    </row>
    <row r="13" spans="1:52" ht="38.25" customHeight="1" thickBot="1">
      <c r="A13" s="1"/>
      <c r="B13" s="29"/>
      <c r="C13" s="1"/>
      <c r="D13" s="1"/>
      <c r="E13" s="1"/>
      <c r="F13" s="29"/>
      <c r="G13" s="1"/>
      <c r="H13" s="1"/>
      <c r="I13" s="1"/>
      <c r="J13" s="750" t="s">
        <v>689</v>
      </c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88"/>
      <c r="AR13" s="988"/>
      <c r="AS13" s="988"/>
      <c r="AT13" s="988"/>
      <c r="AU13" s="988"/>
      <c r="AV13" s="988"/>
      <c r="AW13" s="988"/>
      <c r="AX13" s="988"/>
      <c r="AY13" s="988"/>
      <c r="AZ13" s="110"/>
    </row>
    <row r="14" spans="1:52" ht="15" customHeight="1" thickBot="1">
      <c r="A14" s="171" t="s">
        <v>475</v>
      </c>
      <c r="B14" s="159"/>
      <c r="C14" s="159"/>
      <c r="D14" s="159"/>
      <c r="E14" s="159"/>
      <c r="F14" s="159"/>
      <c r="G14" s="159"/>
      <c r="H14" s="148">
        <f>Содержание!H9</f>
        <v>0.03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988"/>
      <c r="AR14" s="988"/>
      <c r="AS14" s="988"/>
      <c r="AT14" s="988"/>
      <c r="AU14" s="988"/>
      <c r="AV14" s="988"/>
      <c r="AW14" s="988"/>
      <c r="AX14" s="988"/>
      <c r="AY14" s="988"/>
      <c r="AZ14" s="110"/>
    </row>
    <row r="15" spans="1:52" ht="13.5" customHeight="1" thickBot="1">
      <c r="A15" s="171" t="s">
        <v>477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88"/>
      <c r="AR15" s="988"/>
      <c r="AS15" s="988"/>
      <c r="AT15" s="988"/>
      <c r="AU15" s="988"/>
      <c r="AV15" s="988"/>
      <c r="AW15" s="988"/>
      <c r="AX15" s="988"/>
      <c r="AY15" s="988"/>
      <c r="AZ15" s="101"/>
    </row>
    <row r="16" spans="1:52" ht="15" customHeight="1" thickBot="1">
      <c r="A16" s="171" t="s">
        <v>480</v>
      </c>
      <c r="B16" s="29"/>
      <c r="C16" s="159"/>
      <c r="D16" s="159"/>
      <c r="E16" s="159"/>
      <c r="F16" s="29"/>
      <c r="G16" s="159"/>
      <c r="H16" s="148">
        <v>0.06</v>
      </c>
      <c r="I16" s="1"/>
      <c r="J16" s="744" t="s">
        <v>269</v>
      </c>
      <c r="K16" s="744"/>
      <c r="L16" s="744"/>
      <c r="M16" s="744"/>
      <c r="N16" s="744"/>
      <c r="O16" s="744"/>
      <c r="P16" s="744"/>
      <c r="Q16" s="744"/>
      <c r="R16" s="744"/>
      <c r="S16" s="744"/>
      <c r="T16" s="744"/>
      <c r="U16" s="744"/>
      <c r="V16" s="744"/>
      <c r="W16" s="744"/>
      <c r="X16" s="744"/>
      <c r="Y16" s="744"/>
      <c r="Z16" s="744"/>
      <c r="AA16" s="744"/>
      <c r="AB16" s="744"/>
      <c r="AC16" s="744"/>
      <c r="AD16" s="744"/>
      <c r="AE16" s="744"/>
      <c r="AF16" s="744"/>
      <c r="AG16" s="744"/>
      <c r="AH16" s="744"/>
      <c r="AI16" s="744"/>
      <c r="AJ16" s="744"/>
      <c r="AK16" s="92"/>
      <c r="AL16" s="92"/>
      <c r="AM16" s="92"/>
      <c r="AN16" s="92"/>
      <c r="AO16" s="92"/>
      <c r="AP16" s="94"/>
      <c r="AQ16" s="988"/>
      <c r="AR16" s="988"/>
      <c r="AS16" s="988"/>
      <c r="AT16" s="988"/>
      <c r="AU16" s="988"/>
      <c r="AV16" s="988"/>
      <c r="AW16" s="988"/>
      <c r="AX16" s="988"/>
      <c r="AY16" s="988"/>
      <c r="AZ16" s="1"/>
    </row>
    <row r="17" spans="1:52" s="126" customFormat="1" ht="15" customHeight="1">
      <c r="A17" s="1"/>
      <c r="B17" s="29"/>
      <c r="C17" s="1"/>
      <c r="D17" s="1"/>
      <c r="E17" s="1"/>
      <c r="F17" s="29"/>
      <c r="G17" s="1"/>
      <c r="H17" s="1"/>
      <c r="I17" s="1"/>
      <c r="J17" s="744"/>
      <c r="K17" s="744"/>
      <c r="L17" s="744"/>
      <c r="M17" s="744"/>
      <c r="N17" s="744"/>
      <c r="O17" s="744"/>
      <c r="P17" s="744"/>
      <c r="Q17" s="744"/>
      <c r="R17" s="744"/>
      <c r="S17" s="744"/>
      <c r="T17" s="744"/>
      <c r="U17" s="744"/>
      <c r="V17" s="744"/>
      <c r="W17" s="744"/>
      <c r="X17" s="744"/>
      <c r="Y17" s="744"/>
      <c r="Z17" s="744"/>
      <c r="AA17" s="744"/>
      <c r="AB17" s="744"/>
      <c r="AC17" s="744"/>
      <c r="AD17" s="744"/>
      <c r="AE17" s="744"/>
      <c r="AF17" s="744"/>
      <c r="AG17" s="744"/>
      <c r="AH17" s="744"/>
      <c r="AI17" s="744"/>
      <c r="AJ17" s="744"/>
      <c r="AK17" s="92"/>
      <c r="AL17" s="92"/>
      <c r="AM17" s="92"/>
      <c r="AN17" s="92"/>
      <c r="AO17" s="92"/>
      <c r="AP17" s="94"/>
      <c r="AQ17" s="988"/>
      <c r="AR17" s="988"/>
      <c r="AS17" s="988"/>
      <c r="AT17" s="988"/>
      <c r="AU17" s="988"/>
      <c r="AV17" s="988"/>
      <c r="AW17" s="988"/>
      <c r="AX17" s="988"/>
      <c r="AY17" s="988"/>
      <c r="AZ17" s="1"/>
    </row>
    <row r="18" spans="1:52" ht="15" customHeight="1">
      <c r="A18" s="127" t="s">
        <v>409</v>
      </c>
      <c r="B18" s="29"/>
      <c r="C18" s="1"/>
      <c r="D18" s="1"/>
      <c r="F18" s="29"/>
      <c r="G18" s="1"/>
      <c r="H18" s="1"/>
      <c r="I18" s="1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177" t="s">
        <v>606</v>
      </c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88"/>
      <c r="AR18" s="988"/>
      <c r="AS18" s="988"/>
      <c r="AT18" s="988"/>
      <c r="AU18" s="988"/>
      <c r="AV18" s="988"/>
      <c r="AW18" s="988"/>
      <c r="AX18" s="988"/>
      <c r="AY18" s="988"/>
      <c r="AZ18" s="1"/>
    </row>
    <row r="19" spans="1:52" ht="15" customHeight="1">
      <c r="A19" s="1" t="s">
        <v>284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292">
        <v>6900</v>
      </c>
      <c r="AP20" s="70"/>
      <c r="AQ20" s="1137" t="s">
        <v>257</v>
      </c>
      <c r="AR20" s="1137"/>
      <c r="AS20" s="1137"/>
      <c r="AT20" s="1137"/>
      <c r="AU20" s="1137"/>
      <c r="AV20" s="1137"/>
      <c r="AW20" s="1137"/>
      <c r="AX20" s="1137"/>
      <c r="AY20" s="1137"/>
      <c r="AZ20" s="47"/>
    </row>
    <row r="21" spans="1:52" s="240" customFormat="1" ht="15" customHeight="1">
      <c r="A21" s="160">
        <v>1875</v>
      </c>
      <c r="B21" s="165">
        <f>ROUND(B73*Содержание!$H$8*(1+$H$14)*(1-$H$15)*(1-$H$16),0)</f>
        <v>226440</v>
      </c>
      <c r="C21" s="165">
        <f>ROUND(C73*Содержание!$H$8*(1+$H$14)*(1-$H$15)*(1-$H$16),0)</f>
        <v>242337</v>
      </c>
      <c r="D21" s="165">
        <f>ROUND(D73*Содержание!$H$8*(1+$H$14)*(1-$H$15)*(1-$H$16),0)</f>
        <v>248450</v>
      </c>
      <c r="E21" s="165">
        <f>ROUND(E73*Содержание!$H$8*(1+$H$14)*(1-$H$15)*(1-$H$16),0)</f>
        <v>253545</v>
      </c>
      <c r="F21" s="165">
        <f>ROUND(F73*Содержание!$H$8*(1+$H$14)*(1-$H$15)*(1-$H$16),0)</f>
        <v>267202</v>
      </c>
      <c r="G21" s="165">
        <f>ROUND(G73*Содержание!$H$8*(1+$H$14)*(1-$H$15)*(1-$H$16),0)</f>
        <v>281268</v>
      </c>
      <c r="H21" s="165">
        <f>ROUND(H73*Содержание!$H$8*(1+$H$14)*(1-$H$15)*(1-$H$16),0)</f>
        <v>287377</v>
      </c>
      <c r="I21" s="165">
        <f>ROUND(I73*Содержание!$H$8*(1+$H$14)*(1-$H$15)*(1-$H$16),0)</f>
        <v>292882</v>
      </c>
      <c r="J21" s="165">
        <f>ROUND(J73*Содержание!$H$8*(1+$H$14)*(1-$H$15)*(1-$H$16),0)</f>
        <v>317544</v>
      </c>
      <c r="K21" s="165">
        <f>ROUND(K73*Содержание!$H$8*(1+$H$14)*(1-$H$15)*(1-$H$16),0)</f>
        <v>323050</v>
      </c>
      <c r="L21" s="165">
        <f>ROUND(L73*Содержание!$H$8*(1+$H$14)*(1-$H$15)*(1-$H$16),0)</f>
        <v>329773</v>
      </c>
      <c r="M21" s="165">
        <f>ROUND(M73*Содержание!$H$8*(1+$H$14)*(1-$H$15)*(1-$H$16),0)</f>
        <v>334461</v>
      </c>
      <c r="N21" s="165">
        <f>ROUND(N73*Содержание!$H$8*(1+$H$14)*(1-$H$15)*(1-$H$16),0)</f>
        <v>350154</v>
      </c>
      <c r="O21" s="165">
        <f>ROUND(O73*Содержание!$H$8*(1+$H$14)*(1-$H$15)*(1-$H$16),0)</f>
        <v>364217</v>
      </c>
      <c r="P21" s="165">
        <f>ROUND(P73*Содержание!$H$8*(1+$H$14)*(1-$H$15)*(1-$H$16),0)</f>
        <v>371351</v>
      </c>
      <c r="Q21" s="165">
        <f>ROUND(Q73*Содержание!$H$8*(1+$H$14)*(1-$H$15)*(1-$H$16),0)</f>
        <v>377669</v>
      </c>
      <c r="R21" s="165">
        <f>ROUND(R73*Содержание!$H$8*(1+$H$14)*(1-$H$15)*(1-$H$16),0)</f>
        <v>398255</v>
      </c>
      <c r="S21" s="165">
        <f>ROUND(S73*Содержание!$H$8*(1+$H$14)*(1-$H$15)*(1-$H$16),0)</f>
        <v>405385</v>
      </c>
      <c r="T21" s="165">
        <f>ROUND(T73*Содержание!$H$8*(1+$H$14)*(1-$H$15)*(1-$H$16),0)</f>
        <v>411300</v>
      </c>
      <c r="U21" s="165">
        <f>ROUND(U73*Содержание!$H$8*(1+$H$14)*(1-$H$15)*(1-$H$16),0)</f>
        <v>417413</v>
      </c>
      <c r="V21" s="165">
        <f>ROUND(V73*Содержание!$H$8*(1+$H$14)*(1-$H$15)*(1-$H$16),0)</f>
        <v>437186</v>
      </c>
      <c r="W21" s="165">
        <f>ROUND(W73*Содержание!$H$8*(1+$H$14)*(1-$H$15)*(1-$H$16),0)</f>
        <v>455932</v>
      </c>
      <c r="X21" s="165">
        <f>ROUND(X73*Содержание!$H$8*(1+$H$14)*(1-$H$15)*(1-$H$16),0)</f>
        <v>461436</v>
      </c>
      <c r="Y21" s="165">
        <f>ROUND(Y73*Содержание!$H$8*(1+$H$14)*(1-$H$15)*(1-$H$16),0)</f>
        <v>467959</v>
      </c>
      <c r="Z21" s="165">
        <f>ROUND(Z73*Содержание!$H$8*(1+$H$14)*(1-$H$15)*(1-$H$16),0)</f>
        <v>474890</v>
      </c>
      <c r="AA21" s="165">
        <f>ROUND(AA73*Содержание!$H$8*(1+$H$14)*(1-$H$15)*(1-$H$16),0)</f>
        <v>491194</v>
      </c>
      <c r="AB21" s="165">
        <f>ROUND(AB73*Содержание!$H$8*(1+$H$14)*(1-$H$15)*(1-$H$16),0)</f>
        <v>499960</v>
      </c>
      <c r="AC21" s="165">
        <f>ROUND(AC73*Содержание!$H$8*(1+$H$14)*(1-$H$15)*(1-$H$16),0)</f>
        <v>507705</v>
      </c>
      <c r="AD21" s="165">
        <f>ROUND(AD73*Содержание!$H$8*(1+$H$14)*(1-$H$15)*(1-$H$16),0)</f>
        <v>515246</v>
      </c>
      <c r="AE21" s="165">
        <f>ROUND(AE73*Содержание!$H$8*(1+$H$14)*(1-$H$15)*(1-$H$16),0)</f>
        <v>522784</v>
      </c>
      <c r="AF21" s="165">
        <f>ROUND(AF73*Содержание!$H$8*(1+$H$14)*(1-$H$15)*(1-$H$16),0)</f>
        <v>538685</v>
      </c>
      <c r="AG21" s="165">
        <f>ROUND(AG73*Содержание!$H$8*(1+$H$14)*(1-$H$15)*(1-$H$16),0)</f>
        <v>547246</v>
      </c>
      <c r="AH21" s="165">
        <f>ROUND(AH73*Содержание!$H$8*(1+$H$14)*(1-$H$15)*(1-$H$16),0)</f>
        <v>565183</v>
      </c>
      <c r="AI21" s="165">
        <f>ROUND(AI73*Содержание!$H$8*(1+$H$14)*(1-$H$15)*(1-$H$16),0)</f>
        <v>582100</v>
      </c>
      <c r="AJ21" s="165">
        <f>ROUND(AJ73*Содержание!$H$8*(1+$H$14)*(1-$H$15)*(1-$H$16),0)</f>
        <v>590659</v>
      </c>
      <c r="AK21" s="165">
        <f>ROUND(AK73*Содержание!$H$8*(1+$H$14)*(1-$H$15)*(1-$H$16),0)</f>
        <v>598604</v>
      </c>
      <c r="AL21" s="165">
        <f>ROUND(AL73*Содержание!$H$8*(1+$H$14)*(1-$H$15)*(1-$H$16),0)</f>
        <v>606352</v>
      </c>
      <c r="AM21" s="165">
        <f>ROUND(AM73*Содержание!$H$8*(1+$H$14)*(1-$H$15)*(1-$H$16),0)</f>
        <v>623876</v>
      </c>
      <c r="AN21" s="165">
        <f>ROUND(AN73*Содержание!$H$8*(1+$H$14)*(1-$H$15)*(1-$H$16),0)</f>
        <v>632436</v>
      </c>
      <c r="AO21" s="165">
        <f>ROUND(AO73*Содержание!$H$8*(1+$H$14)*(1-$H$15)*(1-$H$16),0)</f>
        <v>640185</v>
      </c>
      <c r="AP21" s="70"/>
      <c r="AQ21" s="241"/>
      <c r="AR21" s="241"/>
      <c r="AS21" s="241"/>
      <c r="AT21" s="241"/>
      <c r="AU21" s="241"/>
      <c r="AV21" s="241"/>
      <c r="AW21" s="241"/>
      <c r="AX21" s="241"/>
      <c r="AY21" s="241"/>
      <c r="AZ21" s="47"/>
    </row>
    <row r="22" spans="1:52">
      <c r="A22" s="45">
        <v>2000</v>
      </c>
      <c r="B22" s="75">
        <f>ROUND(B74*Содержание!$H$8*(1+$H$14)*(1-$H$15)*(1-$H$16),0)</f>
        <v>231126</v>
      </c>
      <c r="C22" s="165">
        <f>ROUND(C74*Содержание!$H$8*(1+$H$14)*(1-$H$15)*(1-$H$16),0)</f>
        <v>247432</v>
      </c>
      <c r="D22" s="165">
        <f>ROUND(D74*Содержание!$H$8*(1+$H$14)*(1-$H$15)*(1-$H$16),0)</f>
        <v>253545</v>
      </c>
      <c r="E22" s="165">
        <f>ROUND(E74*Содержание!$H$8*(1+$H$14)*(1-$H$15)*(1-$H$16),0)</f>
        <v>258846</v>
      </c>
      <c r="F22" s="165">
        <f>ROUND(F74*Содержание!$H$8*(1+$H$14)*(1-$H$15)*(1-$H$16),0)</f>
        <v>272704</v>
      </c>
      <c r="G22" s="165">
        <f>ROUND(G74*Содержание!$H$8*(1+$H$14)*(1-$H$15)*(1-$H$16),0)</f>
        <v>287172</v>
      </c>
      <c r="H22" s="165">
        <f>ROUND(H74*Содержание!$H$8*(1+$H$14)*(1-$H$15)*(1-$H$16),0)</f>
        <v>293085</v>
      </c>
      <c r="I22" s="165">
        <f>ROUND(I74*Содержание!$H$8*(1+$H$14)*(1-$H$15)*(1-$H$16),0)</f>
        <v>298793</v>
      </c>
      <c r="J22" s="165">
        <f>ROUND(J74*Содержание!$H$8*(1+$H$14)*(1-$H$15)*(1-$H$16),0)</f>
        <v>324269</v>
      </c>
      <c r="K22" s="165">
        <f>ROUND(K74*Содержание!$H$8*(1+$H$14)*(1-$H$15)*(1-$H$16),0)</f>
        <v>329773</v>
      </c>
      <c r="L22" s="165">
        <f>ROUND(L74*Содержание!$H$8*(1+$H$14)*(1-$H$15)*(1-$H$16),0)</f>
        <v>336294</v>
      </c>
      <c r="M22" s="165">
        <f>ROUND(M74*Содержание!$H$8*(1+$H$14)*(1-$H$15)*(1-$H$16),0)</f>
        <v>341595</v>
      </c>
      <c r="N22" s="165">
        <f>ROUND(N74*Содержание!$H$8*(1+$H$14)*(1-$H$15)*(1-$H$16),0)</f>
        <v>357490</v>
      </c>
      <c r="O22" s="165">
        <f>ROUND(O74*Содержание!$H$8*(1+$H$14)*(1-$H$15)*(1-$H$16),0)</f>
        <v>371759</v>
      </c>
      <c r="P22" s="165">
        <f>ROUND(P74*Содержание!$H$8*(1+$H$14)*(1-$H$15)*(1-$H$16),0)</f>
        <v>378690</v>
      </c>
      <c r="Q22" s="165">
        <f>ROUND(Q74*Содержание!$H$8*(1+$H$14)*(1-$H$15)*(1-$H$16),0)</f>
        <v>385416</v>
      </c>
      <c r="R22" s="165">
        <f>ROUND(R74*Содержание!$H$8*(1+$H$14)*(1-$H$15)*(1-$H$16),0)</f>
        <v>406408</v>
      </c>
      <c r="S22" s="165">
        <f>ROUND(S74*Содержание!$H$8*(1+$H$14)*(1-$H$15)*(1-$H$16),0)</f>
        <v>413540</v>
      </c>
      <c r="T22" s="165">
        <f>ROUND(T74*Содержание!$H$8*(1+$H$14)*(1-$H$15)*(1-$H$16),0)</f>
        <v>419861</v>
      </c>
      <c r="U22" s="165">
        <f>ROUND(U74*Содержание!$H$8*(1+$H$14)*(1-$H$15)*(1-$H$16),0)</f>
        <v>426179</v>
      </c>
      <c r="V22" s="165">
        <f>ROUND(V74*Содержание!$H$8*(1+$H$14)*(1-$H$15)*(1-$H$16),0)</f>
        <v>446150</v>
      </c>
      <c r="W22" s="165">
        <f>ROUND(W74*Содержание!$H$8*(1+$H$14)*(1-$H$15)*(1-$H$16),0)</f>
        <v>465313</v>
      </c>
      <c r="X22" s="165">
        <f>ROUND(X74*Содержание!$H$8*(1+$H$14)*(1-$H$15)*(1-$H$16),0)</f>
        <v>471016</v>
      </c>
      <c r="Y22" s="165">
        <f>ROUND(Y74*Содержание!$H$8*(1+$H$14)*(1-$H$15)*(1-$H$16),0)</f>
        <v>477540</v>
      </c>
      <c r="Z22" s="165">
        <f>ROUND(Z74*Содержание!$H$8*(1+$H$14)*(1-$H$15)*(1-$H$16),0)</f>
        <v>484676</v>
      </c>
      <c r="AA22" s="165">
        <f>ROUND(AA74*Содержание!$H$8*(1+$H$14)*(1-$H$15)*(1-$H$16),0)</f>
        <v>501385</v>
      </c>
      <c r="AB22" s="165">
        <f>ROUND(AB74*Содержание!$H$8*(1+$H$14)*(1-$H$15)*(1-$H$16),0)</f>
        <v>510151</v>
      </c>
      <c r="AC22" s="165">
        <f>ROUND(AC74*Содержание!$H$8*(1+$H$14)*(1-$H$15)*(1-$H$16),0)</f>
        <v>518096</v>
      </c>
      <c r="AD22" s="165">
        <f>ROUND(AD74*Содержание!$H$8*(1+$H$14)*(1-$H$15)*(1-$H$16),0)</f>
        <v>525843</v>
      </c>
      <c r="AE22" s="165">
        <f>ROUND(AE74*Содержание!$H$8*(1+$H$14)*(1-$H$15)*(1-$H$16),0)</f>
        <v>533382</v>
      </c>
      <c r="AF22" s="165">
        <f>ROUND(AF74*Содержание!$H$8*(1+$H$14)*(1-$H$15)*(1-$H$16),0)</f>
        <v>549489</v>
      </c>
      <c r="AG22" s="165">
        <f>ROUND(AG74*Содержание!$H$8*(1+$H$14)*(1-$H$15)*(1-$H$16),0)</f>
        <v>558250</v>
      </c>
      <c r="AH22" s="165">
        <f>ROUND(AH74*Содержание!$H$8*(1+$H$14)*(1-$H$15)*(1-$H$16),0)</f>
        <v>576593</v>
      </c>
      <c r="AI22" s="165">
        <f>ROUND(AI74*Содержание!$H$8*(1+$H$14)*(1-$H$15)*(1-$H$16),0)</f>
        <v>593714</v>
      </c>
      <c r="AJ22" s="165">
        <f>ROUND(AJ74*Содержание!$H$8*(1+$H$14)*(1-$H$15)*(1-$H$16),0)</f>
        <v>602682</v>
      </c>
      <c r="AK22" s="165">
        <f>ROUND(AK74*Содержание!$H$8*(1+$H$14)*(1-$H$15)*(1-$H$16),0)</f>
        <v>611239</v>
      </c>
      <c r="AL22" s="165">
        <f>ROUND(AL74*Содержание!$H$8*(1+$H$14)*(1-$H$15)*(1-$H$16),0)</f>
        <v>618785</v>
      </c>
      <c r="AM22" s="165">
        <f>ROUND(AM74*Содержание!$H$8*(1+$H$14)*(1-$H$15)*(1-$H$16),0)</f>
        <v>636921</v>
      </c>
      <c r="AN22" s="165">
        <f>ROUND(AN74*Содержание!$H$8*(1+$H$14)*(1-$H$15)*(1-$H$16),0)</f>
        <v>645280</v>
      </c>
      <c r="AO22" s="165">
        <f>ROUND(AO74*Содержание!$H$8*(1+$H$14)*(1-$H$15)*(1-$H$16),0)</f>
        <v>653228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160">
        <v>2125</v>
      </c>
      <c r="B23" s="165">
        <f>ROUND(B75*Содержание!$H$8*(1+$H$14)*(1-$H$15)*(1-$H$16),0)</f>
        <v>238669</v>
      </c>
      <c r="C23" s="165">
        <f>ROUND(C75*Содержание!$H$8*(1+$H$14)*(1-$H$15)*(1-$H$16),0)</f>
        <v>253339</v>
      </c>
      <c r="D23" s="165">
        <f>ROUND(D75*Содержание!$H$8*(1+$H$14)*(1-$H$15)*(1-$H$16),0)</f>
        <v>258846</v>
      </c>
      <c r="E23" s="165">
        <f>ROUND(E75*Содержание!$H$8*(1+$H$14)*(1-$H$15)*(1-$H$16),0)</f>
        <v>272502</v>
      </c>
      <c r="F23" s="165">
        <f>ROUND(F75*Содержание!$H$8*(1+$H$14)*(1-$H$15)*(1-$H$16),0)</f>
        <v>278410</v>
      </c>
      <c r="G23" s="165">
        <f>ROUND(G75*Содержание!$H$8*(1+$H$14)*(1-$H$15)*(1-$H$16),0)</f>
        <v>292882</v>
      </c>
      <c r="H23" s="165">
        <f>ROUND(H75*Содержание!$H$8*(1+$H$14)*(1-$H$15)*(1-$H$16),0)</f>
        <v>299402</v>
      </c>
      <c r="I23" s="165">
        <f>ROUND(I75*Содержание!$H$8*(1+$H$14)*(1-$H$15)*(1-$H$16),0)</f>
        <v>314285</v>
      </c>
      <c r="J23" s="165">
        <f>ROUND(J75*Содержание!$H$8*(1+$H$14)*(1-$H$15)*(1-$H$16),0)</f>
        <v>330793</v>
      </c>
      <c r="K23" s="165">
        <f>ROUND(K75*Содержание!$H$8*(1+$H$14)*(1-$H$15)*(1-$H$16),0)</f>
        <v>337107</v>
      </c>
      <c r="L23" s="165">
        <f>ROUND(L75*Содержание!$H$8*(1+$H$14)*(1-$H$15)*(1-$H$16),0)</f>
        <v>343631</v>
      </c>
      <c r="M23" s="165">
        <f>ROUND(M75*Содержание!$H$8*(1+$H$14)*(1-$H$15)*(1-$H$16),0)</f>
        <v>360754</v>
      </c>
      <c r="N23" s="165">
        <f>ROUND(N75*Содержание!$H$8*(1+$H$14)*(1-$H$15)*(1-$H$16),0)</f>
        <v>364421</v>
      </c>
      <c r="O23" s="165">
        <f>ROUND(O75*Содержание!$H$8*(1+$H$14)*(1-$H$15)*(1-$H$16),0)</f>
        <v>378690</v>
      </c>
      <c r="P23" s="165">
        <f>ROUND(P75*Содержание!$H$8*(1+$H$14)*(1-$H$15)*(1-$H$16),0)</f>
        <v>385416</v>
      </c>
      <c r="Q23" s="165">
        <f>ROUND(Q75*Содержание!$H$8*(1+$H$14)*(1-$H$15)*(1-$H$16),0)</f>
        <v>404166</v>
      </c>
      <c r="R23" s="165">
        <f>ROUND(R75*Содержание!$H$8*(1+$H$14)*(1-$H$15)*(1-$H$16),0)</f>
        <v>414353</v>
      </c>
      <c r="S23" s="165">
        <f>ROUND(S75*Содержание!$H$8*(1+$H$14)*(1-$H$15)*(1-$H$16),0)</f>
        <v>423528</v>
      </c>
      <c r="T23" s="165">
        <f>ROUND(T75*Содержание!$H$8*(1+$H$14)*(1-$H$15)*(1-$H$16),0)</f>
        <v>428218</v>
      </c>
      <c r="U23" s="165">
        <f>ROUND(U75*Содержание!$H$8*(1+$H$14)*(1-$H$15)*(1-$H$16),0)</f>
        <v>446968</v>
      </c>
      <c r="V23" s="165">
        <f>ROUND(V75*Содержание!$H$8*(1+$H$14)*(1-$H$15)*(1-$H$16),0)</f>
        <v>454712</v>
      </c>
      <c r="W23" s="165">
        <f>ROUND(W75*Содержание!$H$8*(1+$H$14)*(1-$H$15)*(1-$H$16),0)</f>
        <v>475500</v>
      </c>
      <c r="X23" s="165">
        <f>ROUND(X75*Содержание!$H$8*(1+$H$14)*(1-$H$15)*(1-$H$16),0)</f>
        <v>481817</v>
      </c>
      <c r="Y23" s="165">
        <f>ROUND(Y75*Содержание!$H$8*(1+$H$14)*(1-$H$15)*(1-$H$16),0)</f>
        <v>489154</v>
      </c>
      <c r="Z23" s="165">
        <f>ROUND(Z75*Содержание!$H$8*(1+$H$14)*(1-$H$15)*(1-$H$16),0)</f>
        <v>502812</v>
      </c>
      <c r="AA23" s="165">
        <f>ROUND(AA75*Содержание!$H$8*(1+$H$14)*(1-$H$15)*(1-$H$16),0)</f>
        <v>520955</v>
      </c>
      <c r="AB23" s="165">
        <f>ROUND(AB75*Содержание!$H$8*(1+$H$14)*(1-$H$15)*(1-$H$16),0)</f>
        <v>528896</v>
      </c>
      <c r="AC23" s="165">
        <f>ROUND(AC75*Содержание!$H$8*(1+$H$14)*(1-$H$15)*(1-$H$16),0)</f>
        <v>536850</v>
      </c>
      <c r="AD23" s="165">
        <f>ROUND(AD75*Содержание!$H$8*(1+$H$14)*(1-$H$15)*(1-$H$16),0)</f>
        <v>544392</v>
      </c>
      <c r="AE23" s="165">
        <f>ROUND(AE75*Содержание!$H$8*(1+$H$14)*(1-$H$15)*(1-$H$16),0)</f>
        <v>552544</v>
      </c>
      <c r="AF23" s="165">
        <f>ROUND(AF75*Содержание!$H$8*(1+$H$14)*(1-$H$15)*(1-$H$16),0)</f>
        <v>569662</v>
      </c>
      <c r="AG23" s="165">
        <f>ROUND(AG75*Содержание!$H$8*(1+$H$14)*(1-$H$15)*(1-$H$16),0)</f>
        <v>577202</v>
      </c>
      <c r="AH23" s="165">
        <f>ROUND(AH75*Содержание!$H$8*(1+$H$14)*(1-$H$15)*(1-$H$16),0)</f>
        <v>597587</v>
      </c>
      <c r="AI23" s="165">
        <f>ROUND(AI75*Содержание!$H$8*(1+$H$14)*(1-$H$15)*(1-$H$16),0)</f>
        <v>613277</v>
      </c>
      <c r="AJ23" s="165">
        <f>ROUND(AJ75*Содержание!$H$8*(1+$H$14)*(1-$H$15)*(1-$H$16),0)</f>
        <v>622249</v>
      </c>
      <c r="AK23" s="165">
        <f>ROUND(AK75*Содержание!$H$8*(1+$H$14)*(1-$H$15)*(1-$H$16),0)</f>
        <v>630604</v>
      </c>
      <c r="AL23" s="165">
        <f>ROUND(AL75*Содержание!$H$8*(1+$H$14)*(1-$H$15)*(1-$H$16),0)</f>
        <v>639367</v>
      </c>
      <c r="AM23" s="165">
        <f>ROUND(AM75*Содержание!$H$8*(1+$H$14)*(1-$H$15)*(1-$H$16),0)</f>
        <v>656080</v>
      </c>
      <c r="AN23" s="165">
        <f>ROUND(AN75*Содержание!$H$8*(1+$H$14)*(1-$H$15)*(1-$H$16),0)</f>
        <v>664640</v>
      </c>
      <c r="AO23" s="165">
        <f>ROUND(AO75*Содержание!$H$8*(1+$H$14)*(1-$H$15)*(1-$H$16),0)</f>
        <v>671978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160">
        <v>2250</v>
      </c>
      <c r="B24" s="165">
        <f>ROUND(B76*Содержание!$H$8*(1+$H$14)*(1-$H$15)*(1-$H$16),0)</f>
        <v>247636</v>
      </c>
      <c r="C24" s="165">
        <f>ROUND(C76*Содержание!$H$8*(1+$H$14)*(1-$H$15)*(1-$H$16),0)</f>
        <v>264653</v>
      </c>
      <c r="D24" s="165">
        <f>ROUND(D76*Содержание!$H$8*(1+$H$14)*(1-$H$15)*(1-$H$16),0)</f>
        <v>270984</v>
      </c>
      <c r="E24" s="165">
        <f>ROUND(E76*Содержание!$H$8*(1+$H$14)*(1-$H$15)*(1-$H$16),0)</f>
        <v>285954</v>
      </c>
      <c r="F24" s="165">
        <f>ROUND(F76*Содержание!$H$8*(1+$H$14)*(1-$H$15)*(1-$H$16),0)</f>
        <v>294516</v>
      </c>
      <c r="G24" s="165">
        <f>ROUND(G76*Содержание!$H$8*(1+$H$14)*(1-$H$15)*(1-$H$16),0)</f>
        <v>312217</v>
      </c>
      <c r="H24" s="165">
        <f>ROUND(H76*Содержание!$H$8*(1+$H$14)*(1-$H$15)*(1-$H$16),0)</f>
        <v>318735</v>
      </c>
      <c r="I24" s="165">
        <f>ROUND(I76*Содержание!$H$8*(1+$H$14)*(1-$H$15)*(1-$H$16),0)</f>
        <v>335276</v>
      </c>
      <c r="J24" s="165">
        <f>ROUND(J76*Содержание!$H$8*(1+$H$14)*(1-$H$15)*(1-$H$16),0)</f>
        <v>357474</v>
      </c>
      <c r="K24" s="165">
        <f>ROUND(K76*Содержание!$H$8*(1+$H$14)*(1-$H$15)*(1-$H$16),0)</f>
        <v>363995</v>
      </c>
      <c r="L24" s="165">
        <f>ROUND(L76*Содержание!$H$8*(1+$H$14)*(1-$H$15)*(1-$H$16),0)</f>
        <v>370708</v>
      </c>
      <c r="M24" s="165">
        <f>ROUND(M76*Содержание!$H$8*(1+$H$14)*(1-$H$15)*(1-$H$16),0)</f>
        <v>377227</v>
      </c>
      <c r="N24" s="165">
        <f>ROUND(N76*Содержание!$H$8*(1+$H$14)*(1-$H$15)*(1-$H$16),0)</f>
        <v>396978</v>
      </c>
      <c r="O24" s="165">
        <f>ROUND(O76*Содержание!$H$8*(1+$H$14)*(1-$H$15)*(1-$H$16),0)</f>
        <v>414624</v>
      </c>
      <c r="P24" s="165">
        <f>ROUND(P76*Содержание!$H$8*(1+$H$14)*(1-$H$15)*(1-$H$16),0)</f>
        <v>421336</v>
      </c>
      <c r="Q24" s="165">
        <f>ROUND(Q76*Содержание!$H$8*(1+$H$14)*(1-$H$15)*(1-$H$16),0)</f>
        <v>428046</v>
      </c>
      <c r="R24" s="165">
        <f>ROUND(R76*Содержание!$H$8*(1+$H$14)*(1-$H$15)*(1-$H$16),0)</f>
        <v>448566</v>
      </c>
      <c r="S24" s="165">
        <f>ROUND(S76*Содержание!$H$8*(1+$H$14)*(1-$H$15)*(1-$H$16),0)</f>
        <v>457389</v>
      </c>
      <c r="T24" s="165">
        <f>ROUND(T76*Содержание!$H$8*(1+$H$14)*(1-$H$15)*(1-$H$16),0)</f>
        <v>464676</v>
      </c>
      <c r="U24" s="165">
        <f>ROUND(U76*Содержание!$H$8*(1+$H$14)*(1-$H$15)*(1-$H$16),0)</f>
        <v>472733</v>
      </c>
      <c r="V24" s="165">
        <f>ROUND(V76*Содержание!$H$8*(1+$H$14)*(1-$H$15)*(1-$H$16),0)</f>
        <v>495362</v>
      </c>
      <c r="W24" s="165">
        <f>ROUND(W76*Содержание!$H$8*(1+$H$14)*(1-$H$15)*(1-$H$16),0)</f>
        <v>518185</v>
      </c>
      <c r="X24" s="165">
        <f>ROUND(X76*Содержание!$H$8*(1+$H$14)*(1-$H$15)*(1-$H$16),0)</f>
        <v>525473</v>
      </c>
      <c r="Y24" s="165">
        <f>ROUND(Y76*Содержание!$H$8*(1+$H$14)*(1-$H$15)*(1-$H$16),0)</f>
        <v>531612</v>
      </c>
      <c r="Z24" s="165">
        <f>ROUND(Z76*Содержание!$H$8*(1+$H$14)*(1-$H$15)*(1-$H$16),0)</f>
        <v>534487</v>
      </c>
      <c r="AA24" s="165">
        <f>ROUND(AA76*Содержание!$H$8*(1+$H$14)*(1-$H$15)*(1-$H$16),0)</f>
        <v>540237</v>
      </c>
      <c r="AB24" s="165">
        <f>ROUND(AB76*Содержание!$H$8*(1+$H$14)*(1-$H$15)*(1-$H$16),0)</f>
        <v>548293</v>
      </c>
      <c r="AC24" s="165">
        <f>ROUND(AC76*Содержание!$H$8*(1+$H$14)*(1-$H$15)*(1-$H$16),0)</f>
        <v>557306</v>
      </c>
      <c r="AD24" s="165">
        <f>ROUND(AD76*Содержание!$H$8*(1+$H$14)*(1-$H$15)*(1-$H$16),0)</f>
        <v>565362</v>
      </c>
      <c r="AE24" s="165">
        <f>ROUND(AE76*Содержание!$H$8*(1+$H$14)*(1-$H$15)*(1-$H$16),0)</f>
        <v>575142</v>
      </c>
      <c r="AF24" s="165">
        <f>ROUND(AF76*Содержание!$H$8*(1+$H$14)*(1-$H$15)*(1-$H$16),0)</f>
        <v>591058</v>
      </c>
      <c r="AG24" s="165">
        <f>ROUND(AG76*Содержание!$H$8*(1+$H$14)*(1-$H$15)*(1-$H$16),0)</f>
        <v>600839</v>
      </c>
      <c r="AH24" s="165">
        <f>ROUND(AH76*Содержание!$H$8*(1+$H$14)*(1-$H$15)*(1-$H$16),0)</f>
        <v>621554</v>
      </c>
      <c r="AI24" s="165">
        <f>ROUND(AI76*Содержание!$H$8*(1+$H$14)*(1-$H$15)*(1-$H$16),0)</f>
        <v>638815</v>
      </c>
      <c r="AJ24" s="165">
        <f>ROUND(AJ76*Содержание!$H$8*(1+$H$14)*(1-$H$15)*(1-$H$16),0)</f>
        <v>647444</v>
      </c>
      <c r="AK24" s="165">
        <f>ROUND(AK76*Содержание!$H$8*(1+$H$14)*(1-$H$15)*(1-$H$16),0)</f>
        <v>656648</v>
      </c>
      <c r="AL24" s="165">
        <f>ROUND(AL76*Содержание!$H$8*(1+$H$14)*(1-$H$15)*(1-$H$16),0)</f>
        <v>665852</v>
      </c>
      <c r="AM24" s="165">
        <f>ROUND(AM76*Содержание!$H$8*(1+$H$14)*(1-$H$15)*(1-$H$16),0)</f>
        <v>683498</v>
      </c>
      <c r="AN24" s="165">
        <f>ROUND(AN76*Содержание!$H$8*(1+$H$14)*(1-$H$15)*(1-$H$16),0)</f>
        <v>693279</v>
      </c>
      <c r="AO24" s="165">
        <f>ROUND(AO76*Содержание!$H$8*(1+$H$14)*(1-$H$15)*(1-$H$16),0)</f>
        <v>701716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160">
        <v>2375</v>
      </c>
      <c r="B25" s="165">
        <f>ROUND(B77*Содержание!$H$8*(1+$H$14)*(1-$H$15)*(1-$H$16),0)</f>
        <v>257213</v>
      </c>
      <c r="C25" s="165">
        <f>ROUND(C77*Содержание!$H$8*(1+$H$14)*(1-$H$15)*(1-$H$16),0)</f>
        <v>270215</v>
      </c>
      <c r="D25" s="165">
        <f>ROUND(D77*Содержание!$H$8*(1+$H$14)*(1-$H$15)*(1-$H$16),0)</f>
        <v>275762</v>
      </c>
      <c r="E25" s="165">
        <f>ROUND(E77*Содержание!$H$8*(1+$H$14)*(1-$H$15)*(1-$H$16),0)</f>
        <v>290232</v>
      </c>
      <c r="F25" s="165">
        <f>ROUND(F77*Содержание!$H$8*(1+$H$14)*(1-$H$15)*(1-$H$16),0)</f>
        <v>299816</v>
      </c>
      <c r="G25" s="165">
        <f>ROUND(G77*Содержание!$H$8*(1+$H$14)*(1-$H$15)*(1-$H$16),0)</f>
        <v>318767</v>
      </c>
      <c r="H25" s="165">
        <f>ROUND(H77*Содержание!$H$8*(1+$H$14)*(1-$H$15)*(1-$H$16),0)</f>
        <v>324269</v>
      </c>
      <c r="I25" s="165">
        <f>ROUND(I77*Содержание!$H$8*(1+$H$14)*(1-$H$15)*(1-$H$16),0)</f>
        <v>339964</v>
      </c>
      <c r="J25" s="165">
        <f>ROUND(J77*Содержание!$H$8*(1+$H$14)*(1-$H$15)*(1-$H$16),0)</f>
        <v>363995</v>
      </c>
      <c r="K25" s="165">
        <f>ROUND(K77*Содержание!$H$8*(1+$H$14)*(1-$H$15)*(1-$H$16),0)</f>
        <v>370708</v>
      </c>
      <c r="L25" s="165">
        <f>ROUND(L77*Содержание!$H$8*(1+$H$14)*(1-$H$15)*(1-$H$16),0)</f>
        <v>377463</v>
      </c>
      <c r="M25" s="165">
        <f>ROUND(M77*Содержание!$H$8*(1+$H$14)*(1-$H$15)*(1-$H$16),0)</f>
        <v>397235</v>
      </c>
      <c r="N25" s="165">
        <f>ROUND(N77*Содержание!$H$8*(1+$H$14)*(1-$H$15)*(1-$H$16),0)</f>
        <v>404572</v>
      </c>
      <c r="O25" s="165">
        <f>ROUND(O77*Содержание!$H$8*(1+$H$14)*(1-$H$15)*(1-$H$16),0)</f>
        <v>423253</v>
      </c>
      <c r="P25" s="165">
        <f>ROUND(P77*Содержание!$H$8*(1+$H$14)*(1-$H$15)*(1-$H$16),0)</f>
        <v>429390</v>
      </c>
      <c r="Q25" s="165">
        <f>ROUND(Q77*Содержание!$H$8*(1+$H$14)*(1-$H$15)*(1-$H$16),0)</f>
        <v>436167</v>
      </c>
      <c r="R25" s="165">
        <f>ROUND(R77*Содержание!$H$8*(1+$H$14)*(1-$H$15)*(1-$H$16),0)</f>
        <v>457158</v>
      </c>
      <c r="S25" s="165">
        <f>ROUND(S77*Содержание!$H$8*(1+$H$14)*(1-$H$15)*(1-$H$16),0)</f>
        <v>466124</v>
      </c>
      <c r="T25" s="165">
        <f>ROUND(T77*Содержание!$H$8*(1+$H$14)*(1-$H$15)*(1-$H$16),0)</f>
        <v>474481</v>
      </c>
      <c r="U25" s="165">
        <f>ROUND(U77*Содержание!$H$8*(1+$H$14)*(1-$H$15)*(1-$H$16),0)</f>
        <v>496287</v>
      </c>
      <c r="V25" s="165">
        <f>ROUND(V77*Содержание!$H$8*(1+$H$14)*(1-$H$15)*(1-$H$16),0)</f>
        <v>504443</v>
      </c>
      <c r="W25" s="165">
        <f>ROUND(W77*Содержание!$H$8*(1+$H$14)*(1-$H$15)*(1-$H$16),0)</f>
        <v>526431</v>
      </c>
      <c r="X25" s="165">
        <f>ROUND(X77*Содержание!$H$8*(1+$H$14)*(1-$H$15)*(1-$H$16),0)</f>
        <v>533911</v>
      </c>
      <c r="Y25" s="165">
        <f>ROUND(Y77*Содержание!$H$8*(1+$H$14)*(1-$H$15)*(1-$H$16),0)</f>
        <v>540923</v>
      </c>
      <c r="Z25" s="165">
        <f>ROUND(Z77*Содержание!$H$8*(1+$H$14)*(1-$H$15)*(1-$H$16),0)</f>
        <v>563143</v>
      </c>
      <c r="AA25" s="165">
        <f>ROUND(AA77*Содержание!$H$8*(1+$H$14)*(1-$H$15)*(1-$H$16),0)</f>
        <v>582100</v>
      </c>
      <c r="AB25" s="165">
        <f>ROUND(AB77*Содержание!$H$8*(1+$H$14)*(1-$H$15)*(1-$H$16),0)</f>
        <v>591064</v>
      </c>
      <c r="AC25" s="165">
        <f>ROUND(AC77*Содержание!$H$8*(1+$H$14)*(1-$H$15)*(1-$H$16),0)</f>
        <v>601256</v>
      </c>
      <c r="AD25" s="165">
        <f>ROUND(AD77*Содержание!$H$8*(1+$H$14)*(1-$H$15)*(1-$H$16),0)</f>
        <v>611445</v>
      </c>
      <c r="AE25" s="165">
        <f>ROUND(AE77*Содержание!$H$8*(1+$H$14)*(1-$H$15)*(1-$H$16),0)</f>
        <v>619805</v>
      </c>
      <c r="AF25" s="165">
        <f>ROUND(AF77*Содержание!$H$8*(1+$H$14)*(1-$H$15)*(1-$H$16),0)</f>
        <v>640594</v>
      </c>
      <c r="AG25" s="165">
        <f>ROUND(AG77*Содержание!$H$8*(1+$H$14)*(1-$H$15)*(1-$H$16),0)</f>
        <v>650375</v>
      </c>
      <c r="AH25" s="165">
        <f>ROUND(AH77*Содержание!$H$8*(1+$H$14)*(1-$H$15)*(1-$H$16),0)</f>
        <v>673402</v>
      </c>
      <c r="AI25" s="165">
        <f>ROUND(AI77*Содержание!$H$8*(1+$H$14)*(1-$H$15)*(1-$H$16),0)</f>
        <v>692157</v>
      </c>
      <c r="AJ25" s="165">
        <f>ROUND(AJ77*Содержание!$H$8*(1+$H$14)*(1-$H$15)*(1-$H$16),0)</f>
        <v>702351</v>
      </c>
      <c r="AK25" s="165">
        <f>ROUND(AK77*Содержание!$H$8*(1+$H$14)*(1-$H$15)*(1-$H$16),0)</f>
        <v>711925</v>
      </c>
      <c r="AL25" s="165">
        <f>ROUND(AL77*Содержание!$H$8*(1+$H$14)*(1-$H$15)*(1-$H$16),0)</f>
        <v>721711</v>
      </c>
      <c r="AM25" s="165">
        <f>ROUND(AM77*Содержание!$H$8*(1+$H$14)*(1-$H$15)*(1-$H$16),0)</f>
        <v>740867</v>
      </c>
      <c r="AN25" s="165">
        <f>ROUND(AN77*Содержание!$H$8*(1+$H$14)*(1-$H$15)*(1-$H$16),0)</f>
        <v>751872</v>
      </c>
      <c r="AO25" s="165">
        <f>ROUND(AO77*Содержание!$H$8*(1+$H$14)*(1-$H$15)*(1-$H$16),0)</f>
        <v>761861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160">
        <v>2500</v>
      </c>
      <c r="B26" s="165">
        <f>ROUND(B78*Содержание!$H$8*(1+$H$14)*(1-$H$15)*(1-$H$16),0)</f>
        <v>273723</v>
      </c>
      <c r="C26" s="165">
        <f>ROUND(C78*Содержание!$H$8*(1+$H$14)*(1-$H$15)*(1-$H$16),0)</f>
        <v>283710</v>
      </c>
      <c r="D26" s="165">
        <f>ROUND(D78*Содержание!$H$8*(1+$H$14)*(1-$H$15)*(1-$H$16),0)</f>
        <v>289011</v>
      </c>
      <c r="E26" s="165">
        <f>ROUND(E78*Содержание!$H$8*(1+$H$14)*(1-$H$15)*(1-$H$16),0)</f>
        <v>309596</v>
      </c>
      <c r="F26" s="165">
        <f>ROUND(F78*Содержание!$H$8*(1+$H$14)*(1-$H$15)*(1-$H$16),0)</f>
        <v>321414</v>
      </c>
      <c r="G26" s="165">
        <f>ROUND(G78*Содержание!$H$8*(1+$H$14)*(1-$H$15)*(1-$H$16),0)</f>
        <v>340374</v>
      </c>
      <c r="H26" s="165">
        <f>ROUND(H78*Содержание!$H$8*(1+$H$14)*(1-$H$15)*(1-$H$16),0)</f>
        <v>346689</v>
      </c>
      <c r="I26" s="165">
        <f>ROUND(I78*Содержание!$H$8*(1+$H$14)*(1-$H$15)*(1-$H$16),0)</f>
        <v>359734</v>
      </c>
      <c r="J26" s="165">
        <f>ROUND(J78*Содержание!$H$8*(1+$H$14)*(1-$H$15)*(1-$H$16),0)</f>
        <v>370332</v>
      </c>
      <c r="K26" s="165">
        <f>ROUND(K78*Содержание!$H$8*(1+$H$14)*(1-$H$15)*(1-$H$16),0)</f>
        <v>388879</v>
      </c>
      <c r="L26" s="165">
        <f>ROUND(L78*Содержание!$H$8*(1+$H$14)*(1-$H$15)*(1-$H$16),0)</f>
        <v>396423</v>
      </c>
      <c r="M26" s="165">
        <f>ROUND(M78*Содержание!$H$8*(1+$H$14)*(1-$H$15)*(1-$H$16),0)</f>
        <v>415172</v>
      </c>
      <c r="N26" s="165">
        <f>ROUND(N78*Содержание!$H$8*(1+$H$14)*(1-$H$15)*(1-$H$16),0)</f>
        <v>424747</v>
      </c>
      <c r="O26" s="165">
        <f>ROUND(O78*Содержание!$H$8*(1+$H$14)*(1-$H$15)*(1-$H$16),0)</f>
        <v>443911</v>
      </c>
      <c r="P26" s="165">
        <f>ROUND(P78*Содержание!$H$8*(1+$H$14)*(1-$H$15)*(1-$H$16),0)</f>
        <v>450432</v>
      </c>
      <c r="Q26" s="165">
        <f>ROUND(Q78*Содержание!$H$8*(1+$H$14)*(1-$H$15)*(1-$H$16),0)</f>
        <v>466735</v>
      </c>
      <c r="R26" s="165">
        <f>ROUND(R78*Содержание!$H$8*(1+$H$14)*(1-$H$15)*(1-$H$16),0)</f>
        <v>479169</v>
      </c>
      <c r="S26" s="165">
        <f>ROUND(S78*Содержание!$H$8*(1+$H$14)*(1-$H$15)*(1-$H$16),0)</f>
        <v>488140</v>
      </c>
      <c r="T26" s="165">
        <f>ROUND(T78*Содержание!$H$8*(1+$H$14)*(1-$H$15)*(1-$H$16),0)</f>
        <v>495885</v>
      </c>
      <c r="U26" s="165">
        <f>ROUND(U78*Содержание!$H$8*(1+$H$14)*(1-$H$15)*(1-$H$16),0)</f>
        <v>518710</v>
      </c>
      <c r="V26" s="165">
        <f>ROUND(V78*Содержание!$H$8*(1+$H$14)*(1-$H$15)*(1-$H$16),0)</f>
        <v>528289</v>
      </c>
      <c r="W26" s="165">
        <f>ROUND(W78*Содержание!$H$8*(1+$H$14)*(1-$H$15)*(1-$H$16),0)</f>
        <v>553156</v>
      </c>
      <c r="X26" s="165">
        <f>ROUND(X78*Содержание!$H$8*(1+$H$14)*(1-$H$15)*(1-$H$16),0)</f>
        <v>560085</v>
      </c>
      <c r="Y26" s="165">
        <f>ROUND(Y78*Содержание!$H$8*(1+$H$14)*(1-$H$15)*(1-$H$16),0)</f>
        <v>568032</v>
      </c>
      <c r="Z26" s="165">
        <f>ROUND(Z78*Содержание!$H$8*(1+$H$14)*(1-$H$15)*(1-$H$16),0)</f>
        <v>599625</v>
      </c>
      <c r="AA26" s="165">
        <f>ROUND(AA78*Содержание!$H$8*(1+$H$14)*(1-$H$15)*(1-$H$16),0)</f>
        <v>620822</v>
      </c>
      <c r="AB26" s="165">
        <f>ROUND(AB78*Содержание!$H$8*(1+$H$14)*(1-$H$15)*(1-$H$16),0)</f>
        <v>631421</v>
      </c>
      <c r="AC26" s="165">
        <f>ROUND(AC78*Содержание!$H$8*(1+$H$14)*(1-$H$15)*(1-$H$16),0)</f>
        <v>641612</v>
      </c>
      <c r="AD26" s="165">
        <f>ROUND(AD78*Содержание!$H$8*(1+$H$14)*(1-$H$15)*(1-$H$16),0)</f>
        <v>652003</v>
      </c>
      <c r="AE26" s="165">
        <f>ROUND(AE78*Содержание!$H$8*(1+$H$14)*(1-$H$15)*(1-$H$16),0)</f>
        <v>663419</v>
      </c>
      <c r="AF26" s="165">
        <f>ROUND(AF78*Содержание!$H$8*(1+$H$14)*(1-$H$15)*(1-$H$16),0)</f>
        <v>683597</v>
      </c>
      <c r="AG26" s="165">
        <f>ROUND(AG78*Содержание!$H$8*(1+$H$14)*(1-$H$15)*(1-$H$16),0)</f>
        <v>693785</v>
      </c>
      <c r="AH26" s="165">
        <f>ROUND(AH78*Содержание!$H$8*(1+$H$14)*(1-$H$15)*(1-$H$16),0)</f>
        <v>717431</v>
      </c>
      <c r="AI26" s="165">
        <f>ROUND(AI78*Содержание!$H$8*(1+$H$14)*(1-$H$15)*(1-$H$16),0)</f>
        <v>740867</v>
      </c>
      <c r="AJ26" s="165">
        <f>ROUND(AJ78*Содержание!$H$8*(1+$H$14)*(1-$H$15)*(1-$H$16),0)</f>
        <v>751262</v>
      </c>
      <c r="AK26" s="165">
        <f>ROUND(AK78*Содержание!$H$8*(1+$H$14)*(1-$H$15)*(1-$H$16),0)</f>
        <v>762063</v>
      </c>
      <c r="AL26" s="165">
        <f>ROUND(AL78*Содержание!$H$8*(1+$H$14)*(1-$H$15)*(1-$H$16),0)</f>
        <v>771645</v>
      </c>
      <c r="AM26" s="165">
        <f>ROUND(AM78*Содержание!$H$8*(1+$H$14)*(1-$H$15)*(1-$H$16),0)</f>
        <v>793249</v>
      </c>
      <c r="AN26" s="165">
        <f>ROUND(AN78*Содержание!$H$8*(1+$H$14)*(1-$H$15)*(1-$H$16),0)</f>
        <v>804458</v>
      </c>
      <c r="AO26" s="165">
        <f>ROUND(AO78*Содержание!$H$8*(1+$H$14)*(1-$H$15)*(1-$H$16),0)</f>
        <v>816686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160">
        <v>2625</v>
      </c>
      <c r="B27" s="165">
        <f>ROUND(B79*Содержание!$H$8*(1+$H$14)*(1-$H$15)*(1-$H$16),0)</f>
        <v>283506</v>
      </c>
      <c r="C27" s="165">
        <f>ROUND(C79*Содержание!$H$8*(1+$H$14)*(1-$H$15)*(1-$H$16),0)</f>
        <v>300325</v>
      </c>
      <c r="D27" s="165">
        <f>ROUND(D79*Содержание!$H$8*(1+$H$14)*(1-$H$15)*(1-$H$16),0)</f>
        <v>308165</v>
      </c>
      <c r="E27" s="165">
        <f>ROUND(E79*Содержание!$H$8*(1+$H$14)*(1-$H$15)*(1-$H$16),0)</f>
        <v>323657</v>
      </c>
      <c r="F27" s="165">
        <f>ROUND(F79*Содержание!$H$8*(1+$H$14)*(1-$H$15)*(1-$H$16),0)</f>
        <v>334870</v>
      </c>
      <c r="G27" s="165">
        <f>ROUND(G79*Содержание!$H$8*(1+$H$14)*(1-$H$15)*(1-$H$16),0)</f>
        <v>354980</v>
      </c>
      <c r="H27" s="165">
        <f>ROUND(H79*Содержание!$H$8*(1+$H$14)*(1-$H$15)*(1-$H$16),0)</f>
        <v>362177</v>
      </c>
      <c r="I27" s="165">
        <f>ROUND(I79*Содержание!$H$8*(1+$H$14)*(1-$H$15)*(1-$H$16),0)</f>
        <v>379502</v>
      </c>
      <c r="J27" s="165">
        <f>ROUND(J79*Содержание!$H$8*(1+$H$14)*(1-$H$15)*(1-$H$16),0)</f>
        <v>400432</v>
      </c>
      <c r="K27" s="165">
        <f>ROUND(K79*Содержание!$H$8*(1+$H$14)*(1-$H$15)*(1-$H$16),0)</f>
        <v>407836</v>
      </c>
      <c r="L27" s="165">
        <f>ROUND(L79*Содержание!$H$8*(1+$H$14)*(1-$H$15)*(1-$H$16),0)</f>
        <v>416189</v>
      </c>
      <c r="M27" s="165">
        <f>ROUND(M79*Содержание!$H$8*(1+$H$14)*(1-$H$15)*(1-$H$16),0)</f>
        <v>435550</v>
      </c>
      <c r="N27" s="165">
        <f>ROUND(N79*Содержание!$H$8*(1+$H$14)*(1-$H$15)*(1-$H$16),0)</f>
        <v>443503</v>
      </c>
      <c r="O27" s="165">
        <f>ROUND(O79*Содержание!$H$8*(1+$H$14)*(1-$H$15)*(1-$H$16),0)</f>
        <v>465106</v>
      </c>
      <c r="P27" s="165">
        <f>ROUND(P79*Содержание!$H$8*(1+$H$14)*(1-$H$15)*(1-$H$16),0)</f>
        <v>472643</v>
      </c>
      <c r="Q27" s="165">
        <f>ROUND(Q79*Содержание!$H$8*(1+$H$14)*(1-$H$15)*(1-$H$16),0)</f>
        <v>480390</v>
      </c>
      <c r="R27" s="165">
        <f>ROUND(R79*Содержание!$H$8*(1+$H$14)*(1-$H$15)*(1-$H$16),0)</f>
        <v>506481</v>
      </c>
      <c r="S27" s="165">
        <f>ROUND(S79*Содержание!$H$8*(1+$H$14)*(1-$H$15)*(1-$H$16),0)</f>
        <v>515246</v>
      </c>
      <c r="T27" s="165">
        <f>ROUND(T79*Содержание!$H$8*(1+$H$14)*(1-$H$15)*(1-$H$16),0)</f>
        <v>524211</v>
      </c>
      <c r="U27" s="165">
        <f>ROUND(U79*Содержание!$H$8*(1+$H$14)*(1-$H$15)*(1-$H$16),0)</f>
        <v>548260</v>
      </c>
      <c r="V27" s="165">
        <f>ROUND(V79*Содержание!$H$8*(1+$H$14)*(1-$H$15)*(1-$H$16),0)</f>
        <v>559065</v>
      </c>
      <c r="W27" s="165">
        <f>ROUND(W79*Содержание!$H$8*(1+$H$14)*(1-$H$15)*(1-$H$16),0)</f>
        <v>583771</v>
      </c>
      <c r="X27" s="165">
        <f>ROUND(X79*Содержание!$H$8*(1+$H$14)*(1-$H$15)*(1-$H$16),0)</f>
        <v>590870</v>
      </c>
      <c r="Y27" s="165">
        <f>ROUND(Y79*Содержание!$H$8*(1+$H$14)*(1-$H$15)*(1-$H$16),0)</f>
        <v>598604</v>
      </c>
      <c r="Z27" s="165">
        <f>ROUND(Z79*Содержание!$H$8*(1+$H$14)*(1-$H$15)*(1-$H$16),0)</f>
        <v>607164</v>
      </c>
      <c r="AA27" s="165">
        <f>ROUND(AA79*Содержание!$H$8*(1+$H$14)*(1-$H$15)*(1-$H$16),0)</f>
        <v>621230</v>
      </c>
      <c r="AB27" s="165">
        <f>ROUND(AB79*Содержание!$H$8*(1+$H$14)*(1-$H$15)*(1-$H$16),0)</f>
        <v>631013</v>
      </c>
      <c r="AC27" s="165">
        <f>ROUND(AC79*Содержание!$H$8*(1+$H$14)*(1-$H$15)*(1-$H$16),0)</f>
        <v>641814</v>
      </c>
      <c r="AD27" s="165">
        <f>ROUND(AD79*Содержание!$H$8*(1+$H$14)*(1-$H$15)*(1-$H$16),0)</f>
        <v>652615</v>
      </c>
      <c r="AE27" s="165">
        <f>ROUND(AE79*Содержание!$H$8*(1+$H$14)*(1-$H$15)*(1-$H$16),0)</f>
        <v>661995</v>
      </c>
      <c r="AF27" s="165">
        <f>ROUND(AF79*Содержание!$H$8*(1+$H$14)*(1-$H$15)*(1-$H$16),0)</f>
        <v>682167</v>
      </c>
      <c r="AG27" s="165">
        <f>ROUND(AG79*Содержание!$H$8*(1+$H$14)*(1-$H$15)*(1-$H$16),0)</f>
        <v>692157</v>
      </c>
      <c r="AH27" s="165">
        <f>ROUND(AH79*Содержание!$H$8*(1+$H$14)*(1-$H$15)*(1-$H$16),0)</f>
        <v>740867</v>
      </c>
      <c r="AI27" s="165">
        <f>ROUND(AI79*Содержание!$H$8*(1+$H$14)*(1-$H$15)*(1-$H$16),0)</f>
        <v>784482</v>
      </c>
      <c r="AJ27" s="165">
        <f>ROUND(AJ79*Содержание!$H$8*(1+$H$14)*(1-$H$15)*(1-$H$16),0)</f>
        <v>790805</v>
      </c>
      <c r="AK27" s="165">
        <f>ROUND(AK79*Содержание!$H$8*(1+$H$14)*(1-$H$15)*(1-$H$16),0)</f>
        <v>796305</v>
      </c>
      <c r="AL27" s="165">
        <f>ROUND(AL79*Содержание!$H$8*(1+$H$14)*(1-$H$15)*(1-$H$16),0)</f>
        <v>800588</v>
      </c>
      <c r="AM27" s="165">
        <f>ROUND(AM79*Содержание!$H$8*(1+$H$14)*(1-$H$15)*(1-$H$16),0)</f>
        <v>810775</v>
      </c>
      <c r="AN27" s="165">
        <f>ROUND(AN79*Содержание!$H$8*(1+$H$14)*(1-$H$15)*(1-$H$16),0)</f>
        <v>815873</v>
      </c>
      <c r="AO27" s="165">
        <f>ROUND(AO79*Содержание!$H$8*(1+$H$14)*(1-$H$15)*(1-$H$16),0)</f>
        <v>817912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160">
        <v>2750</v>
      </c>
      <c r="B28" s="165">
        <f>ROUND(B80*Содержание!$H$8*(1+$H$14)*(1-$H$15)*(1-$H$16),0)</f>
        <v>291249</v>
      </c>
      <c r="C28" s="165">
        <f>ROUND(C80*Содержание!$H$8*(1+$H$14)*(1-$H$15)*(1-$H$16),0)</f>
        <v>311060</v>
      </c>
      <c r="D28" s="165">
        <f>ROUND(D80*Содержание!$H$8*(1+$H$14)*(1-$H$15)*(1-$H$16),0)</f>
        <v>317138</v>
      </c>
      <c r="E28" s="165">
        <f>ROUND(E80*Содержание!$H$8*(1+$H$14)*(1-$H$15)*(1-$H$16),0)</f>
        <v>333647</v>
      </c>
      <c r="F28" s="165">
        <f>ROUND(F80*Содержание!$H$8*(1+$H$14)*(1-$H$15)*(1-$H$16),0)</f>
        <v>344040</v>
      </c>
      <c r="G28" s="165">
        <f>ROUND(G80*Содержание!$H$8*(1+$H$14)*(1-$H$15)*(1-$H$16),0)</f>
        <v>364217</v>
      </c>
      <c r="H28" s="165">
        <f>ROUND(H80*Содержание!$H$8*(1+$H$14)*(1-$H$15)*(1-$H$16),0)</f>
        <v>371554</v>
      </c>
      <c r="I28" s="165">
        <f>ROUND(I80*Содержание!$H$8*(1+$H$14)*(1-$H$15)*(1-$H$16),0)</f>
        <v>391327</v>
      </c>
      <c r="J28" s="165">
        <f>ROUND(J80*Содержание!$H$8*(1+$H$14)*(1-$H$15)*(1-$H$16),0)</f>
        <v>412523</v>
      </c>
      <c r="K28" s="165">
        <f>ROUND(K80*Содержание!$H$8*(1+$H$14)*(1-$H$15)*(1-$H$16),0)</f>
        <v>420063</v>
      </c>
      <c r="L28" s="165">
        <f>ROUND(L80*Содержание!$H$8*(1+$H$14)*(1-$H$15)*(1-$H$16),0)</f>
        <v>428013</v>
      </c>
      <c r="M28" s="165">
        <f>ROUND(M80*Содержание!$H$8*(1+$H$14)*(1-$H$15)*(1-$H$16),0)</f>
        <v>449006</v>
      </c>
      <c r="N28" s="165">
        <f>ROUND(N80*Содержание!$H$8*(1+$H$14)*(1-$H$15)*(1-$H$16),0)</f>
        <v>458177</v>
      </c>
      <c r="O28" s="165">
        <f>ROUND(O80*Содержание!$H$8*(1+$H$14)*(1-$H$15)*(1-$H$16),0)</f>
        <v>480390</v>
      </c>
      <c r="P28" s="165">
        <f>ROUND(P80*Содержание!$H$8*(1+$H$14)*(1-$H$15)*(1-$H$16),0)</f>
        <v>488140</v>
      </c>
      <c r="Q28" s="165">
        <f>ROUND(Q80*Содержание!$H$8*(1+$H$14)*(1-$H$15)*(1-$H$16),0)</f>
        <v>495270</v>
      </c>
      <c r="R28" s="165">
        <f>ROUND(R80*Содержание!$H$8*(1+$H$14)*(1-$H$15)*(1-$H$16),0)</f>
        <v>522784</v>
      </c>
      <c r="S28" s="165">
        <f>ROUND(S80*Содержание!$H$8*(1+$H$14)*(1-$H$15)*(1-$H$16),0)</f>
        <v>533180</v>
      </c>
      <c r="T28" s="165">
        <f>ROUND(T80*Содержание!$H$8*(1+$H$14)*(1-$H$15)*(1-$H$16),0)</f>
        <v>543164</v>
      </c>
      <c r="U28" s="165">
        <f>ROUND(U80*Содержание!$H$8*(1+$H$14)*(1-$H$15)*(1-$H$16),0)</f>
        <v>568851</v>
      </c>
      <c r="V28" s="165">
        <f>ROUND(V80*Содержание!$H$8*(1+$H$14)*(1-$H$15)*(1-$H$16),0)</f>
        <v>578020</v>
      </c>
      <c r="W28" s="165">
        <f>ROUND(W80*Содержание!$H$8*(1+$H$14)*(1-$H$15)*(1-$H$16),0)</f>
        <v>601988</v>
      </c>
      <c r="X28" s="165">
        <f>ROUND(X80*Содержание!$H$8*(1+$H$14)*(1-$H$15)*(1-$H$16),0)</f>
        <v>610429</v>
      </c>
      <c r="Y28" s="165">
        <f>ROUND(Y80*Содержание!$H$8*(1+$H$14)*(1-$H$15)*(1-$H$16),0)</f>
        <v>618170</v>
      </c>
      <c r="Z28" s="165">
        <f>ROUND(Z80*Содержание!$H$8*(1+$H$14)*(1-$H$15)*(1-$H$16),0)</f>
        <v>627548</v>
      </c>
      <c r="AA28" s="165">
        <f>ROUND(AA80*Содержание!$H$8*(1+$H$14)*(1-$H$15)*(1-$H$16),0)</f>
        <v>641814</v>
      </c>
      <c r="AB28" s="165">
        <f>ROUND(AB80*Содержание!$H$8*(1+$H$14)*(1-$H$15)*(1-$H$16),0)</f>
        <v>652819</v>
      </c>
      <c r="AC28" s="165">
        <f>ROUND(AC80*Содержание!$H$8*(1+$H$14)*(1-$H$15)*(1-$H$16),0)</f>
        <v>663623</v>
      </c>
      <c r="AD28" s="165">
        <f>ROUND(AD80*Содержание!$H$8*(1+$H$14)*(1-$H$15)*(1-$H$16),0)</f>
        <v>673402</v>
      </c>
      <c r="AE28" s="165">
        <f>ROUND(AE80*Содержание!$H$8*(1+$H$14)*(1-$H$15)*(1-$H$16),0)</f>
        <v>684410</v>
      </c>
      <c r="AF28" s="165">
        <f>ROUND(AF80*Содержание!$H$8*(1+$H$14)*(1-$H$15)*(1-$H$16),0)</f>
        <v>706014</v>
      </c>
      <c r="AG28" s="165">
        <f>ROUND(AG80*Содержание!$H$8*(1+$H$14)*(1-$H$15)*(1-$H$16),0)</f>
        <v>716815</v>
      </c>
      <c r="AH28" s="165">
        <f>ROUND(AH80*Содержание!$H$8*(1+$H$14)*(1-$H$15)*(1-$H$16),0)</f>
        <v>785097</v>
      </c>
      <c r="AI28" s="165">
        <f>ROUND(AI80*Содержание!$H$8*(1+$H$14)*(1-$H$15)*(1-$H$16),0)</f>
        <v>787748</v>
      </c>
      <c r="AJ28" s="165">
        <f>ROUND(AJ80*Содержание!$H$8*(1+$H$14)*(1-$H$15)*(1-$H$16),0)</f>
        <v>791007</v>
      </c>
      <c r="AK28" s="165">
        <f>ROUND(AK80*Содержание!$H$8*(1+$H$14)*(1-$H$15)*(1-$H$16),0)</f>
        <v>802418</v>
      </c>
      <c r="AL28" s="165">
        <f>ROUND(AL80*Содержание!$H$8*(1+$H$14)*(1-$H$15)*(1-$H$16),0)</f>
        <v>805680</v>
      </c>
      <c r="AM28" s="165">
        <f>ROUND(AM80*Содержание!$H$8*(1+$H$14)*(1-$H$15)*(1-$H$16),0)</f>
        <v>818520</v>
      </c>
      <c r="AN28" s="165">
        <f>ROUND(AN80*Содержание!$H$8*(1+$H$14)*(1-$H$15)*(1-$H$16),0)</f>
        <v>828915</v>
      </c>
      <c r="AO28" s="165">
        <f>ROUND(AO80*Содержание!$H$8*(1+$H$14)*(1-$H$15)*(1-$H$16),0)</f>
        <v>839920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160">
        <v>2875</v>
      </c>
      <c r="B29" s="165">
        <f>ROUND(B81*Содержание!$H$8*(1+$H$14)*(1-$H$15)*(1-$H$16),0)</f>
        <v>300421</v>
      </c>
      <c r="C29" s="165">
        <f>ROUND(C81*Содержание!$H$8*(1+$H$14)*(1-$H$15)*(1-$H$16),0)</f>
        <v>315711</v>
      </c>
      <c r="D29" s="165">
        <f>ROUND(D81*Содержание!$H$8*(1+$H$14)*(1-$H$15)*(1-$H$16),0)</f>
        <v>323050</v>
      </c>
      <c r="E29" s="165">
        <f>ROUND(E81*Содержание!$H$8*(1+$H$14)*(1-$H$15)*(1-$H$16),0)</f>
        <v>339147</v>
      </c>
      <c r="F29" s="165">
        <f>ROUND(F81*Содержание!$H$8*(1+$H$14)*(1-$H$15)*(1-$H$16),0)</f>
        <v>350154</v>
      </c>
      <c r="G29" s="165">
        <f>ROUND(G81*Содержание!$H$8*(1+$H$14)*(1-$H$15)*(1-$H$16),0)</f>
        <v>370332</v>
      </c>
      <c r="H29" s="165">
        <f>ROUND(H81*Содержание!$H$8*(1+$H$14)*(1-$H$15)*(1-$H$16),0)</f>
        <v>378690</v>
      </c>
      <c r="I29" s="165">
        <f>ROUND(I81*Содержание!$H$8*(1+$H$14)*(1-$H$15)*(1-$H$16),0)</f>
        <v>398864</v>
      </c>
      <c r="J29" s="165">
        <f>ROUND(J81*Содержание!$H$8*(1+$H$14)*(1-$H$15)*(1-$H$16),0)</f>
        <v>420063</v>
      </c>
      <c r="K29" s="165">
        <f>ROUND(K81*Содержание!$H$8*(1+$H$14)*(1-$H$15)*(1-$H$16),0)</f>
        <v>428218</v>
      </c>
      <c r="L29" s="165">
        <f>ROUND(L81*Содержание!$H$8*(1+$H$14)*(1-$H$15)*(1-$H$16),0)</f>
        <v>435957</v>
      </c>
      <c r="M29" s="165">
        <f>ROUND(M81*Содержание!$H$8*(1+$H$14)*(1-$H$15)*(1-$H$16),0)</f>
        <v>455932</v>
      </c>
      <c r="N29" s="165">
        <f>ROUND(N81*Содержание!$H$8*(1+$H$14)*(1-$H$15)*(1-$H$16),0)</f>
        <v>466943</v>
      </c>
      <c r="O29" s="165">
        <f>ROUND(O81*Содержание!$H$8*(1+$H$14)*(1-$H$15)*(1-$H$16),0)</f>
        <v>489154</v>
      </c>
      <c r="P29" s="165">
        <f>ROUND(P81*Содержание!$H$8*(1+$H$14)*(1-$H$15)*(1-$H$16),0)</f>
        <v>496903</v>
      </c>
      <c r="Q29" s="165">
        <f>ROUND(Q81*Содержание!$H$8*(1+$H$14)*(1-$H$15)*(1-$H$16),0)</f>
        <v>519323</v>
      </c>
      <c r="R29" s="165">
        <f>ROUND(R81*Содержание!$H$8*(1+$H$14)*(1-$H$15)*(1-$H$16),0)</f>
        <v>531551</v>
      </c>
      <c r="S29" s="165">
        <f>ROUND(S81*Содержание!$H$8*(1+$H$14)*(1-$H$15)*(1-$H$16),0)</f>
        <v>543164</v>
      </c>
      <c r="T29" s="165">
        <f>ROUND(T81*Содержание!$H$8*(1+$H$14)*(1-$H$15)*(1-$H$16),0)</f>
        <v>549894</v>
      </c>
      <c r="U29" s="165">
        <f>ROUND(U81*Содержание!$H$8*(1+$H$14)*(1-$H$15)*(1-$H$16),0)</f>
        <v>575573</v>
      </c>
      <c r="V29" s="165">
        <f>ROUND(V81*Содержание!$H$8*(1+$H$14)*(1-$H$15)*(1-$H$16),0)</f>
        <v>586377</v>
      </c>
      <c r="W29" s="165">
        <f>ROUND(W81*Содержание!$H$8*(1+$H$14)*(1-$H$15)*(1-$H$16),0)</f>
        <v>613277</v>
      </c>
      <c r="X29" s="165">
        <f>ROUND(X81*Содержание!$H$8*(1+$H$14)*(1-$H$15)*(1-$H$16),0)</f>
        <v>620620</v>
      </c>
      <c r="Y29" s="165">
        <f>ROUND(Y81*Содержание!$H$8*(1+$H$14)*(1-$H$15)*(1-$H$16),0)</f>
        <v>629179</v>
      </c>
      <c r="Z29" s="165">
        <f>ROUND(Z81*Содержание!$H$8*(1+$H$14)*(1-$H$15)*(1-$H$16),0)</f>
        <v>658321</v>
      </c>
      <c r="AA29" s="165">
        <f>ROUND(AA81*Содержание!$H$8*(1+$H$14)*(1-$H$15)*(1-$H$16),0)</f>
        <v>681357</v>
      </c>
      <c r="AB29" s="165">
        <f>ROUND(AB81*Содержание!$H$8*(1+$H$14)*(1-$H$15)*(1-$H$16),0)</f>
        <v>691954</v>
      </c>
      <c r="AC29" s="165">
        <f>ROUND(AC81*Содержание!$H$8*(1+$H$14)*(1-$H$15)*(1-$H$16),0)</f>
        <v>704386</v>
      </c>
      <c r="AD29" s="165">
        <f>ROUND(AD81*Содержание!$H$8*(1+$H$14)*(1-$H$15)*(1-$H$16),0)</f>
        <v>715799</v>
      </c>
      <c r="AE29" s="165">
        <f>ROUND(AE81*Содержание!$H$8*(1+$H$14)*(1-$H$15)*(1-$H$16),0)</f>
        <v>726396</v>
      </c>
      <c r="AF29" s="165">
        <f>ROUND(AF81*Содержание!$H$8*(1+$H$14)*(1-$H$15)*(1-$H$16),0)</f>
        <v>748409</v>
      </c>
      <c r="AG29" s="165">
        <f>ROUND(AG81*Содержание!$H$8*(1+$H$14)*(1-$H$15)*(1-$H$16),0)</f>
        <v>759005</v>
      </c>
      <c r="AH29" s="165">
        <f>ROUND(AH81*Содержание!$H$8*(1+$H$14)*(1-$H$15)*(1-$H$16),0)</f>
        <v>802014</v>
      </c>
      <c r="AI29" s="165">
        <f>ROUND(AI81*Содержание!$H$8*(1+$H$14)*(1-$H$15)*(1-$H$16),0)</f>
        <v>808946</v>
      </c>
      <c r="AJ29" s="165">
        <f>ROUND(AJ81*Содержание!$H$8*(1+$H$14)*(1-$H$15)*(1-$H$16),0)</f>
        <v>820154</v>
      </c>
      <c r="AK29" s="165">
        <f>ROUND(AK81*Содержание!$H$8*(1+$H$14)*(1-$H$15)*(1-$H$16),0)</f>
        <v>831772</v>
      </c>
      <c r="AL29" s="165">
        <f>ROUND(AL81*Содержание!$H$8*(1+$H$14)*(1-$H$15)*(1-$H$16),0)</f>
        <v>843589</v>
      </c>
      <c r="AM29" s="165">
        <f>ROUND(AM81*Содержание!$H$8*(1+$H$14)*(1-$H$15)*(1-$H$16),0)</f>
        <v>868048</v>
      </c>
      <c r="AN29" s="165">
        <f>ROUND(AN81*Содержание!$H$8*(1+$H$14)*(1-$H$15)*(1-$H$16),0)</f>
        <v>877423</v>
      </c>
      <c r="AO29" s="165">
        <f>ROUND(AO81*Содержание!$H$8*(1+$H$14)*(1-$H$15)*(1-$H$16),0)</f>
        <v>901675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160">
        <v>3000</v>
      </c>
      <c r="B30" s="165">
        <f>ROUND(B82*Содержание!$H$8*(1+$H$14)*(1-$H$15)*(1-$H$16),0)</f>
        <v>317544</v>
      </c>
      <c r="C30" s="165">
        <f>ROUND(C82*Содержание!$H$8*(1+$H$14)*(1-$H$15)*(1-$H$16),0)</f>
        <v>332625</v>
      </c>
      <c r="D30" s="165">
        <f>ROUND(D82*Содержание!$H$8*(1+$H$14)*(1-$H$15)*(1-$H$16),0)</f>
        <v>340780</v>
      </c>
      <c r="E30" s="165">
        <f>ROUND(E82*Содержание!$H$8*(1+$H$14)*(1-$H$15)*(1-$H$16),0)</f>
        <v>361570</v>
      </c>
      <c r="F30" s="165">
        <f>ROUND(F82*Содержание!$H$8*(1+$H$14)*(1-$H$15)*(1-$H$16),0)</f>
        <v>372371</v>
      </c>
      <c r="G30" s="165">
        <f>ROUND(G82*Содержание!$H$8*(1+$H$14)*(1-$H$15)*(1-$H$16),0)</f>
        <v>395402</v>
      </c>
      <c r="H30" s="165">
        <f>ROUND(H82*Содержание!$H$8*(1+$H$14)*(1-$H$15)*(1-$H$16),0)</f>
        <v>403759</v>
      </c>
      <c r="I30" s="165">
        <f>ROUND(I82*Содержание!$H$8*(1+$H$14)*(1-$H$15)*(1-$H$16),0)</f>
        <v>423937</v>
      </c>
      <c r="J30" s="165">
        <f>ROUND(J82*Содержание!$H$8*(1+$H$14)*(1-$H$15)*(1-$H$16),0)</f>
        <v>453489</v>
      </c>
      <c r="K30" s="165">
        <f>ROUND(K82*Содержание!$H$8*(1+$H$14)*(1-$H$15)*(1-$H$16),0)</f>
        <v>462047</v>
      </c>
      <c r="L30" s="165">
        <f>ROUND(L82*Содержание!$H$8*(1+$H$14)*(1-$H$15)*(1-$H$16),0)</f>
        <v>472036</v>
      </c>
      <c r="M30" s="165">
        <f>ROUND(M82*Содержание!$H$8*(1+$H$14)*(1-$H$15)*(1-$H$16),0)</f>
        <v>482228</v>
      </c>
      <c r="N30" s="165">
        <f>ROUND(N82*Содержание!$H$8*(1+$H$14)*(1-$H$15)*(1-$H$16),0)</f>
        <v>506686</v>
      </c>
      <c r="O30" s="165">
        <f>ROUND(O82*Содержание!$H$8*(1+$H$14)*(1-$H$15)*(1-$H$16),0)</f>
        <v>530329</v>
      </c>
      <c r="P30" s="165">
        <f>ROUND(P82*Содержание!$H$8*(1+$H$14)*(1-$H$15)*(1-$H$16),0)</f>
        <v>540109</v>
      </c>
      <c r="Q30" s="165">
        <f>ROUND(Q82*Содержание!$H$8*(1+$H$14)*(1-$H$15)*(1-$H$16),0)</f>
        <v>550504</v>
      </c>
      <c r="R30" s="165">
        <f>ROUND(R82*Содержание!$H$8*(1+$H$14)*(1-$H$15)*(1-$H$16),0)</f>
        <v>575983</v>
      </c>
      <c r="S30" s="165">
        <f>ROUND(S82*Содержание!$H$8*(1+$H$14)*(1-$H$15)*(1-$H$16),0)</f>
        <v>587601</v>
      </c>
      <c r="T30" s="165">
        <f>ROUND(T82*Содержание!$H$8*(1+$H$14)*(1-$H$15)*(1-$H$16),0)</f>
        <v>597791</v>
      </c>
      <c r="U30" s="165">
        <f>ROUND(U82*Содержание!$H$8*(1+$H$14)*(1-$H$15)*(1-$H$16),0)</f>
        <v>607575</v>
      </c>
      <c r="V30" s="165">
        <f>ROUND(V82*Содержание!$H$8*(1+$H$14)*(1-$H$15)*(1-$H$16),0)</f>
        <v>636518</v>
      </c>
      <c r="W30" s="165">
        <f>ROUND(W82*Содержание!$H$8*(1+$H$14)*(1-$H$15)*(1-$H$16),0)</f>
        <v>644666</v>
      </c>
      <c r="X30" s="165">
        <f>ROUND(X82*Содержание!$H$8*(1+$H$14)*(1-$H$15)*(1-$H$16),0)</f>
        <v>653228</v>
      </c>
      <c r="Y30" s="165">
        <f>ROUND(Y82*Содержание!$H$8*(1+$H$14)*(1-$H$15)*(1-$H$16),0)</f>
        <v>682167</v>
      </c>
      <c r="Z30" s="165">
        <f>ROUND(Z82*Содержание!$H$8*(1+$H$14)*(1-$H$15)*(1-$H$16),0)</f>
        <v>698880</v>
      </c>
      <c r="AA30" s="165">
        <f>ROUND(AA82*Содержание!$H$8*(1+$H$14)*(1-$H$15)*(1-$H$16),0)</f>
        <v>721504</v>
      </c>
      <c r="AB30" s="165">
        <f>ROUND(AB82*Содержание!$H$8*(1+$H$14)*(1-$H$15)*(1-$H$16),0)</f>
        <v>735570</v>
      </c>
      <c r="AC30" s="165">
        <f>ROUND(AC82*Содержание!$H$8*(1+$H$14)*(1-$H$15)*(1-$H$16),0)</f>
        <v>747796</v>
      </c>
      <c r="AD30" s="165">
        <f>ROUND(AD82*Содержание!$H$8*(1+$H$14)*(1-$H$15)*(1-$H$16),0)</f>
        <v>757784</v>
      </c>
      <c r="AE30" s="165">
        <f>ROUND(AE82*Содержание!$H$8*(1+$H$14)*(1-$H$15)*(1-$H$16),0)</f>
        <v>771031</v>
      </c>
      <c r="AF30" s="165">
        <f>ROUND(AF82*Содержание!$H$8*(1+$H$14)*(1-$H$15)*(1-$H$16),0)</f>
        <v>795491</v>
      </c>
      <c r="AG30" s="165">
        <f>ROUND(AG82*Содержание!$H$8*(1+$H$14)*(1-$H$15)*(1-$H$16),0)</f>
        <v>807512</v>
      </c>
      <c r="AH30" s="165">
        <f>ROUND(AH82*Содержание!$H$8*(1+$H$14)*(1-$H$15)*(1-$H$16),0)</f>
        <v>842164</v>
      </c>
      <c r="AI30" s="165">
        <f>ROUND(AI82*Содержание!$H$8*(1+$H$14)*(1-$H$15)*(1-$H$16),0)</f>
        <v>864991</v>
      </c>
      <c r="AJ30" s="165">
        <f>ROUND(AJ82*Содержание!$H$8*(1+$H$14)*(1-$H$15)*(1-$H$16),0)</f>
        <v>871923</v>
      </c>
      <c r="AK30" s="165">
        <f>ROUND(AK82*Содержание!$H$8*(1+$H$14)*(1-$H$15)*(1-$H$16),0)</f>
        <v>884761</v>
      </c>
      <c r="AL30" s="165">
        <f>ROUND(AL82*Содержание!$H$8*(1+$H$14)*(1-$H$15)*(1-$H$16),0)</f>
        <v>896582</v>
      </c>
      <c r="AM30" s="165">
        <f>ROUND(AM82*Содержание!$H$8*(1+$H$14)*(1-$H$15)*(1-$H$16),0)</f>
        <v>932252</v>
      </c>
      <c r="AN30" s="165">
        <f>ROUND(AN82*Содержание!$H$8*(1+$H$14)*(1-$H$15)*(1-$H$16),0)</f>
        <v>938774</v>
      </c>
      <c r="AO30" s="165">
        <f>ROUND(AO82*Содержание!$H$8*(1+$H$14)*(1-$H$15)*(1-$H$16),0)</f>
        <v>946108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160">
        <v>3125</v>
      </c>
      <c r="B31" s="165">
        <f>ROUND(B83*Содержание!$H$8*(1+$H$14)*(1-$H$15)*(1-$H$16),0)</f>
        <v>326717</v>
      </c>
      <c r="C31" s="165">
        <f>ROUND(C83*Содержание!$H$8*(1+$H$14)*(1-$H$15)*(1-$H$16),0)</f>
        <v>353063</v>
      </c>
      <c r="D31" s="165">
        <f>ROUND(D83*Содержание!$H$8*(1+$H$14)*(1-$H$15)*(1-$H$16),0)</f>
        <v>362652</v>
      </c>
      <c r="E31" s="165">
        <f>ROUND(E83*Содержание!$H$8*(1+$H$14)*(1-$H$15)*(1-$H$16),0)</f>
        <v>382361</v>
      </c>
      <c r="F31" s="165">
        <f>ROUND(F83*Содержание!$H$8*(1+$H$14)*(1-$H$15)*(1-$H$16),0)</f>
        <v>396213</v>
      </c>
      <c r="G31" s="165">
        <f>ROUND(G83*Содержание!$H$8*(1+$H$14)*(1-$H$15)*(1-$H$16),0)</f>
        <v>420570</v>
      </c>
      <c r="H31" s="165">
        <f>ROUND(H83*Содержание!$H$8*(1+$H$14)*(1-$H$15)*(1-$H$16),0)</f>
        <v>429775</v>
      </c>
      <c r="I31" s="165">
        <f>ROUND(I83*Содержание!$H$8*(1+$H$14)*(1-$H$15)*(1-$H$16),0)</f>
        <v>452874</v>
      </c>
      <c r="J31" s="165">
        <f>ROUND(J83*Содержание!$H$8*(1+$H$14)*(1-$H$15)*(1-$H$16),0)</f>
        <v>475417</v>
      </c>
      <c r="K31" s="165">
        <f>ROUND(K83*Содержание!$H$8*(1+$H$14)*(1-$H$15)*(1-$H$16),0)</f>
        <v>484240</v>
      </c>
      <c r="L31" s="165">
        <f>ROUND(L83*Содержание!$H$8*(1+$H$14)*(1-$H$15)*(1-$H$16),0)</f>
        <v>493235</v>
      </c>
      <c r="M31" s="165">
        <f>ROUND(M83*Содержание!$H$8*(1+$H$14)*(1-$H$15)*(1-$H$16),0)</f>
        <v>517486</v>
      </c>
      <c r="N31" s="165">
        <f>ROUND(N83*Содержание!$H$8*(1+$H$14)*(1-$H$15)*(1-$H$16),0)</f>
        <v>529712</v>
      </c>
      <c r="O31" s="165">
        <f>ROUND(O83*Содержание!$H$8*(1+$H$14)*(1-$H$15)*(1-$H$16),0)</f>
        <v>556732</v>
      </c>
      <c r="P31" s="165">
        <f>ROUND(P83*Содержание!$H$8*(1+$H$14)*(1-$H$15)*(1-$H$16),0)</f>
        <v>567087</v>
      </c>
      <c r="Q31" s="165">
        <f>ROUND(Q83*Содержание!$H$8*(1+$H$14)*(1-$H$15)*(1-$H$16),0)</f>
        <v>576999</v>
      </c>
      <c r="R31" s="165">
        <f>ROUND(R83*Содержание!$H$8*(1+$H$14)*(1-$H$15)*(1-$H$16),0)</f>
        <v>608509</v>
      </c>
      <c r="S31" s="165">
        <f>ROUND(S83*Содержание!$H$8*(1+$H$14)*(1-$H$15)*(1-$H$16),0)</f>
        <v>620977</v>
      </c>
      <c r="T31" s="165">
        <f>ROUND(T83*Содержание!$H$8*(1+$H$14)*(1-$H$15)*(1-$H$16),0)</f>
        <v>630758</v>
      </c>
      <c r="U31" s="165">
        <f>ROUND(U83*Содержание!$H$8*(1+$H$14)*(1-$H$15)*(1-$H$16),0)</f>
        <v>641404</v>
      </c>
      <c r="V31" s="165">
        <f>ROUND(V83*Содержание!$H$8*(1+$H$14)*(1-$H$15)*(1-$H$16),0)</f>
        <v>671027</v>
      </c>
      <c r="W31" s="165">
        <f>ROUND(W83*Содержание!$H$8*(1+$H$14)*(1-$H$15)*(1-$H$16),0)</f>
        <v>701140</v>
      </c>
      <c r="X31" s="165">
        <f>ROUND(X83*Содержание!$H$8*(1+$H$14)*(1-$H$15)*(1-$H$16),0)</f>
        <v>708814</v>
      </c>
      <c r="Y31" s="165">
        <f>ROUND(Y83*Содержание!$H$8*(1+$H$14)*(1-$H$15)*(1-$H$16),0)</f>
        <v>718975</v>
      </c>
      <c r="Z31" s="165">
        <f>ROUND(Z83*Содержание!$H$8*(1+$H$14)*(1-$H$15)*(1-$H$16),0)</f>
        <v>723133</v>
      </c>
      <c r="AA31" s="165">
        <f>ROUND(AA83*Содержание!$H$8*(1+$H$14)*(1-$H$15)*(1-$H$16),0)</f>
        <v>732510</v>
      </c>
      <c r="AB31" s="165">
        <f>ROUND(AB83*Содержание!$H$8*(1+$H$14)*(1-$H$15)*(1-$H$16),0)</f>
        <v>738624</v>
      </c>
      <c r="AC31" s="165">
        <f>ROUND(AC83*Содержание!$H$8*(1+$H$14)*(1-$H$15)*(1-$H$16),0)</f>
        <v>743724</v>
      </c>
      <c r="AD31" s="165">
        <f>ROUND(AD83*Содержание!$H$8*(1+$H$14)*(1-$H$15)*(1-$H$16),0)</f>
        <v>755539</v>
      </c>
      <c r="AE31" s="165">
        <f>ROUND(AE83*Содержание!$H$8*(1+$H$14)*(1-$H$15)*(1-$H$16),0)</f>
        <v>767365</v>
      </c>
      <c r="AF31" s="165">
        <f>ROUND(AF83*Содержание!$H$8*(1+$H$14)*(1-$H$15)*(1-$H$16),0)</f>
        <v>791007</v>
      </c>
      <c r="AG31" s="165">
        <f>ROUND(AG83*Содержание!$H$8*(1+$H$14)*(1-$H$15)*(1-$H$16),0)</f>
        <v>813018</v>
      </c>
      <c r="AH31" s="165">
        <f>ROUND(AH83*Содержание!$H$8*(1+$H$14)*(1-$H$15)*(1-$H$16),0)</f>
        <v>830342</v>
      </c>
      <c r="AI31" s="165">
        <f>ROUND(AI83*Содержание!$H$8*(1+$H$14)*(1-$H$15)*(1-$H$16),0)</f>
        <v>854596</v>
      </c>
      <c r="AJ31" s="165">
        <f>ROUND(AJ83*Содержание!$H$8*(1+$H$14)*(1-$H$15)*(1-$H$16),0)</f>
        <v>876405</v>
      </c>
      <c r="AK31" s="165">
        <f>ROUND(AK83*Содержание!$H$8*(1+$H$14)*(1-$H$15)*(1-$H$16),0)</f>
        <v>896175</v>
      </c>
      <c r="AL31" s="165">
        <f>ROUND(AL83*Содержание!$H$8*(1+$H$14)*(1-$H$15)*(1-$H$16),0)</f>
        <v>903513</v>
      </c>
      <c r="AM31" s="165">
        <f>ROUND(AM83*Содержание!$H$8*(1+$H$14)*(1-$H$15)*(1-$H$16),0)</f>
        <v>913701</v>
      </c>
      <c r="AN31" s="165">
        <f>ROUND(AN83*Содержание!$H$8*(1+$H$14)*(1-$H$15)*(1-$H$16),0)</f>
        <v>926543</v>
      </c>
      <c r="AO31" s="165">
        <f>ROUND(AO83*Содержание!$H$8*(1+$H$14)*(1-$H$15)*(1-$H$16),0)</f>
        <v>937142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160">
        <v>3250</v>
      </c>
      <c r="B32" s="165">
        <f>ROUND(B84*Содержание!$H$8*(1+$H$14)*(1-$H$15)*(1-$H$16),0)</f>
        <v>335276</v>
      </c>
      <c r="C32" s="165">
        <f>ROUND(C84*Содержание!$H$8*(1+$H$14)*(1-$H$15)*(1-$H$16),0)</f>
        <v>357666</v>
      </c>
      <c r="D32" s="165">
        <f>ROUND(D84*Содержание!$H$8*(1+$H$14)*(1-$H$15)*(1-$H$16),0)</f>
        <v>367481</v>
      </c>
      <c r="E32" s="165">
        <f>ROUND(E84*Содержание!$H$8*(1+$H$14)*(1-$H$15)*(1-$H$16),0)</f>
        <v>387657</v>
      </c>
      <c r="F32" s="165">
        <f>ROUND(F84*Содержание!$H$8*(1+$H$14)*(1-$H$15)*(1-$H$16),0)</f>
        <v>401921</v>
      </c>
      <c r="G32" s="165">
        <f>ROUND(G84*Содержание!$H$8*(1+$H$14)*(1-$H$15)*(1-$H$16),0)</f>
        <v>426899</v>
      </c>
      <c r="H32" s="165">
        <f>ROUND(H84*Содержание!$H$8*(1+$H$14)*(1-$H$15)*(1-$H$16),0)</f>
        <v>435721</v>
      </c>
      <c r="I32" s="165">
        <f>ROUND(I84*Содержание!$H$8*(1+$H$14)*(1-$H$15)*(1-$H$16),0)</f>
        <v>458177</v>
      </c>
      <c r="J32" s="165">
        <f>ROUND(J84*Содержание!$H$8*(1+$H$14)*(1-$H$15)*(1-$H$16),0)</f>
        <v>482514</v>
      </c>
      <c r="K32" s="165">
        <f>ROUND(K84*Содержание!$H$8*(1+$H$14)*(1-$H$15)*(1-$H$16),0)</f>
        <v>490991</v>
      </c>
      <c r="L32" s="165">
        <f>ROUND(L84*Содержание!$H$8*(1+$H$14)*(1-$H$15)*(1-$H$16),0)</f>
        <v>500164</v>
      </c>
      <c r="M32" s="165">
        <f>ROUND(M84*Содержание!$H$8*(1+$H$14)*(1-$H$15)*(1-$H$16),0)</f>
        <v>524418</v>
      </c>
      <c r="N32" s="165">
        <f>ROUND(N84*Содержание!$H$8*(1+$H$14)*(1-$H$15)*(1-$H$16),0)</f>
        <v>536648</v>
      </c>
      <c r="O32" s="165">
        <f>ROUND(O84*Содержание!$H$8*(1+$H$14)*(1-$H$15)*(1-$H$16),0)</f>
        <v>563062</v>
      </c>
      <c r="P32" s="165">
        <f>ROUND(P84*Содержание!$H$8*(1+$H$14)*(1-$H$15)*(1-$H$16),0)</f>
        <v>573945</v>
      </c>
      <c r="Q32" s="165">
        <f>ROUND(Q84*Содержание!$H$8*(1+$H$14)*(1-$H$15)*(1-$H$16),0)</f>
        <v>601664</v>
      </c>
      <c r="R32" s="165">
        <f>ROUND(R84*Содержание!$H$8*(1+$H$14)*(1-$H$15)*(1-$H$16),0)</f>
        <v>614910</v>
      </c>
      <c r="S32" s="165">
        <f>ROUND(S84*Содержание!$H$8*(1+$H$14)*(1-$H$15)*(1-$H$16),0)</f>
        <v>625918</v>
      </c>
      <c r="T32" s="165">
        <f>ROUND(T84*Содержание!$H$8*(1+$H$14)*(1-$H$15)*(1-$H$16),0)</f>
        <v>636921</v>
      </c>
      <c r="U32" s="165">
        <f>ROUND(U84*Содержание!$H$8*(1+$H$14)*(1-$H$15)*(1-$H$16),0)</f>
        <v>667491</v>
      </c>
      <c r="V32" s="165">
        <f>ROUND(V84*Содержание!$H$8*(1+$H$14)*(1-$H$15)*(1-$H$16),0)</f>
        <v>679318</v>
      </c>
      <c r="W32" s="165">
        <f>ROUND(W84*Содержание!$H$8*(1+$H$14)*(1-$H$15)*(1-$H$16),0)</f>
        <v>709005</v>
      </c>
      <c r="X32" s="165">
        <f>ROUND(X84*Содержание!$H$8*(1+$H$14)*(1-$H$15)*(1-$H$16),0)</f>
        <v>718401</v>
      </c>
      <c r="Y32" s="165">
        <f>ROUND(Y84*Содержание!$H$8*(1+$H$14)*(1-$H$15)*(1-$H$16),0)</f>
        <v>728639</v>
      </c>
      <c r="Z32" s="165">
        <f>ROUND(Z84*Содержание!$H$8*(1+$H$14)*(1-$H$15)*(1-$H$16),0)</f>
        <v>736586</v>
      </c>
      <c r="AA32" s="165">
        <f>ROUND(AA84*Содержание!$H$8*(1+$H$14)*(1-$H$15)*(1-$H$16),0)</f>
        <v>740867</v>
      </c>
      <c r="AB32" s="165">
        <f>ROUND(AB84*Содержание!$H$8*(1+$H$14)*(1-$H$15)*(1-$H$16),0)</f>
        <v>753305</v>
      </c>
      <c r="AC32" s="165">
        <f>ROUND(AC84*Содержание!$H$8*(1+$H$14)*(1-$H$15)*(1-$H$16),0)</f>
        <v>765937</v>
      </c>
      <c r="AD32" s="165">
        <f>ROUND(AD84*Содержание!$H$8*(1+$H$14)*(1-$H$15)*(1-$H$16),0)</f>
        <v>777147</v>
      </c>
      <c r="AE32" s="165">
        <f>ROUND(AE84*Содержание!$H$8*(1+$H$14)*(1-$H$15)*(1-$H$16),0)</f>
        <v>789785</v>
      </c>
      <c r="AF32" s="165">
        <f>ROUND(AF84*Содержание!$H$8*(1+$H$14)*(1-$H$15)*(1-$H$16),0)</f>
        <v>814037</v>
      </c>
      <c r="AG32" s="165">
        <f>ROUND(AG84*Содержание!$H$8*(1+$H$14)*(1-$H$15)*(1-$H$16),0)</f>
        <v>826469</v>
      </c>
      <c r="AH32" s="165">
        <f>ROUND(AH84*Содержание!$H$8*(1+$H$14)*(1-$H$15)*(1-$H$16),0)</f>
        <v>874364</v>
      </c>
      <c r="AI32" s="165">
        <f>ROUND(AI84*Содержание!$H$8*(1+$H$14)*(1-$H$15)*(1-$H$16),0)</f>
        <v>884149</v>
      </c>
      <c r="AJ32" s="165">
        <f>ROUND(AJ84*Содержание!$H$8*(1+$H$14)*(1-$H$15)*(1-$H$16),0)</f>
        <v>899842</v>
      </c>
      <c r="AK32" s="165">
        <f>ROUND(AK84*Содержание!$H$8*(1+$H$14)*(1-$H$15)*(1-$H$16),0)</f>
        <v>921653</v>
      </c>
      <c r="AL32" s="165">
        <f>ROUND(AL84*Содержание!$H$8*(1+$H$14)*(1-$H$15)*(1-$H$16),0)</f>
        <v>935100</v>
      </c>
      <c r="AM32" s="165">
        <f>ROUND(AM84*Содержание!$H$8*(1+$H$14)*(1-$H$15)*(1-$H$16),0)</f>
        <v>1083481</v>
      </c>
      <c r="AN32" s="165">
        <f>ROUND(AN84*Содержание!$H$8*(1+$H$14)*(1-$H$15)*(1-$H$16),0)</f>
        <v>1086537</v>
      </c>
      <c r="AO32" s="165">
        <f>ROUND(AO84*Содержание!$H$8*(1+$H$14)*(1-$H$15)*(1-$H$16),0)</f>
        <v>1090412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160">
        <v>3375</v>
      </c>
      <c r="B33" s="165">
        <f>ROUND(B85*Содержание!$H$8*(1+$H$14)*(1-$H$15)*(1-$H$16),0)</f>
        <v>346283</v>
      </c>
      <c r="C33" s="165">
        <f>ROUND(C85*Содержание!$H$8*(1+$H$14)*(1-$H$15)*(1-$H$16),0)</f>
        <v>363804</v>
      </c>
      <c r="D33" s="165">
        <f>ROUND(D85*Содержание!$H$8*(1+$H$14)*(1-$H$15)*(1-$H$16),0)</f>
        <v>372981</v>
      </c>
      <c r="E33" s="165">
        <f>ROUND(E85*Содержание!$H$8*(1+$H$14)*(1-$H$15)*(1-$H$16),0)</f>
        <v>392546</v>
      </c>
      <c r="F33" s="165">
        <f>ROUND(F85*Содержание!$H$8*(1+$H$14)*(1-$H$15)*(1-$H$16),0)</f>
        <v>407224</v>
      </c>
      <c r="G33" s="165">
        <f>ROUND(G85*Содержание!$H$8*(1+$H$14)*(1-$H$15)*(1-$H$16),0)</f>
        <v>432494</v>
      </c>
      <c r="H33" s="165">
        <f>ROUND(H85*Содержание!$H$8*(1+$H$14)*(1-$H$15)*(1-$H$16),0)</f>
        <v>442282</v>
      </c>
      <c r="I33" s="165">
        <f>ROUND(I85*Содержание!$H$8*(1+$H$14)*(1-$H$15)*(1-$H$16),0)</f>
        <v>465513</v>
      </c>
      <c r="J33" s="165">
        <f>ROUND(J85*Содержание!$H$8*(1+$H$14)*(1-$H$15)*(1-$H$16),0)</f>
        <v>489364</v>
      </c>
      <c r="K33" s="165">
        <f>ROUND(K85*Содержание!$H$8*(1+$H$14)*(1-$H$15)*(1-$H$16),0)</f>
        <v>498941</v>
      </c>
      <c r="L33" s="165">
        <f>ROUND(L85*Содержание!$H$8*(1+$H$14)*(1-$H$15)*(1-$H$16),0)</f>
        <v>507092</v>
      </c>
      <c r="M33" s="165">
        <f>ROUND(M85*Содержание!$H$8*(1+$H$14)*(1-$H$15)*(1-$H$16),0)</f>
        <v>532574</v>
      </c>
      <c r="N33" s="165">
        <f>ROUND(N85*Содержание!$H$8*(1+$H$14)*(1-$H$15)*(1-$H$16),0)</f>
        <v>545613</v>
      </c>
      <c r="O33" s="165">
        <f>ROUND(O85*Содержание!$H$8*(1+$H$14)*(1-$H$15)*(1-$H$16),0)</f>
        <v>573945</v>
      </c>
      <c r="P33" s="165">
        <f>ROUND(P85*Содержание!$H$8*(1+$H$14)*(1-$H$15)*(1-$H$16),0)</f>
        <v>582300</v>
      </c>
      <c r="Q33" s="165">
        <f>ROUND(Q85*Содержание!$H$8*(1+$H$14)*(1-$H$15)*(1-$H$16),0)</f>
        <v>607981</v>
      </c>
      <c r="R33" s="165">
        <f>ROUND(R85*Содержание!$H$8*(1+$H$14)*(1-$H$15)*(1-$H$16),0)</f>
        <v>623270</v>
      </c>
      <c r="S33" s="165">
        <f>ROUND(S85*Содержание!$H$8*(1+$H$14)*(1-$H$15)*(1-$H$16),0)</f>
        <v>635902</v>
      </c>
      <c r="T33" s="165">
        <f>ROUND(T85*Содержание!$H$8*(1+$H$14)*(1-$H$15)*(1-$H$16),0)</f>
        <v>646910</v>
      </c>
      <c r="U33" s="165">
        <f>ROUND(U85*Содержание!$H$8*(1+$H$14)*(1-$H$15)*(1-$H$16),0)</f>
        <v>677482</v>
      </c>
      <c r="V33" s="165">
        <f>ROUND(V85*Содержание!$H$8*(1+$H$14)*(1-$H$15)*(1-$H$16),0)</f>
        <v>688896</v>
      </c>
      <c r="W33" s="165">
        <f>ROUND(W85*Содержание!$H$8*(1+$H$14)*(1-$H$15)*(1-$H$16),0)</f>
        <v>719743</v>
      </c>
      <c r="X33" s="165">
        <f>ROUND(X85*Содержание!$H$8*(1+$H$14)*(1-$H$15)*(1-$H$16),0)</f>
        <v>729864</v>
      </c>
      <c r="Y33" s="165">
        <f>ROUND(Y85*Содержание!$H$8*(1+$H$14)*(1-$H$15)*(1-$H$16),0)</f>
        <v>739239</v>
      </c>
      <c r="Z33" s="165">
        <f>ROUND(Z85*Содержание!$H$8*(1+$H$14)*(1-$H$15)*(1-$H$16),0)</f>
        <v>755134</v>
      </c>
      <c r="AA33" s="165">
        <f>ROUND(AA85*Содержание!$H$8*(1+$H$14)*(1-$H$15)*(1-$H$16),0)</f>
        <v>779187</v>
      </c>
      <c r="AB33" s="165">
        <f>ROUND(AB85*Содержание!$H$8*(1+$H$14)*(1-$H$15)*(1-$H$16),0)</f>
        <v>793043</v>
      </c>
      <c r="AC33" s="165">
        <f>ROUND(AC85*Содержание!$H$8*(1+$H$14)*(1-$H$15)*(1-$H$16),0)</f>
        <v>806497</v>
      </c>
      <c r="AD33" s="165">
        <f>ROUND(AD85*Содержание!$H$8*(1+$H$14)*(1-$H$15)*(1-$H$16),0)</f>
        <v>818110</v>
      </c>
      <c r="AE33" s="165">
        <f>ROUND(AE85*Содержание!$H$8*(1+$H$14)*(1-$H$15)*(1-$H$16),0)</f>
        <v>831772</v>
      </c>
      <c r="AF33" s="165">
        <f>ROUND(AF85*Содержание!$H$8*(1+$H$14)*(1-$H$15)*(1-$H$16),0)</f>
        <v>873755</v>
      </c>
      <c r="AG33" s="165">
        <f>ROUND(AG85*Содержание!$H$8*(1+$H$14)*(1-$H$15)*(1-$H$16),0)</f>
        <v>878644</v>
      </c>
      <c r="AH33" s="165">
        <f>ROUND(AH85*Содержание!$H$8*(1+$H$14)*(1-$H$15)*(1-$H$16),0)</f>
        <v>900049</v>
      </c>
      <c r="AI33" s="165">
        <f>ROUND(AI85*Содержание!$H$8*(1+$H$14)*(1-$H$15)*(1-$H$16),0)</f>
        <v>926135</v>
      </c>
      <c r="AJ33" s="165">
        <f>ROUND(AJ85*Содержание!$H$8*(1+$H$14)*(1-$H$15)*(1-$H$16),0)</f>
        <v>954667</v>
      </c>
      <c r="AK33" s="165">
        <f>ROUND(AK85*Содержание!$H$8*(1+$H$14)*(1-$H$15)*(1-$H$16),0)</f>
        <v>966289</v>
      </c>
      <c r="AL33" s="165">
        <f>ROUND(AL85*Содержание!$H$8*(1+$H$14)*(1-$H$15)*(1-$H$16),0)</f>
        <v>1062486</v>
      </c>
      <c r="AM33" s="165">
        <f>ROUND(AM85*Содержание!$H$8*(1+$H$14)*(1-$H$15)*(1-$H$16),0)</f>
        <v>1083686</v>
      </c>
      <c r="AN33" s="165">
        <f>ROUND(AN85*Содержание!$H$8*(1+$H$14)*(1-$H$15)*(1-$H$16),0)</f>
        <v>1088575</v>
      </c>
      <c r="AO33" s="165">
        <f>ROUND(AO85*Содержание!$H$8*(1+$H$14)*(1-$H$15)*(1-$H$16),0)</f>
        <v>1114664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160">
        <v>3500</v>
      </c>
      <c r="B34" s="165">
        <f>ROUND(B86*Содержание!$H$8*(1+$H$14)*(1-$H$15)*(1-$H$16),0)</f>
        <v>353620</v>
      </c>
      <c r="C34" s="165">
        <f>ROUND(C86*Содержание!$H$8*(1+$H$14)*(1-$H$15)*(1-$H$16),0)</f>
        <v>378892</v>
      </c>
      <c r="D34" s="165">
        <f>ROUND(D86*Содержание!$H$8*(1+$H$14)*(1-$H$15)*(1-$H$16),0)</f>
        <v>388268</v>
      </c>
      <c r="E34" s="165">
        <f>ROUND(E86*Содержание!$H$8*(1+$H$14)*(1-$H$15)*(1-$H$16),0)</f>
        <v>421283</v>
      </c>
      <c r="F34" s="165">
        <f>ROUND(F86*Содержание!$H$8*(1+$H$14)*(1-$H$15)*(1-$H$16),0)</f>
        <v>436776</v>
      </c>
      <c r="G34" s="165">
        <f>ROUND(G86*Содержание!$H$8*(1+$H$14)*(1-$H$15)*(1-$H$16),0)</f>
        <v>451043</v>
      </c>
      <c r="H34" s="165">
        <f>ROUND(H86*Содержание!$H$8*(1+$H$14)*(1-$H$15)*(1-$H$16),0)</f>
        <v>459807</v>
      </c>
      <c r="I34" s="165">
        <f>ROUND(I86*Содержание!$H$8*(1+$H$14)*(1-$H$15)*(1-$H$16),0)</f>
        <v>481615</v>
      </c>
      <c r="J34" s="165">
        <f>ROUND(J86*Содержание!$H$8*(1+$H$14)*(1-$H$15)*(1-$H$16),0)</f>
        <v>507705</v>
      </c>
      <c r="K34" s="165">
        <f>ROUND(K86*Содержание!$H$8*(1+$H$14)*(1-$H$15)*(1-$H$16),0)</f>
        <v>517895</v>
      </c>
      <c r="L34" s="165">
        <f>ROUND(L86*Содержание!$H$8*(1+$H$14)*(1-$H$15)*(1-$H$16),0)</f>
        <v>529106</v>
      </c>
      <c r="M34" s="165">
        <f>ROUND(M86*Содержание!$H$8*(1+$H$14)*(1-$H$15)*(1-$H$16),0)</f>
        <v>555395</v>
      </c>
      <c r="N34" s="165">
        <f>ROUND(N86*Содержание!$H$8*(1+$H$14)*(1-$H$15)*(1-$H$16),0)</f>
        <v>570071</v>
      </c>
      <c r="O34" s="165">
        <f>ROUND(O86*Содержание!$H$8*(1+$H$14)*(1-$H$15)*(1-$H$16),0)</f>
        <v>601256</v>
      </c>
      <c r="P34" s="165">
        <f>ROUND(P86*Содержание!$H$8*(1+$H$14)*(1-$H$15)*(1-$H$16),0)</f>
        <v>612058</v>
      </c>
      <c r="Q34" s="165">
        <f>ROUND(Q86*Содержание!$H$8*(1+$H$14)*(1-$H$15)*(1-$H$16),0)</f>
        <v>640796</v>
      </c>
      <c r="R34" s="165">
        <f>ROUND(R86*Содержание!$H$8*(1+$H$14)*(1-$H$15)*(1-$H$16),0)</f>
        <v>655470</v>
      </c>
      <c r="S34" s="165">
        <f>ROUND(S86*Содержание!$H$8*(1+$H$14)*(1-$H$15)*(1-$H$16),0)</f>
        <v>666882</v>
      </c>
      <c r="T34" s="165">
        <f>ROUND(T86*Содержание!$H$8*(1+$H$14)*(1-$H$15)*(1-$H$16),0)</f>
        <v>677482</v>
      </c>
      <c r="U34" s="165">
        <f>ROUND(U86*Содержание!$H$8*(1+$H$14)*(1-$H$15)*(1-$H$16),0)</f>
        <v>708869</v>
      </c>
      <c r="V34" s="165">
        <f>ROUND(V86*Содержание!$H$8*(1+$H$14)*(1-$H$15)*(1-$H$16),0)</f>
        <v>717021</v>
      </c>
      <c r="W34" s="165">
        <f>ROUND(W86*Содержание!$H$8*(1+$H$14)*(1-$H$15)*(1-$H$16),0)</f>
        <v>746576</v>
      </c>
      <c r="X34" s="165">
        <f>ROUND(X86*Содержание!$H$8*(1+$H$14)*(1-$H$15)*(1-$H$16),0)</f>
        <v>755748</v>
      </c>
      <c r="Y34" s="165">
        <f>ROUND(Y86*Содержание!$H$8*(1+$H$14)*(1-$H$15)*(1-$H$16),0)</f>
        <v>766142</v>
      </c>
      <c r="Z34" s="165">
        <f>ROUND(Z86*Содержание!$H$8*(1+$H$14)*(1-$H$15)*(1-$H$16),0)</f>
        <v>774702</v>
      </c>
      <c r="AA34" s="165">
        <f>ROUND(AA86*Содержание!$H$8*(1+$H$14)*(1-$H$15)*(1-$H$16),0)</f>
        <v>800588</v>
      </c>
      <c r="AB34" s="165">
        <f>ROUND(AB86*Содержание!$H$8*(1+$H$14)*(1-$H$15)*(1-$H$16),0)</f>
        <v>814037</v>
      </c>
      <c r="AC34" s="165">
        <f>ROUND(AC86*Содержание!$H$8*(1+$H$14)*(1-$H$15)*(1-$H$16),0)</f>
        <v>827694</v>
      </c>
      <c r="AD34" s="165">
        <f>ROUND(AD86*Содержание!$H$8*(1+$H$14)*(1-$H$15)*(1-$H$16),0)</f>
        <v>860303</v>
      </c>
      <c r="AE34" s="165">
        <f>ROUND(AE86*Содержание!$H$8*(1+$H$14)*(1-$H$15)*(1-$H$16),0)</f>
        <v>865605</v>
      </c>
      <c r="AF34" s="165">
        <f>ROUND(AF86*Содержание!$H$8*(1+$H$14)*(1-$H$15)*(1-$H$16),0)</f>
        <v>884559</v>
      </c>
      <c r="AG34" s="165">
        <f>ROUND(AG86*Содержание!$H$8*(1+$H$14)*(1-$H$15)*(1-$H$16),0)</f>
        <v>893324</v>
      </c>
      <c r="AH34" s="165">
        <f>ROUND(AH86*Содержание!$H$8*(1+$H$14)*(1-$H$15)*(1-$H$16),0)</f>
        <v>924710</v>
      </c>
      <c r="AI34" s="165">
        <f>ROUND(AI86*Содержание!$H$8*(1+$H$14)*(1-$H$15)*(1-$H$16),0)</f>
        <v>958545</v>
      </c>
      <c r="AJ34" s="165">
        <f>ROUND(AJ86*Содержание!$H$8*(1+$H$14)*(1-$H$15)*(1-$H$16),0)</f>
        <v>979741</v>
      </c>
      <c r="AK34" s="165">
        <f>ROUND(AK86*Содержание!$H$8*(1+$H$14)*(1-$H$15)*(1-$H$16),0)</f>
        <v>1066360</v>
      </c>
      <c r="AL34" s="165">
        <f>ROUND(AL86*Содержание!$H$8*(1+$H$14)*(1-$H$15)*(1-$H$16),0)</f>
        <v>1084704</v>
      </c>
      <c r="AM34" s="165">
        <f>ROUND(AM86*Содержание!$H$8*(1+$H$14)*(1-$H$15)*(1-$H$16),0)</f>
        <v>1118536</v>
      </c>
      <c r="AN34" s="165">
        <f>ROUND(AN86*Содержание!$H$8*(1+$H$14)*(1-$H$15)*(1-$H$16),0)</f>
        <v>1120371</v>
      </c>
      <c r="AO34" s="165">
        <f>ROUND(AO86*Содержание!$H$8*(1+$H$14)*(1-$H$15)*(1-$H$16),0)</f>
        <v>1131380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160">
        <v>3625</v>
      </c>
      <c r="B35" s="165">
        <f>ROUND(B87*Содержание!$H$8*(1+$H$14)*(1-$H$15)*(1-$H$16),0)</f>
        <v>371759</v>
      </c>
      <c r="C35" s="165">
        <f>ROUND(C87*Содержание!$H$8*(1+$H$14)*(1-$H$15)*(1-$H$16),0)</f>
        <v>384190</v>
      </c>
      <c r="D35" s="165">
        <f>ROUND(D87*Содержание!$H$8*(1+$H$14)*(1-$H$15)*(1-$H$16),0)</f>
        <v>391937</v>
      </c>
      <c r="E35" s="165">
        <f>ROUND(E87*Содержание!$H$8*(1+$H$14)*(1-$H$15)*(1-$H$16),0)</f>
        <v>425157</v>
      </c>
      <c r="F35" s="165">
        <f>ROUND(F87*Содержание!$H$8*(1+$H$14)*(1-$H$15)*(1-$H$16),0)</f>
        <v>440236</v>
      </c>
      <c r="G35" s="165">
        <f>ROUND(G87*Содержание!$H$8*(1+$H$14)*(1-$H$15)*(1-$H$16),0)</f>
        <v>454712</v>
      </c>
      <c r="H35" s="165">
        <f>ROUND(H87*Содержание!$H$8*(1+$H$14)*(1-$H$15)*(1-$H$16),0)</f>
        <v>479169</v>
      </c>
      <c r="I35" s="165">
        <f>ROUND(I87*Содержание!$H$8*(1+$H$14)*(1-$H$15)*(1-$H$16),0)</f>
        <v>502410</v>
      </c>
      <c r="J35" s="165">
        <f>ROUND(J87*Содержание!$H$8*(1+$H$14)*(1-$H$15)*(1-$H$16),0)</f>
        <v>530531</v>
      </c>
      <c r="K35" s="165">
        <f>ROUND(K87*Содержание!$H$8*(1+$H$14)*(1-$H$15)*(1-$H$16),0)</f>
        <v>542354</v>
      </c>
      <c r="L35" s="165">
        <f>ROUND(L87*Содержание!$H$8*(1+$H$14)*(1-$H$15)*(1-$H$16),0)</f>
        <v>552135</v>
      </c>
      <c r="M35" s="165">
        <f>ROUND(M87*Содержание!$H$8*(1+$H$14)*(1-$H$15)*(1-$H$16),0)</f>
        <v>579040</v>
      </c>
      <c r="N35" s="165">
        <f>ROUND(N87*Содержание!$H$8*(1+$H$14)*(1-$H$15)*(1-$H$16),0)</f>
        <v>595547</v>
      </c>
      <c r="O35" s="165">
        <f>ROUND(O87*Содержание!$H$8*(1+$H$14)*(1-$H$15)*(1-$H$16),0)</f>
        <v>627548</v>
      </c>
      <c r="P35" s="165">
        <f>ROUND(P87*Содержание!$H$8*(1+$H$14)*(1-$H$15)*(1-$H$16),0)</f>
        <v>638554</v>
      </c>
      <c r="Q35" s="165">
        <f>ROUND(Q87*Содержание!$H$8*(1+$H$14)*(1-$H$15)*(1-$H$16),0)</f>
        <v>649153</v>
      </c>
      <c r="R35" s="165">
        <f>ROUND(R87*Содержание!$H$8*(1+$H$14)*(1-$H$15)*(1-$H$16),0)</f>
        <v>683800</v>
      </c>
      <c r="S35" s="165">
        <f>ROUND(S87*Содержание!$H$8*(1+$H$14)*(1-$H$15)*(1-$H$16),0)</f>
        <v>695827</v>
      </c>
      <c r="T35" s="165">
        <f>ROUND(T87*Содержание!$H$8*(1+$H$14)*(1-$H$15)*(1-$H$16),0)</f>
        <v>706427</v>
      </c>
      <c r="U35" s="165">
        <f>ROUND(U87*Содержание!$H$8*(1+$H$14)*(1-$H$15)*(1-$H$16),0)</f>
        <v>716413</v>
      </c>
      <c r="V35" s="165">
        <f>ROUND(V87*Содержание!$H$8*(1+$H$14)*(1-$H$15)*(1-$H$16),0)</f>
        <v>748207</v>
      </c>
      <c r="W35" s="165">
        <f>ROUND(W87*Содержание!$H$8*(1+$H$14)*(1-$H$15)*(1-$H$16),0)</f>
        <v>771031</v>
      </c>
      <c r="X35" s="165">
        <f>ROUND(X87*Содержание!$H$8*(1+$H$14)*(1-$H$15)*(1-$H$16),0)</f>
        <v>788969</v>
      </c>
      <c r="Y35" s="165">
        <f>ROUND(Y87*Содержание!$H$8*(1+$H$14)*(1-$H$15)*(1-$H$16),0)</f>
        <v>798143</v>
      </c>
      <c r="Z35" s="165">
        <f>ROUND(Z87*Содержание!$H$8*(1+$H$14)*(1-$H$15)*(1-$H$16),0)</f>
        <v>819338</v>
      </c>
      <c r="AA35" s="165">
        <f>ROUND(AA87*Содержание!$H$8*(1+$H$14)*(1-$H$15)*(1-$H$16),0)</f>
        <v>848278</v>
      </c>
      <c r="AB35" s="165">
        <f>ROUND(AB87*Содержание!$H$8*(1+$H$14)*(1-$H$15)*(1-$H$16),0)</f>
        <v>862953</v>
      </c>
      <c r="AC35" s="165">
        <f>ROUND(AC87*Содержание!$H$8*(1+$H$14)*(1-$H$15)*(1-$H$16),0)</f>
        <v>895971</v>
      </c>
      <c r="AD35" s="165">
        <f>ROUND(AD87*Содержание!$H$8*(1+$H$14)*(1-$H$15)*(1-$H$16),0)</f>
        <v>896991</v>
      </c>
      <c r="AE35" s="165">
        <f>ROUND(AE87*Содержание!$H$8*(1+$H$14)*(1-$H$15)*(1-$H$16),0)</f>
        <v>926746</v>
      </c>
      <c r="AF35" s="165">
        <f>ROUND(AF87*Содержание!$H$8*(1+$H$14)*(1-$H$15)*(1-$H$16),0)</f>
        <v>937142</v>
      </c>
      <c r="AG35" s="165">
        <f>ROUND(AG87*Содержание!$H$8*(1+$H$14)*(1-$H$15)*(1-$H$16),0)</f>
        <v>950795</v>
      </c>
      <c r="AH35" s="165">
        <f>ROUND(AH87*Содержание!$H$8*(1+$H$14)*(1-$H$15)*(1-$H$16),0)</f>
        <v>991764</v>
      </c>
      <c r="AI35" s="165">
        <f>ROUND(AI87*Содержание!$H$8*(1+$H$14)*(1-$H$15)*(1-$H$16),0)</f>
        <v>1117311</v>
      </c>
      <c r="AJ35" s="165">
        <f>ROUND(AJ87*Содержание!$H$8*(1+$H$14)*(1-$H$15)*(1-$H$16),0)</f>
        <v>1135457</v>
      </c>
      <c r="AK35" s="165">
        <f>ROUND(AK87*Содержание!$H$8*(1+$H$14)*(1-$H$15)*(1-$H$16),0)</f>
        <v>1140144</v>
      </c>
      <c r="AL35" s="165">
        <f>ROUND(AL87*Содержание!$H$8*(1+$H$14)*(1-$H$15)*(1-$H$16),0)</f>
        <v>1144426</v>
      </c>
      <c r="AM35" s="165">
        <f>ROUND(AM87*Содержание!$H$8*(1+$H$14)*(1-$H$15)*(1-$H$16),0)</f>
        <v>1153184</v>
      </c>
      <c r="AN35" s="165">
        <f>ROUND(AN87*Содержание!$H$8*(1+$H$14)*(1-$H$15)*(1-$H$16),0)</f>
        <v>1215960</v>
      </c>
      <c r="AO35" s="165">
        <f>ROUND(AO87*Содержание!$H$8*(1+$H$14)*(1-$H$15)*(1-$H$16),0)</f>
        <v>1226967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160">
        <v>3750</v>
      </c>
      <c r="B36" s="165">
        <f>ROUND(B88*Содержание!$H$8*(1+$H$14)*(1-$H$15)*(1-$H$16),0)</f>
        <v>380932</v>
      </c>
      <c r="C36" s="165">
        <f>ROUND(C88*Содержание!$H$8*(1+$H$14)*(1-$H$15)*(1-$H$16),0)</f>
        <v>415774</v>
      </c>
      <c r="D36" s="165">
        <f>ROUND(D88*Содержание!$H$8*(1+$H$14)*(1-$H$15)*(1-$H$16),0)</f>
        <v>427089</v>
      </c>
      <c r="E36" s="165">
        <f>ROUND(E88*Содержание!$H$8*(1+$H$14)*(1-$H$15)*(1-$H$16),0)</f>
        <v>450432</v>
      </c>
      <c r="F36" s="165">
        <f>ROUND(F88*Содержание!$H$8*(1+$H$14)*(1-$H$15)*(1-$H$16),0)</f>
        <v>468366</v>
      </c>
      <c r="G36" s="165">
        <f>ROUND(G88*Содержание!$H$8*(1+$H$14)*(1-$H$15)*(1-$H$16),0)</f>
        <v>497664</v>
      </c>
      <c r="H36" s="165">
        <f>ROUND(H88*Содержание!$H$8*(1+$H$14)*(1-$H$15)*(1-$H$16),0)</f>
        <v>508406</v>
      </c>
      <c r="I36" s="165">
        <f>ROUND(I88*Содержание!$H$8*(1+$H$14)*(1-$H$15)*(1-$H$16),0)</f>
        <v>519527</v>
      </c>
      <c r="J36" s="165">
        <f>ROUND(J88*Содержание!$H$8*(1+$H$14)*(1-$H$15)*(1-$H$16),0)</f>
        <v>564787</v>
      </c>
      <c r="K36" s="165">
        <f>ROUND(K88*Содержание!$H$8*(1+$H$14)*(1-$H$15)*(1-$H$16),0)</f>
        <v>575910</v>
      </c>
      <c r="L36" s="165">
        <f>ROUND(L88*Содержание!$H$8*(1+$H$14)*(1-$H$15)*(1-$H$16),0)</f>
        <v>589912</v>
      </c>
      <c r="M36" s="165">
        <f>ROUND(M88*Содержание!$H$8*(1+$H$14)*(1-$H$15)*(1-$H$16),0)</f>
        <v>604487</v>
      </c>
      <c r="N36" s="165">
        <f>ROUND(N88*Содержание!$H$8*(1+$H$14)*(1-$H$15)*(1-$H$16),0)</f>
        <v>638045</v>
      </c>
      <c r="O36" s="165">
        <f>ROUND(O88*Содержание!$H$8*(1+$H$14)*(1-$H$15)*(1-$H$16),0)</f>
        <v>670071</v>
      </c>
      <c r="P36" s="165">
        <f>ROUND(P88*Содержание!$H$8*(1+$H$14)*(1-$H$15)*(1-$H$16),0)</f>
        <v>681195</v>
      </c>
      <c r="Q36" s="165">
        <f>ROUND(Q88*Содержание!$H$8*(1+$H$14)*(1-$H$15)*(1-$H$16),0)</f>
        <v>691553</v>
      </c>
      <c r="R36" s="165">
        <f>ROUND(R88*Содержание!$H$8*(1+$H$14)*(1-$H$15)*(1-$H$16),0)</f>
        <v>693377</v>
      </c>
      <c r="S36" s="165">
        <f>ROUND(S88*Содержание!$H$8*(1+$H$14)*(1-$H$15)*(1-$H$16),0)</f>
        <v>694195</v>
      </c>
      <c r="T36" s="165">
        <f>ROUND(T88*Содержание!$H$8*(1+$H$14)*(1-$H$15)*(1-$H$16),0)</f>
        <v>704794</v>
      </c>
      <c r="U36" s="165">
        <f>ROUND(U88*Содержание!$H$8*(1+$H$14)*(1-$H$15)*(1-$H$16),0)</f>
        <v>737401</v>
      </c>
      <c r="V36" s="165">
        <f>ROUND(V88*Содержание!$H$8*(1+$H$14)*(1-$H$15)*(1-$H$16),0)</f>
        <v>746576</v>
      </c>
      <c r="W36" s="165">
        <f>ROUND(W88*Содержание!$H$8*(1+$H$14)*(1-$H$15)*(1-$H$16),0)</f>
        <v>777760</v>
      </c>
      <c r="X36" s="165">
        <f>ROUND(X88*Содержание!$H$8*(1+$H$14)*(1-$H$15)*(1-$H$16),0)</f>
        <v>788356</v>
      </c>
      <c r="Y36" s="165">
        <f>ROUND(Y88*Содержание!$H$8*(1+$H$14)*(1-$H$15)*(1-$H$16),0)</f>
        <v>831360</v>
      </c>
      <c r="Z36" s="165">
        <f>ROUND(Z88*Содержание!$H$8*(1+$H$14)*(1-$H$15)*(1-$H$16),0)</f>
        <v>815056</v>
      </c>
      <c r="AA36" s="165">
        <f>ROUND(AA88*Содержание!$H$8*(1+$H$14)*(1-$H$15)*(1-$H$16),0)</f>
        <v>860916</v>
      </c>
      <c r="AB36" s="165">
        <f>ROUND(AB88*Содержание!$H$8*(1+$H$14)*(1-$H$15)*(1-$H$16),0)</f>
        <v>874978</v>
      </c>
      <c r="AC36" s="165">
        <f>ROUND(AC88*Содержание!$H$8*(1+$H$14)*(1-$H$15)*(1-$H$16),0)</f>
        <v>876405</v>
      </c>
      <c r="AD36" s="165">
        <f>ROUND(AD88*Содержание!$H$8*(1+$H$14)*(1-$H$15)*(1-$H$16),0)</f>
        <v>885169</v>
      </c>
      <c r="AE36" s="165">
        <f>ROUND(AE88*Содержание!$H$8*(1+$H$14)*(1-$H$15)*(1-$H$16),0)</f>
        <v>900049</v>
      </c>
      <c r="AF36" s="165">
        <f>ROUND(AF88*Содержание!$H$8*(1+$H$14)*(1-$H$15)*(1-$H$16),0)</f>
        <v>930008</v>
      </c>
      <c r="AG36" s="165">
        <f>ROUND(AG88*Содержание!$H$8*(1+$H$14)*(1-$H$15)*(1-$H$16),0)</f>
        <v>945702</v>
      </c>
      <c r="AH36" s="165">
        <f>ROUND(AH88*Содержание!$H$8*(1+$H$14)*(1-$H$15)*(1-$H$16),0)</f>
        <v>1087762</v>
      </c>
      <c r="AI36" s="165">
        <f>ROUND(AI88*Содержание!$H$8*(1+$H$14)*(1-$H$15)*(1-$H$16),0)</f>
        <v>1090412</v>
      </c>
      <c r="AJ36" s="165">
        <f>ROUND(AJ88*Содержание!$H$8*(1+$H$14)*(1-$H$15)*(1-$H$16),0)</f>
        <v>1109366</v>
      </c>
      <c r="AK36" s="165">
        <f>ROUND(AK88*Содержание!$H$8*(1+$H$14)*(1-$H$15)*(1-$H$16),0)</f>
        <v>1121392</v>
      </c>
      <c r="AL36" s="165">
        <f>ROUND(AL88*Содержание!$H$8*(1+$H$14)*(1-$H$15)*(1-$H$16),0)</f>
        <v>1131380</v>
      </c>
      <c r="AM36" s="165">
        <f>ROUND(AM88*Содержание!$H$8*(1+$H$14)*(1-$H$15)*(1-$H$16),0)</f>
        <v>1184167</v>
      </c>
      <c r="AN36" s="165">
        <f>ROUND(AN88*Содержание!$H$8*(1+$H$14)*(1-$H$15)*(1-$H$16),0)</f>
        <v>1185995</v>
      </c>
      <c r="AO36" s="165">
        <f>ROUND(AO88*Содержание!$H$8*(1+$H$14)*(1-$H$15)*(1-$H$16),0)</f>
        <v>1191096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160">
        <v>3875</v>
      </c>
      <c r="B37" s="165">
        <f>ROUND(B89*Содержание!$H$8*(1+$H$14)*(1-$H$15)*(1-$H$16),0)</f>
        <v>389491</v>
      </c>
      <c r="C37" s="165">
        <f>ROUND(C89*Содержание!$H$8*(1+$H$14)*(1-$H$15)*(1-$H$16),0)</f>
        <v>420374</v>
      </c>
      <c r="D37" s="165">
        <f>ROUND(D89*Содержание!$H$8*(1+$H$14)*(1-$H$15)*(1-$H$16),0)</f>
        <v>431071</v>
      </c>
      <c r="E37" s="165">
        <f>ROUND(E89*Содержание!$H$8*(1+$H$14)*(1-$H$15)*(1-$H$16),0)</f>
        <v>454099</v>
      </c>
      <c r="F37" s="165">
        <f>ROUND(F89*Содержание!$H$8*(1+$H$14)*(1-$H$15)*(1-$H$16),0)</f>
        <v>474074</v>
      </c>
      <c r="G37" s="165">
        <f>ROUND(G89*Содержание!$H$8*(1+$H$14)*(1-$H$15)*(1-$H$16),0)</f>
        <v>505717</v>
      </c>
      <c r="H37" s="165">
        <f>ROUND(H89*Содержание!$H$8*(1+$H$14)*(1-$H$15)*(1-$H$16),0)</f>
        <v>514728</v>
      </c>
      <c r="I37" s="165">
        <f>ROUND(I89*Содержание!$H$8*(1+$H$14)*(1-$H$15)*(1-$H$16),0)</f>
        <v>540109</v>
      </c>
      <c r="J37" s="165">
        <f>ROUND(J89*Содержание!$H$8*(1+$H$14)*(1-$H$15)*(1-$H$16),0)</f>
        <v>570347</v>
      </c>
      <c r="K37" s="165">
        <f>ROUND(K89*Содержание!$H$8*(1+$H$14)*(1-$H$15)*(1-$H$16),0)</f>
        <v>583004</v>
      </c>
      <c r="L37" s="165">
        <f>ROUND(L89*Содержание!$H$8*(1+$H$14)*(1-$H$15)*(1-$H$16),0)</f>
        <v>596813</v>
      </c>
      <c r="M37" s="165">
        <f>ROUND(M89*Содержание!$H$8*(1+$H$14)*(1-$H$15)*(1-$H$16),0)</f>
        <v>611653</v>
      </c>
      <c r="N37" s="165">
        <f>ROUND(N89*Содержание!$H$8*(1+$H$14)*(1-$H$15)*(1-$H$16),0)</f>
        <v>645138</v>
      </c>
      <c r="O37" s="165">
        <f>ROUND(O89*Содержание!$H$8*(1+$H$14)*(1-$H$15)*(1-$H$16),0)</f>
        <v>678320</v>
      </c>
      <c r="P37" s="165">
        <f>ROUND(P89*Содержание!$H$8*(1+$H$14)*(1-$H$15)*(1-$H$16),0)</f>
        <v>689441</v>
      </c>
      <c r="Q37" s="165">
        <f>ROUND(Q89*Содержание!$H$8*(1+$H$14)*(1-$H$15)*(1-$H$16),0)</f>
        <v>700717</v>
      </c>
      <c r="R37" s="165">
        <f>ROUND(R89*Содержание!$H$8*(1+$H$14)*(1-$H$15)*(1-$H$16),0)</f>
        <v>736237</v>
      </c>
      <c r="S37" s="165">
        <f>ROUND(S89*Содержание!$H$8*(1+$H$14)*(1-$H$15)*(1-$H$16),0)</f>
        <v>749466</v>
      </c>
      <c r="T37" s="165">
        <f>ROUND(T89*Содержание!$H$8*(1+$H$14)*(1-$H$15)*(1-$H$16),0)</f>
        <v>760783</v>
      </c>
      <c r="U37" s="165">
        <f>ROUND(U89*Содержание!$H$8*(1+$H$14)*(1-$H$15)*(1-$H$16),0)</f>
        <v>773682</v>
      </c>
      <c r="V37" s="165">
        <f>ROUND(V89*Содержание!$H$8*(1+$H$14)*(1-$H$15)*(1-$H$16),0)</f>
        <v>808151</v>
      </c>
      <c r="W37" s="165">
        <f>ROUND(W89*Содержание!$H$8*(1+$H$14)*(1-$H$15)*(1-$H$16),0)</f>
        <v>843058</v>
      </c>
      <c r="X37" s="165">
        <f>ROUND(X89*Содержание!$H$8*(1+$H$14)*(1-$H$15)*(1-$H$16),0)</f>
        <v>853795</v>
      </c>
      <c r="Y37" s="165">
        <f>ROUND(Y89*Содержание!$H$8*(1+$H$14)*(1-$H$15)*(1-$H$16),0)</f>
        <v>864787</v>
      </c>
      <c r="Z37" s="165">
        <f>ROUND(Z89*Содержание!$H$8*(1+$H$14)*(1-$H$15)*(1-$H$16),0)</f>
        <v>874364</v>
      </c>
      <c r="AA37" s="165">
        <f>ROUND(AA89*Содержание!$H$8*(1+$H$14)*(1-$H$15)*(1-$H$16),0)</f>
        <v>882316</v>
      </c>
      <c r="AB37" s="165">
        <f>ROUND(AB89*Содержание!$H$8*(1+$H$14)*(1-$H$15)*(1-$H$16),0)</f>
        <v>896175</v>
      </c>
      <c r="AC37" s="165">
        <f>ROUND(AC89*Содержание!$H$8*(1+$H$14)*(1-$H$15)*(1-$H$16),0)</f>
        <v>910851</v>
      </c>
      <c r="AD37" s="165">
        <f>ROUND(AD89*Содержание!$H$8*(1+$H$14)*(1-$H$15)*(1-$H$16),0)</f>
        <v>925726</v>
      </c>
      <c r="AE37" s="165">
        <f>ROUND(AE89*Содержание!$H$8*(1+$H$14)*(1-$H$15)*(1-$H$16),0)</f>
        <v>940811</v>
      </c>
      <c r="AF37" s="165">
        <f>ROUND(AF89*Содержание!$H$8*(1+$H$14)*(1-$H$15)*(1-$H$16),0)</f>
        <v>1046182</v>
      </c>
      <c r="AG37" s="165">
        <f>ROUND(AG89*Содержание!$H$8*(1+$H$14)*(1-$H$15)*(1-$H$16),0)</f>
        <v>1056575</v>
      </c>
      <c r="AH37" s="165">
        <f>ROUND(AH89*Содержание!$H$8*(1+$H$14)*(1-$H$15)*(1-$H$16),0)</f>
        <v>1130359</v>
      </c>
      <c r="AI37" s="165">
        <f>ROUND(AI89*Содержание!$H$8*(1+$H$14)*(1-$H$15)*(1-$H$16),0)</f>
        <v>1141976</v>
      </c>
      <c r="AJ37" s="165">
        <f>ROUND(AJ89*Содержание!$H$8*(1+$H$14)*(1-$H$15)*(1-$H$16),0)</f>
        <v>1181924</v>
      </c>
      <c r="AK37" s="165">
        <f>ROUND(AK89*Содержание!$H$8*(1+$H$14)*(1-$H$15)*(1-$H$16),0)</f>
        <v>1193337</v>
      </c>
      <c r="AL37" s="165">
        <f>ROUND(AL89*Содержание!$H$8*(1+$H$14)*(1-$H$15)*(1-$H$16),0)</f>
        <v>1225541</v>
      </c>
      <c r="AM37" s="165">
        <f>ROUND(AM89*Содержание!$H$8*(1+$H$14)*(1-$H$15)*(1-$H$16),0)</f>
        <v>1254277</v>
      </c>
      <c r="AN37" s="165">
        <f>ROUND(AN89*Содержание!$H$8*(1+$H$14)*(1-$H$15)*(1-$H$16),0)</f>
        <v>1256316</v>
      </c>
      <c r="AO37" s="165">
        <f>ROUND(AO89*Содержание!$H$8*(1+$H$14)*(1-$H$15)*(1-$H$16),0)</f>
        <v>1257541</v>
      </c>
      <c r="AP37" s="70"/>
      <c r="AQ37" s="109" t="s">
        <v>573</v>
      </c>
      <c r="AR37" s="13"/>
      <c r="AS37" s="93"/>
      <c r="AT37" s="93"/>
      <c r="AU37" s="93"/>
      <c r="AV37" s="109" t="s">
        <v>565</v>
      </c>
      <c r="AW37" s="93"/>
      <c r="AX37" s="93"/>
      <c r="AY37" s="93"/>
      <c r="AZ37" s="93"/>
    </row>
    <row r="38" spans="1:52">
      <c r="A38" s="160">
        <v>4000</v>
      </c>
      <c r="B38" s="165">
        <f>ROUND(B90*Содержание!$H$8*(1+$H$14)*(1-$H$15)*(1-$H$16),0)</f>
        <v>399271</v>
      </c>
      <c r="C38" s="165">
        <f>ROUND(C90*Содержание!$H$8*(1+$H$14)*(1-$H$15)*(1-$H$16),0)</f>
        <v>433718</v>
      </c>
      <c r="D38" s="165">
        <f>ROUND(D90*Содержание!$H$8*(1+$H$14)*(1-$H$15)*(1-$H$16),0)</f>
        <v>446150</v>
      </c>
      <c r="E38" s="165">
        <f>ROUND(E90*Содержание!$H$8*(1+$H$14)*(1-$H$15)*(1-$H$16),0)</f>
        <v>470002</v>
      </c>
      <c r="F38" s="165">
        <f>ROUND(F90*Содержание!$H$8*(1+$H$14)*(1-$H$15)*(1-$H$16),0)</f>
        <v>484470</v>
      </c>
      <c r="G38" s="165">
        <f>ROUND(G90*Содержание!$H$8*(1+$H$14)*(1-$H$15)*(1-$H$16),0)</f>
        <v>512190</v>
      </c>
      <c r="H38" s="165">
        <f>ROUND(H90*Содержание!$H$8*(1+$H$14)*(1-$H$15)*(1-$H$16),0)</f>
        <v>521562</v>
      </c>
      <c r="I38" s="165">
        <f>ROUND(I90*Содержание!$H$8*(1+$H$14)*(1-$H$15)*(1-$H$16),0)</f>
        <v>546836</v>
      </c>
      <c r="J38" s="165">
        <f>ROUND(J90*Содержание!$H$8*(1+$H$14)*(1-$H$15)*(1-$H$16),0)</f>
        <v>576389</v>
      </c>
      <c r="K38" s="165">
        <f>ROUND(K90*Содержание!$H$8*(1+$H$14)*(1-$H$15)*(1-$H$16),0)</f>
        <v>589024</v>
      </c>
      <c r="L38" s="165">
        <f>ROUND(L90*Содержание!$H$8*(1+$H$14)*(1-$H$15)*(1-$H$16),0)</f>
        <v>600641</v>
      </c>
      <c r="M38" s="165">
        <f>ROUND(M90*Содержание!$H$8*(1+$H$14)*(1-$H$15)*(1-$H$16),0)</f>
        <v>630807</v>
      </c>
      <c r="N38" s="165">
        <f>ROUND(N90*Содержание!$H$8*(1+$H$14)*(1-$H$15)*(1-$H$16),0)</f>
        <v>650577</v>
      </c>
      <c r="O38" s="165">
        <f>ROUND(O90*Содержание!$H$8*(1+$H$14)*(1-$H$15)*(1-$H$16),0)</f>
        <v>687468</v>
      </c>
      <c r="P38" s="165">
        <f>ROUND(P90*Содержание!$H$8*(1+$H$14)*(1-$H$15)*(1-$H$16),0)</f>
        <v>698677</v>
      </c>
      <c r="Q38" s="165">
        <f>ROUND(Q90*Содержание!$H$8*(1+$H$14)*(1-$H$15)*(1-$H$16),0)</f>
        <v>710502</v>
      </c>
      <c r="R38" s="165">
        <f>ROUND(R90*Содержание!$H$8*(1+$H$14)*(1-$H$15)*(1-$H$16),0)</f>
        <v>747595</v>
      </c>
      <c r="S38" s="165">
        <f>ROUND(S90*Содержание!$H$8*(1+$H$14)*(1-$H$15)*(1-$H$16),0)</f>
        <v>760025</v>
      </c>
      <c r="T38" s="165">
        <f>ROUND(T90*Содержание!$H$8*(1+$H$14)*(1-$H$15)*(1-$H$16),0)</f>
        <v>771645</v>
      </c>
      <c r="U38" s="165">
        <f>ROUND(U90*Содержание!$H$8*(1+$H$14)*(1-$H$15)*(1-$H$16),0)</f>
        <v>807309</v>
      </c>
      <c r="V38" s="165">
        <f>ROUND(V90*Содержание!$H$8*(1+$H$14)*(1-$H$15)*(1-$H$16),0)</f>
        <v>818520</v>
      </c>
      <c r="W38" s="165">
        <f>ROUND(W90*Содержание!$H$8*(1+$H$14)*(1-$H$15)*(1-$H$16),0)</f>
        <v>852355</v>
      </c>
      <c r="X38" s="165">
        <f>ROUND(X90*Содержание!$H$8*(1+$H$14)*(1-$H$15)*(1-$H$16),0)</f>
        <v>864381</v>
      </c>
      <c r="Y38" s="165">
        <f>ROUND(Y90*Содержание!$H$8*(1+$H$14)*(1-$H$15)*(1-$H$16),0)</f>
        <v>877015</v>
      </c>
      <c r="Z38" s="165">
        <f>ROUND(Z90*Содержание!$H$8*(1+$H$14)*(1-$H$15)*(1-$H$16),0)</f>
        <v>879460</v>
      </c>
      <c r="AA38" s="165">
        <f>ROUND(AA90*Содержание!$H$8*(1+$H$14)*(1-$H$15)*(1-$H$16),0)</f>
        <v>882724</v>
      </c>
      <c r="AB38" s="165">
        <f>ROUND(AB90*Содержание!$H$8*(1+$H$14)*(1-$H$15)*(1-$H$16),0)</f>
        <v>916149</v>
      </c>
      <c r="AC38" s="165">
        <f>ROUND(AC90*Содержание!$H$8*(1+$H$14)*(1-$H$15)*(1-$H$16),0)</f>
        <v>921856</v>
      </c>
      <c r="AD38" s="165">
        <f>ROUND(AD90*Содержание!$H$8*(1+$H$14)*(1-$H$15)*(1-$H$16),0)</f>
        <v>926950</v>
      </c>
      <c r="AE38" s="165">
        <f>ROUND(AE90*Содержание!$H$8*(1+$H$14)*(1-$H$15)*(1-$H$16),0)</f>
        <v>1024785</v>
      </c>
      <c r="AF38" s="165">
        <f>ROUND(AF90*Содержание!$H$8*(1+$H$14)*(1-$H$15)*(1-$H$16),0)</f>
        <v>1053726</v>
      </c>
      <c r="AG38" s="165">
        <f>ROUND(AG90*Содержание!$H$8*(1+$H$14)*(1-$H$15)*(1-$H$16),0)</f>
        <v>1064121</v>
      </c>
      <c r="AH38" s="165">
        <f>ROUND(AH90*Содержание!$H$8*(1+$H$14)*(1-$H$15)*(1-$H$16),0)</f>
        <v>1130359</v>
      </c>
      <c r="AI38" s="165">
        <f>ROUND(AI90*Содержание!$H$8*(1+$H$14)*(1-$H$15)*(1-$H$16),0)</f>
        <v>1155425</v>
      </c>
      <c r="AJ38" s="165">
        <f>ROUND(AJ90*Содержание!$H$8*(1+$H$14)*(1-$H$15)*(1-$H$16),0)</f>
        <v>1181924</v>
      </c>
      <c r="AK38" s="165">
        <f>ROUND(AK90*Содержание!$H$8*(1+$H$14)*(1-$H$15)*(1-$H$16),0)</f>
        <v>1201285</v>
      </c>
      <c r="AL38" s="165">
        <f>ROUND(AL90*Содержание!$H$8*(1+$H$14)*(1-$H$15)*(1-$H$16),0)</f>
        <v>1226357</v>
      </c>
      <c r="AM38" s="165">
        <f>ROUND(AM90*Содержание!$H$8*(1+$H$14)*(1-$H$15)*(1-$H$16),0)</f>
        <v>1254483</v>
      </c>
      <c r="AN38" s="165">
        <f>ROUND(AN90*Содержание!$H$8*(1+$H$14)*(1-$H$15)*(1-$H$16),0)</f>
        <v>1256727</v>
      </c>
      <c r="AO38" s="165">
        <f>ROUND(AO90*Содержание!$H$8*(1+$H$14)*(1-$H$15)*(1-$H$16),0)</f>
        <v>1259371</v>
      </c>
      <c r="AP38" s="70"/>
      <c r="AQ38" s="109" t="s">
        <v>282</v>
      </c>
      <c r="AR38" s="13"/>
      <c r="AS38" s="93"/>
      <c r="AT38" s="93"/>
      <c r="AU38" s="93"/>
      <c r="AV38" s="109" t="s">
        <v>275</v>
      </c>
      <c r="AW38" s="93"/>
      <c r="AX38" s="93"/>
      <c r="AY38" s="93"/>
      <c r="AZ38" s="93"/>
    </row>
    <row r="39" spans="1:52">
      <c r="A39" s="160">
        <v>4125</v>
      </c>
      <c r="B39" s="165">
        <f>ROUND(B91*Содержание!$H$8*(1+$H$14)*(1-$H$15)*(1-$H$16),0)</f>
        <v>415989</v>
      </c>
      <c r="C39" s="165">
        <f>ROUND(C91*Содержание!$H$8*(1+$H$14)*(1-$H$15)*(1-$H$16),0)</f>
        <v>440036</v>
      </c>
      <c r="D39" s="165">
        <f>ROUND(D91*Содержание!$H$8*(1+$H$14)*(1-$H$15)*(1-$H$16),0)</f>
        <v>451043</v>
      </c>
      <c r="E39" s="165">
        <f>ROUND(E91*Содержание!$H$8*(1+$H$14)*(1-$H$15)*(1-$H$16),0)</f>
        <v>476316</v>
      </c>
      <c r="F39" s="165">
        <f>ROUND(F91*Содержание!$H$8*(1+$H$14)*(1-$H$15)*(1-$H$16),0)</f>
        <v>496695</v>
      </c>
      <c r="G39" s="165">
        <f>ROUND(G91*Содержание!$H$8*(1+$H$14)*(1-$H$15)*(1-$H$16),0)</f>
        <v>531754</v>
      </c>
      <c r="H39" s="165">
        <f>ROUND(H91*Содержание!$H$8*(1+$H$14)*(1-$H$15)*(1-$H$16),0)</f>
        <v>543374</v>
      </c>
      <c r="I39" s="165">
        <f>ROUND(I91*Содержание!$H$8*(1+$H$14)*(1-$H$15)*(1-$H$16),0)</f>
        <v>571497</v>
      </c>
      <c r="J39" s="165">
        <f>ROUND(J91*Содержание!$H$8*(1+$H$14)*(1-$H$15)*(1-$H$16),0)</f>
        <v>600847</v>
      </c>
      <c r="K39" s="165">
        <f>ROUND(K91*Содержание!$H$8*(1+$H$14)*(1-$H$15)*(1-$H$16),0)</f>
        <v>611041</v>
      </c>
      <c r="L39" s="165">
        <f>ROUND(L91*Содержание!$H$8*(1+$H$14)*(1-$H$15)*(1-$H$16),0)</f>
        <v>622653</v>
      </c>
      <c r="M39" s="165">
        <f>ROUND(M91*Содержание!$H$8*(1+$H$14)*(1-$H$15)*(1-$H$16),0)</f>
        <v>654451</v>
      </c>
      <c r="N39" s="165">
        <f>ROUND(N91*Содержание!$H$8*(1+$H$14)*(1-$H$15)*(1-$H$16),0)</f>
        <v>671161</v>
      </c>
      <c r="O39" s="165">
        <f>ROUND(O91*Содержание!$H$8*(1+$H$14)*(1-$H$15)*(1-$H$16),0)</f>
        <v>707277</v>
      </c>
      <c r="P39" s="165">
        <f>ROUND(P91*Содержание!$H$8*(1+$H$14)*(1-$H$15)*(1-$H$16),0)</f>
        <v>722321</v>
      </c>
      <c r="Q39" s="165">
        <f>ROUND(Q91*Содержание!$H$8*(1+$H$14)*(1-$H$15)*(1-$H$16),0)</f>
        <v>736792</v>
      </c>
      <c r="R39" s="165">
        <f>ROUND(R91*Содержание!$H$8*(1+$H$14)*(1-$H$15)*(1-$H$16),0)</f>
        <v>777348</v>
      </c>
      <c r="S39" s="165">
        <f>ROUND(S91*Содержание!$H$8*(1+$H$14)*(1-$H$15)*(1-$H$16),0)</f>
        <v>790805</v>
      </c>
      <c r="T39" s="165">
        <f>ROUND(T91*Содержание!$H$8*(1+$H$14)*(1-$H$15)*(1-$H$16),0)</f>
        <v>802014</v>
      </c>
      <c r="U39" s="165">
        <f>ROUND(U91*Содержание!$H$8*(1+$H$14)*(1-$H$15)*(1-$H$16),0)</f>
        <v>835643</v>
      </c>
      <c r="V39" s="165">
        <f>ROUND(V91*Содержание!$H$8*(1+$H$14)*(1-$H$15)*(1-$H$16),0)</f>
        <v>847054</v>
      </c>
      <c r="W39" s="165">
        <f>ROUND(W91*Содержание!$H$8*(1+$H$14)*(1-$H$15)*(1-$H$16),0)</f>
        <v>881986</v>
      </c>
      <c r="X39" s="165">
        <f>ROUND(X91*Содержание!$H$8*(1+$H$14)*(1-$H$15)*(1-$H$16),0)</f>
        <v>895360</v>
      </c>
      <c r="Y39" s="165">
        <f>ROUND(Y91*Содержание!$H$8*(1+$H$14)*(1-$H$15)*(1-$H$16),0)</f>
        <v>907180</v>
      </c>
      <c r="Z39" s="165">
        <f>ROUND(Z91*Содержание!$H$8*(1+$H$14)*(1-$H$15)*(1-$H$16),0)</f>
        <v>909624</v>
      </c>
      <c r="AA39" s="165">
        <f>ROUND(AA91*Содержание!$H$8*(1+$H$14)*(1-$H$15)*(1-$H$16),0)</f>
        <v>913701</v>
      </c>
      <c r="AB39" s="165">
        <f>ROUND(AB91*Содержание!$H$8*(1+$H$14)*(1-$H$15)*(1-$H$16),0)</f>
        <v>916557</v>
      </c>
      <c r="AC39" s="165">
        <f>ROUND(AC91*Содержание!$H$8*(1+$H$14)*(1-$H$15)*(1-$H$16),0)</f>
        <v>930413</v>
      </c>
      <c r="AD39" s="165">
        <f>ROUND(AD91*Содержание!$H$8*(1+$H$14)*(1-$H$15)*(1-$H$16),0)</f>
        <v>1005422</v>
      </c>
      <c r="AE39" s="165">
        <f>ROUND(AE91*Содержание!$H$8*(1+$H$14)*(1-$H$15)*(1-$H$16),0)</f>
        <v>1055964</v>
      </c>
      <c r="AF39" s="165">
        <f>ROUND(AF91*Содержание!$H$8*(1+$H$14)*(1-$H$15)*(1-$H$16),0)</f>
        <v>1065747</v>
      </c>
      <c r="AG39" s="165">
        <f>ROUND(AG91*Содержание!$H$8*(1+$H$14)*(1-$H$15)*(1-$H$16),0)</f>
        <v>1076347</v>
      </c>
      <c r="AH39" s="165">
        <f>ROUND(AH91*Содержание!$H$8*(1+$H$14)*(1-$H$15)*(1-$H$16),0)</f>
        <v>1158075</v>
      </c>
      <c r="AI39" s="165">
        <f>ROUND(AI91*Содержание!$H$8*(1+$H$14)*(1-$H$15)*(1-$H$16),0)</f>
        <v>1160319</v>
      </c>
      <c r="AJ39" s="165">
        <f>ROUND(AJ91*Содержание!$H$8*(1+$H$14)*(1-$H$15)*(1-$H$16),0)</f>
        <v>1182941</v>
      </c>
      <c r="AK39" s="165">
        <f>ROUND(AK91*Содержание!$H$8*(1+$H$14)*(1-$H$15)*(1-$H$16),0)</f>
        <v>1215960</v>
      </c>
      <c r="AL39" s="165">
        <f>ROUND(AL91*Содержание!$H$8*(1+$H$14)*(1-$H$15)*(1-$H$16),0)</f>
        <v>1227580</v>
      </c>
      <c r="AM39" s="165">
        <f>ROUND(AM91*Содержание!$H$8*(1+$H$14)*(1-$H$15)*(1-$H$16),0)</f>
        <v>1255297</v>
      </c>
      <c r="AN39" s="165">
        <f>ROUND(AN91*Содержание!$H$8*(1+$H$14)*(1-$H$15)*(1-$H$16),0)</f>
        <v>1257130</v>
      </c>
      <c r="AO39" s="165">
        <f>ROUND(AO91*Содержание!$H$8*(1+$H$14)*(1-$H$15)*(1-$H$16),0)</f>
        <v>1316645</v>
      </c>
      <c r="AP39" s="70"/>
      <c r="AQ39" s="1"/>
      <c r="AR39" s="1"/>
      <c r="AS39" s="1"/>
      <c r="AT39" s="1"/>
      <c r="AU39" s="1"/>
      <c r="AW39" s="93"/>
      <c r="AX39" s="93"/>
      <c r="AY39" s="93"/>
      <c r="AZ39" s="93"/>
    </row>
    <row r="40" spans="1:52">
      <c r="A40" s="160">
        <v>4250</v>
      </c>
      <c r="B40" s="165">
        <f>ROUND(B92*Содержание!$H$8*(1+$H$14)*(1-$H$15)*(1-$H$16),0)</f>
        <v>424550</v>
      </c>
      <c r="C40" s="165">
        <f>ROUND(C92*Содержание!$H$8*(1+$H$14)*(1-$H$15)*(1-$H$16),0)</f>
        <v>446352</v>
      </c>
      <c r="D40" s="165">
        <f>ROUND(D92*Содержание!$H$8*(1+$H$14)*(1-$H$15)*(1-$H$16),0)</f>
        <v>456139</v>
      </c>
      <c r="E40" s="165">
        <f>ROUND(E92*Содержание!$H$8*(1+$H$14)*(1-$H$15)*(1-$H$16),0)</f>
        <v>495478</v>
      </c>
      <c r="F40" s="165">
        <f>ROUND(F92*Содержание!$H$8*(1+$H$14)*(1-$H$15)*(1-$H$16),0)</f>
        <v>517688</v>
      </c>
      <c r="G40" s="165">
        <f>ROUND(G92*Содержание!$H$8*(1+$H$14)*(1-$H$15)*(1-$H$16),0)</f>
        <v>536787</v>
      </c>
      <c r="H40" s="165">
        <f>ROUND(H92*Содержание!$H$8*(1+$H$14)*(1-$H$15)*(1-$H$16),0)</f>
        <v>549280</v>
      </c>
      <c r="I40" s="165">
        <f>ROUND(I92*Содержание!$H$8*(1+$H$14)*(1-$H$15)*(1-$H$16),0)</f>
        <v>577410</v>
      </c>
      <c r="J40" s="165">
        <f>ROUND(J92*Содержание!$H$8*(1+$H$14)*(1-$H$15)*(1-$H$16),0)</f>
        <v>607575</v>
      </c>
      <c r="K40" s="165">
        <f>ROUND(K92*Содержание!$H$8*(1+$H$14)*(1-$H$15)*(1-$H$16),0)</f>
        <v>618378</v>
      </c>
      <c r="L40" s="165">
        <f>ROUND(L92*Содержание!$H$8*(1+$H$14)*(1-$H$15)*(1-$H$16),0)</f>
        <v>630604</v>
      </c>
      <c r="M40" s="165">
        <f>ROUND(M92*Содержание!$H$8*(1+$H$14)*(1-$H$15)*(1-$H$16),0)</f>
        <v>661584</v>
      </c>
      <c r="N40" s="165">
        <f>ROUND(N92*Содержание!$H$8*(1+$H$14)*(1-$H$15)*(1-$H$16),0)</f>
        <v>679518</v>
      </c>
      <c r="O40" s="165">
        <f>ROUND(O92*Содержание!$H$8*(1+$H$14)*(1-$H$15)*(1-$H$16),0)</f>
        <v>714369</v>
      </c>
      <c r="P40" s="165">
        <f>ROUND(P92*Содержание!$H$8*(1+$H$14)*(1-$H$15)*(1-$H$16),0)</f>
        <v>729253</v>
      </c>
      <c r="Q40" s="165">
        <f>ROUND(Q92*Содержание!$H$8*(1+$H$14)*(1-$H$15)*(1-$H$16),0)</f>
        <v>742702</v>
      </c>
      <c r="R40" s="165">
        <f>ROUND(R92*Содержание!$H$8*(1+$H$14)*(1-$H$15)*(1-$H$16),0)</f>
        <v>783669</v>
      </c>
      <c r="S40" s="165">
        <f>ROUND(S92*Содержание!$H$8*(1+$H$14)*(1-$H$15)*(1-$H$16),0)</f>
        <v>797123</v>
      </c>
      <c r="T40" s="165">
        <f>ROUND(T92*Содержание!$H$8*(1+$H$14)*(1-$H$15)*(1-$H$16),0)</f>
        <v>809145</v>
      </c>
      <c r="U40" s="165">
        <f>ROUND(U92*Содержание!$H$8*(1+$H$14)*(1-$H$15)*(1-$H$16),0)</f>
        <v>847054</v>
      </c>
      <c r="V40" s="165">
        <f>ROUND(V92*Содержание!$H$8*(1+$H$14)*(1-$H$15)*(1-$H$16),0)</f>
        <v>857247</v>
      </c>
      <c r="W40" s="165">
        <f>ROUND(W92*Содержание!$H$8*(1+$H$14)*(1-$H$15)*(1-$H$16),0)</f>
        <v>893527</v>
      </c>
      <c r="X40" s="165">
        <f>ROUND(X92*Содержание!$H$8*(1+$H$14)*(1-$H$15)*(1-$H$16),0)</f>
        <v>905140</v>
      </c>
      <c r="Y40" s="165">
        <f>ROUND(Y92*Содержание!$H$8*(1+$H$14)*(1-$H$15)*(1-$H$16),0)</f>
        <v>917779</v>
      </c>
      <c r="Z40" s="165">
        <f>ROUND(Z92*Содержание!$H$8*(1+$H$14)*(1-$H$15)*(1-$H$16),0)</f>
        <v>921856</v>
      </c>
      <c r="AA40" s="165">
        <f>ROUND(AA92*Содержание!$H$8*(1+$H$14)*(1-$H$15)*(1-$H$16),0)</f>
        <v>925932</v>
      </c>
      <c r="AB40" s="165">
        <f>ROUND(AB92*Содержание!$H$8*(1+$H$14)*(1-$H$15)*(1-$H$16),0)</f>
        <v>935715</v>
      </c>
      <c r="AC40" s="165">
        <f>ROUND(AC92*Содержание!$H$8*(1+$H$14)*(1-$H$15)*(1-$H$16),0)</f>
        <v>1008478</v>
      </c>
      <c r="AD40" s="165">
        <f>ROUND(AD92*Содержание!$H$8*(1+$H$14)*(1-$H$15)*(1-$H$16),0)</f>
        <v>1056575</v>
      </c>
      <c r="AE40" s="165">
        <f>ROUND(AE92*Содержание!$H$8*(1+$H$14)*(1-$H$15)*(1-$H$16),0)</f>
        <v>1070643</v>
      </c>
      <c r="AF40" s="165">
        <f>ROUND(AF92*Содержание!$H$8*(1+$H$14)*(1-$H$15)*(1-$H$16),0)</f>
        <v>1124854</v>
      </c>
      <c r="AG40" s="165">
        <f>ROUND(AG92*Содержание!$H$8*(1+$H$14)*(1-$H$15)*(1-$H$16),0)</f>
        <v>1135658</v>
      </c>
      <c r="AH40" s="165">
        <f>ROUND(AH92*Содержание!$H$8*(1+$H$14)*(1-$H$15)*(1-$H$16),0)</f>
        <v>1159912</v>
      </c>
      <c r="AI40" s="165">
        <f>ROUND(AI92*Содержание!$H$8*(1+$H$14)*(1-$H$15)*(1-$H$16),0)</f>
        <v>1184569</v>
      </c>
      <c r="AJ40" s="165">
        <f>ROUND(AJ92*Содержание!$H$8*(1+$H$14)*(1-$H$15)*(1-$H$16),0)</f>
        <v>1197005</v>
      </c>
      <c r="AK40" s="165">
        <f>ROUND(AK92*Содержание!$H$8*(1+$H$14)*(1-$H$15)*(1-$H$16),0)</f>
        <v>1230229</v>
      </c>
      <c r="AL40" s="165">
        <f>ROUND(AL92*Содержание!$H$8*(1+$H$14)*(1-$H$15)*(1-$H$16),0)</f>
        <v>1245924</v>
      </c>
      <c r="AM40" s="165">
        <f>ROUND(AM92*Содержание!$H$8*(1+$H$14)*(1-$H$15)*(1-$H$16),0)</f>
        <v>1256727</v>
      </c>
      <c r="AN40" s="165">
        <f>ROUND(AN92*Содержание!$H$8*(1+$H$14)*(1-$H$15)*(1-$H$16),0)</f>
        <v>1321127</v>
      </c>
      <c r="AO40" s="165">
        <f>ROUND(AO92*Содержание!$H$8*(1+$H$14)*(1-$H$15)*(1-$H$16),0)</f>
        <v>1321946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160">
        <v>4375</v>
      </c>
      <c r="B41" s="165">
        <f>ROUND(B93*Содержание!$H$8*(1+$H$14)*(1-$H$15)*(1-$H$16),0)</f>
        <v>434944</v>
      </c>
      <c r="C41" s="165">
        <f>ROUND(C93*Содержание!$H$8*(1+$H$14)*(1-$H$15)*(1-$H$16),0)</f>
        <v>451043</v>
      </c>
      <c r="D41" s="165">
        <f>ROUND(D93*Содержание!$H$8*(1+$H$14)*(1-$H$15)*(1-$H$16),0)</f>
        <v>460010</v>
      </c>
      <c r="E41" s="165">
        <f>ROUND(E93*Содержание!$H$8*(1+$H$14)*(1-$H$15)*(1-$H$16),0)</f>
        <v>498941</v>
      </c>
      <c r="F41" s="165">
        <f>ROUND(F93*Содержание!$H$8*(1+$H$14)*(1-$H$15)*(1-$H$16),0)</f>
        <v>521360</v>
      </c>
      <c r="G41" s="165">
        <f>ROUND(G93*Содержание!$H$8*(1+$H$14)*(1-$H$15)*(1-$H$16),0)</f>
        <v>540923</v>
      </c>
      <c r="H41" s="165">
        <f>ROUND(H93*Содержание!$H$8*(1+$H$14)*(1-$H$15)*(1-$H$16),0)</f>
        <v>554172</v>
      </c>
      <c r="I41" s="165">
        <f>ROUND(I93*Содержание!$H$8*(1+$H$14)*(1-$H$15)*(1-$H$16),0)</f>
        <v>584544</v>
      </c>
      <c r="J41" s="165">
        <f>ROUND(J93*Содержание!$H$8*(1+$H$14)*(1-$H$15)*(1-$H$16),0)</f>
        <v>614296</v>
      </c>
      <c r="K41" s="165">
        <f>ROUND(K93*Содержание!$H$8*(1+$H$14)*(1-$H$15)*(1-$H$16),0)</f>
        <v>625101</v>
      </c>
      <c r="L41" s="165">
        <f>ROUND(L93*Содержание!$H$8*(1+$H$14)*(1-$H$15)*(1-$H$16),0)</f>
        <v>638554</v>
      </c>
      <c r="M41" s="165">
        <f>ROUND(M93*Содержание!$H$8*(1+$H$14)*(1-$H$15)*(1-$H$16),0)</f>
        <v>670144</v>
      </c>
      <c r="N41" s="165">
        <f>ROUND(N93*Содержание!$H$8*(1+$H$14)*(1-$H$15)*(1-$H$16),0)</f>
        <v>687874</v>
      </c>
      <c r="O41" s="165">
        <f>ROUND(O93*Содержание!$H$8*(1+$H$14)*(1-$H$15)*(1-$H$16),0)</f>
        <v>723747</v>
      </c>
      <c r="P41" s="165">
        <f>ROUND(P93*Содержание!$H$8*(1+$H$14)*(1-$H$15)*(1-$H$16),0)</f>
        <v>738217</v>
      </c>
      <c r="Q41" s="165">
        <f>ROUND(Q93*Содержание!$H$8*(1+$H$14)*(1-$H$15)*(1-$H$16),0)</f>
        <v>781631</v>
      </c>
      <c r="R41" s="165">
        <f>ROUND(R93*Содержание!$H$8*(1+$H$14)*(1-$H$15)*(1-$H$16),0)</f>
        <v>791820</v>
      </c>
      <c r="S41" s="165">
        <f>ROUND(S93*Содержание!$H$8*(1+$H$14)*(1-$H$15)*(1-$H$16),0)</f>
        <v>806902</v>
      </c>
      <c r="T41" s="165">
        <f>ROUND(T93*Содержание!$H$8*(1+$H$14)*(1-$H$15)*(1-$H$16),0)</f>
        <v>819745</v>
      </c>
      <c r="U41" s="165">
        <f>ROUND(U93*Содержание!$H$8*(1+$H$14)*(1-$H$15)*(1-$H$16),0)</f>
        <v>856841</v>
      </c>
      <c r="V41" s="165">
        <f>ROUND(V93*Содержание!$H$8*(1+$H$14)*(1-$H$15)*(1-$H$16),0)</f>
        <v>868048</v>
      </c>
      <c r="W41" s="165">
        <f>ROUND(W93*Содержание!$H$8*(1+$H$14)*(1-$H$15)*(1-$H$16),0)</f>
        <v>902125</v>
      </c>
      <c r="X41" s="165">
        <f>ROUND(X93*Содержание!$H$8*(1+$H$14)*(1-$H$15)*(1-$H$16),0)</f>
        <v>915164</v>
      </c>
      <c r="Y41" s="165">
        <f>ROUND(Y93*Содержание!$H$8*(1+$H$14)*(1-$H$15)*(1-$H$16),0)</f>
        <v>956301</v>
      </c>
      <c r="Z41" s="165">
        <f>ROUND(Z93*Содержание!$H$8*(1+$H$14)*(1-$H$15)*(1-$H$16),0)</f>
        <v>946517</v>
      </c>
      <c r="AA41" s="165">
        <f>ROUND(AA93*Содержание!$H$8*(1+$H$14)*(1-$H$15)*(1-$H$16),0)</f>
        <v>957932</v>
      </c>
      <c r="AB41" s="165">
        <f>ROUND(AB93*Содержание!$H$8*(1+$H$14)*(1-$H$15)*(1-$H$16),0)</f>
        <v>1009089</v>
      </c>
      <c r="AC41" s="165">
        <f>ROUND(AC93*Содержание!$H$8*(1+$H$14)*(1-$H$15)*(1-$H$16),0)</f>
        <v>1061669</v>
      </c>
      <c r="AD41" s="165">
        <f>ROUND(AD93*Содержание!$H$8*(1+$H$14)*(1-$H$15)*(1-$H$16),0)</f>
        <v>1073089</v>
      </c>
      <c r="AE41" s="165">
        <f>ROUND(AE93*Содержание!$H$8*(1+$H$14)*(1-$H$15)*(1-$H$16),0)</f>
        <v>1131380</v>
      </c>
      <c r="AF41" s="165">
        <f>ROUND(AF93*Содержание!$H$8*(1+$H$14)*(1-$H$15)*(1-$H$16),0)</f>
        <v>1138307</v>
      </c>
      <c r="AG41" s="165">
        <f>ROUND(AG93*Содержание!$H$8*(1+$H$14)*(1-$H$15)*(1-$H$16),0)</f>
        <v>1152368</v>
      </c>
      <c r="AH41" s="165">
        <f>ROUND(AH93*Содержание!$H$8*(1+$H$14)*(1-$H$15)*(1-$H$16),0)</f>
        <v>1226357</v>
      </c>
      <c r="AI41" s="165">
        <f>ROUND(AI93*Содержание!$H$8*(1+$H$14)*(1-$H$15)*(1-$H$16),0)</f>
        <v>1227782</v>
      </c>
      <c r="AJ41" s="165">
        <f>ROUND(AJ93*Содержание!$H$8*(1+$H$14)*(1-$H$15)*(1-$H$16),0)</f>
        <v>1230229</v>
      </c>
      <c r="AK41" s="165">
        <f>ROUND(AK93*Содержание!$H$8*(1+$H$14)*(1-$H$15)*(1-$H$16),0)</f>
        <v>1244905</v>
      </c>
      <c r="AL41" s="165">
        <f>ROUND(AL93*Содержание!$H$8*(1+$H$14)*(1-$H$15)*(1-$H$16),0)</f>
        <v>1259982</v>
      </c>
      <c r="AM41" s="165">
        <f>ROUND(AM93*Содержание!$H$8*(1+$H$14)*(1-$H$15)*(1-$H$16),0)</f>
        <v>1311141</v>
      </c>
      <c r="AN41" s="165">
        <f>ROUND(AN93*Содержание!$H$8*(1+$H$14)*(1-$H$15)*(1-$H$16),0)</f>
        <v>1321539</v>
      </c>
      <c r="AO41" s="165">
        <f>ROUND(AO93*Содержание!$H$8*(1+$H$14)*(1-$H$15)*(1-$H$16),0)</f>
        <v>1323573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160">
        <v>4500</v>
      </c>
      <c r="B42" s="165">
        <f>ROUND(B94*Содержание!$H$8*(1+$H$14)*(1-$H$15)*(1-$H$16),0)</f>
        <v>443707</v>
      </c>
      <c r="C42" s="165">
        <f>ROUND(C94*Содержание!$H$8*(1+$H$14)*(1-$H$15)*(1-$H$16),0)</f>
        <v>481615</v>
      </c>
      <c r="D42" s="165">
        <f>ROUND(D94*Содержание!$H$8*(1+$H$14)*(1-$H$15)*(1-$H$16),0)</f>
        <v>494659</v>
      </c>
      <c r="E42" s="165">
        <f>ROUND(E94*Содержание!$H$8*(1+$H$14)*(1-$H$15)*(1-$H$16),0)</f>
        <v>522173</v>
      </c>
      <c r="F42" s="165">
        <f>ROUND(F94*Содержание!$H$8*(1+$H$14)*(1-$H$15)*(1-$H$16),0)</f>
        <v>546836</v>
      </c>
      <c r="G42" s="165">
        <f>ROUND(G94*Содержание!$H$8*(1+$H$14)*(1-$H$15)*(1-$H$16),0)</f>
        <v>585305</v>
      </c>
      <c r="H42" s="165">
        <f>ROUND(H94*Содержание!$H$8*(1+$H$14)*(1-$H$15)*(1-$H$16),0)</f>
        <v>596566</v>
      </c>
      <c r="I42" s="165">
        <f>ROUND(I94*Содержание!$H$8*(1+$H$14)*(1-$H$15)*(1-$H$16),0)</f>
        <v>626936</v>
      </c>
      <c r="J42" s="165">
        <f>ROUND(J94*Содержание!$H$8*(1+$H$14)*(1-$H$15)*(1-$H$16),0)</f>
        <v>640997</v>
      </c>
      <c r="K42" s="165">
        <f>ROUND(K94*Содержание!$H$8*(1+$H$14)*(1-$H$15)*(1-$H$16),0)</f>
        <v>653836</v>
      </c>
      <c r="L42" s="165">
        <f>ROUND(L94*Содержание!$H$8*(1+$H$14)*(1-$H$15)*(1-$H$16),0)</f>
        <v>667290</v>
      </c>
      <c r="M42" s="165">
        <f>ROUND(M94*Содержание!$H$8*(1+$H$14)*(1-$H$15)*(1-$H$16),0)</f>
        <v>701327</v>
      </c>
      <c r="N42" s="165">
        <f>ROUND(N94*Содержание!$H$8*(1+$H$14)*(1-$H$15)*(1-$H$16),0)</f>
        <v>721711</v>
      </c>
      <c r="O42" s="165">
        <f>ROUND(O94*Содержание!$H$8*(1+$H$14)*(1-$H$15)*(1-$H$16),0)</f>
        <v>762063</v>
      </c>
      <c r="P42" s="165">
        <f>ROUND(P94*Содержание!$H$8*(1+$H$14)*(1-$H$15)*(1-$H$16),0)</f>
        <v>774496</v>
      </c>
      <c r="Q42" s="165">
        <f>ROUND(Q94*Содержание!$H$8*(1+$H$14)*(1-$H$15)*(1-$H$16),0)</f>
        <v>796102</v>
      </c>
      <c r="R42" s="165">
        <f>ROUND(R94*Содержание!$H$8*(1+$H$14)*(1-$H$15)*(1-$H$16),0)</f>
        <v>856672</v>
      </c>
      <c r="S42" s="165">
        <f>ROUND(S94*Содержание!$H$8*(1+$H$14)*(1-$H$15)*(1-$H$16),0)</f>
        <v>872400</v>
      </c>
      <c r="T42" s="165">
        <f>ROUND(T94*Содержание!$H$8*(1+$H$14)*(1-$H$15)*(1-$H$16),0)</f>
        <v>886207</v>
      </c>
      <c r="U42" s="165">
        <f>ROUND(U94*Содержание!$H$8*(1+$H$14)*(1-$H$15)*(1-$H$16),0)</f>
        <v>909829</v>
      </c>
      <c r="V42" s="165">
        <f>ROUND(V94*Содержание!$H$8*(1+$H$14)*(1-$H$15)*(1-$H$16),0)</f>
        <v>940610</v>
      </c>
      <c r="W42" s="165">
        <f>ROUND(W94*Содержание!$H$8*(1+$H$14)*(1-$H$15)*(1-$H$16),0)</f>
        <v>980749</v>
      </c>
      <c r="X42" s="165">
        <f>ROUND(X94*Содержание!$H$8*(1+$H$14)*(1-$H$15)*(1-$H$16),0)</f>
        <v>993410</v>
      </c>
      <c r="Y42" s="165">
        <f>ROUND(Y94*Содержание!$H$8*(1+$H$14)*(1-$H$15)*(1-$H$16),0)</f>
        <v>1006846</v>
      </c>
      <c r="Z42" s="165">
        <f>ROUND(Z94*Содержание!$H$8*(1+$H$14)*(1-$H$15)*(1-$H$16),0)</f>
        <v>1044758</v>
      </c>
      <c r="AA42" s="165">
        <f>ROUND(AA94*Содержание!$H$8*(1+$H$14)*(1-$H$15)*(1-$H$16),0)</f>
        <v>1079203</v>
      </c>
      <c r="AB42" s="165">
        <f>ROUND(AB94*Содержание!$H$8*(1+$H$14)*(1-$H$15)*(1-$H$16),0)</f>
        <v>1134025</v>
      </c>
      <c r="AC42" s="165">
        <f>ROUND(AC94*Содержание!$H$8*(1+$H$14)*(1-$H$15)*(1-$H$16),0)</f>
        <v>1145236</v>
      </c>
      <c r="AD42" s="165">
        <f>ROUND(AD94*Содержание!$H$8*(1+$H$14)*(1-$H$15)*(1-$H$16),0)</f>
        <v>1161746</v>
      </c>
      <c r="AE42" s="165">
        <f>ROUND(AE94*Содержание!$H$8*(1+$H$14)*(1-$H$15)*(1-$H$16),0)</f>
        <v>1175809</v>
      </c>
      <c r="AF42" s="165">
        <f>ROUND(AF94*Содержание!$H$8*(1+$H$14)*(1-$H$15)*(1-$H$16),0)</f>
        <v>1183352</v>
      </c>
      <c r="AG42" s="165">
        <f>ROUND(AG94*Содержание!$H$8*(1+$H$14)*(1-$H$15)*(1-$H$16),0)</f>
        <v>1219629</v>
      </c>
      <c r="AH42" s="165">
        <f>ROUND(AH94*Содержание!$H$8*(1+$H$14)*(1-$H$15)*(1-$H$16),0)</f>
        <v>1245517</v>
      </c>
      <c r="AI42" s="165">
        <f>ROUND(AI94*Содержание!$H$8*(1+$H$14)*(1-$H$15)*(1-$H$16),0)</f>
        <v>1248366</v>
      </c>
      <c r="AJ42" s="165">
        <f>ROUND(AJ94*Содержание!$H$8*(1+$H$14)*(1-$H$15)*(1-$H$16),0)</f>
        <v>1325204</v>
      </c>
      <c r="AK42" s="165">
        <f>ROUND(AK94*Содержание!$H$8*(1+$H$14)*(1-$H$15)*(1-$H$16),0)</f>
        <v>1327241</v>
      </c>
      <c r="AL42" s="165">
        <f>ROUND(AL94*Содержание!$H$8*(1+$H$14)*(1-$H$15)*(1-$H$16),0)</f>
        <v>1337231</v>
      </c>
      <c r="AM42" s="165">
        <f>ROUND(AM94*Содержание!$H$8*(1+$H$14)*(1-$H$15)*(1-$H$16),0)</f>
        <v>1357816</v>
      </c>
      <c r="AN42" s="165">
        <f>ROUND(AN94*Содержание!$H$8*(1+$H$14)*(1-$H$15)*(1-$H$16),0)</f>
        <v>1366175</v>
      </c>
      <c r="AO42" s="165">
        <f>ROUND(AO94*Содержание!$H$8*(1+$H$14)*(1-$H$15)*(1-$H$16),0)</f>
        <v>1407135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160">
        <v>4625</v>
      </c>
      <c r="B43" s="165">
        <f>ROUND(B95*Содержание!$H$8*(1+$H$14)*(1-$H$15)*(1-$H$16),0)</f>
        <v>460827</v>
      </c>
      <c r="C43" s="165">
        <f>ROUND(C95*Содержание!$H$8*(1+$H$14)*(1-$H$15)*(1-$H$16),0)</f>
        <v>486303</v>
      </c>
      <c r="D43" s="165">
        <f>ROUND(D95*Содержание!$H$8*(1+$H$14)*(1-$H$15)*(1-$H$16),0)</f>
        <v>500164</v>
      </c>
      <c r="E43" s="165">
        <f>ROUND(E95*Содержание!$H$8*(1+$H$14)*(1-$H$15)*(1-$H$16),0)</f>
        <v>528492</v>
      </c>
      <c r="F43" s="165">
        <f>ROUND(F95*Содержание!$H$8*(1+$H$14)*(1-$H$15)*(1-$H$16),0)</f>
        <v>551934</v>
      </c>
      <c r="G43" s="165">
        <f>ROUND(G95*Содержание!$H$8*(1+$H$14)*(1-$H$15)*(1-$H$16),0)</f>
        <v>591678</v>
      </c>
      <c r="H43" s="165">
        <f>ROUND(H95*Содержание!$H$8*(1+$H$14)*(1-$H$15)*(1-$H$16),0)</f>
        <v>604719</v>
      </c>
      <c r="I43" s="165">
        <f>ROUND(I95*Содержание!$H$8*(1+$H$14)*(1-$H$15)*(1-$H$16),0)</f>
        <v>636715</v>
      </c>
      <c r="J43" s="165">
        <f>ROUND(J95*Содержание!$H$8*(1+$H$14)*(1-$H$15)*(1-$H$16),0)</f>
        <v>668924</v>
      </c>
      <c r="K43" s="165">
        <f>ROUND(K95*Содержание!$H$8*(1+$H$14)*(1-$H$15)*(1-$H$16),0)</f>
        <v>680131</v>
      </c>
      <c r="L43" s="165">
        <f>ROUND(L95*Содержание!$H$8*(1+$H$14)*(1-$H$15)*(1-$H$16),0)</f>
        <v>695827</v>
      </c>
      <c r="M43" s="165">
        <f>ROUND(M95*Содержание!$H$8*(1+$H$14)*(1-$H$15)*(1-$H$16),0)</f>
        <v>711925</v>
      </c>
      <c r="N43" s="165">
        <f>ROUND(N95*Содержание!$H$8*(1+$H$14)*(1-$H$15)*(1-$H$16),0)</f>
        <v>754523</v>
      </c>
      <c r="O43" s="165">
        <f>ROUND(O95*Содержание!$H$8*(1+$H$14)*(1-$H$15)*(1-$H$16),0)</f>
        <v>794728</v>
      </c>
      <c r="P43" s="165">
        <f>ROUND(P95*Содержание!$H$8*(1+$H$14)*(1-$H$15)*(1-$H$16),0)</f>
        <v>809684</v>
      </c>
      <c r="Q43" s="165">
        <f>ROUND(Q95*Содержание!$H$8*(1+$H$14)*(1-$H$15)*(1-$H$16),0)</f>
        <v>823110</v>
      </c>
      <c r="R43" s="165">
        <f>ROUND(R95*Содержание!$H$8*(1+$H$14)*(1-$H$15)*(1-$H$16),0)</f>
        <v>865878</v>
      </c>
      <c r="S43" s="165">
        <f>ROUND(S95*Содержание!$H$8*(1+$H$14)*(1-$H$15)*(1-$H$16),0)</f>
        <v>881909</v>
      </c>
      <c r="T43" s="165">
        <f>ROUND(T95*Содержание!$H$8*(1+$H$14)*(1-$H$15)*(1-$H$16),0)</f>
        <v>895360</v>
      </c>
      <c r="U43" s="165">
        <f>ROUND(U95*Содержание!$H$8*(1+$H$14)*(1-$H$15)*(1-$H$16),0)</f>
        <v>934696</v>
      </c>
      <c r="V43" s="165">
        <f>ROUND(V95*Содержание!$H$8*(1+$H$14)*(1-$H$15)*(1-$H$16),0)</f>
        <v>948962</v>
      </c>
      <c r="W43" s="165">
        <f>ROUND(W95*Содержание!$H$8*(1+$H$14)*(1-$H$15)*(1-$H$16),0)</f>
        <v>989575</v>
      </c>
      <c r="X43" s="165">
        <f>ROUND(X95*Содержание!$H$8*(1+$H$14)*(1-$H$15)*(1-$H$16),0)</f>
        <v>1003766</v>
      </c>
      <c r="Y43" s="165">
        <f>ROUND(Y95*Содержание!$H$8*(1+$H$14)*(1-$H$15)*(1-$H$16),0)</f>
        <v>1017765</v>
      </c>
      <c r="Z43" s="165">
        <f>ROUND(Z95*Содержание!$H$8*(1+$H$14)*(1-$H$15)*(1-$H$16),0)</f>
        <v>1094894</v>
      </c>
      <c r="AA43" s="165">
        <f>ROUND(AA95*Содержание!$H$8*(1+$H$14)*(1-$H$15)*(1-$H$16),0)</f>
        <v>1112218</v>
      </c>
      <c r="AB43" s="165">
        <f>ROUND(AB95*Содержание!$H$8*(1+$H$14)*(1-$H$15)*(1-$H$16),0)</f>
        <v>1146460</v>
      </c>
      <c r="AC43" s="165">
        <f>ROUND(AC95*Содержание!$H$8*(1+$H$14)*(1-$H$15)*(1-$H$16),0)</f>
        <v>1162151</v>
      </c>
      <c r="AD43" s="165">
        <f>ROUND(AD95*Содержание!$H$8*(1+$H$14)*(1-$H$15)*(1-$H$16),0)</f>
        <v>1177238</v>
      </c>
      <c r="AE43" s="165">
        <f>ROUND(AE95*Содержание!$H$8*(1+$H$14)*(1-$H$15)*(1-$H$16),0)</f>
        <v>1184981</v>
      </c>
      <c r="AF43" s="165">
        <f>ROUND(AF95*Содержание!$H$8*(1+$H$14)*(1-$H$15)*(1-$H$16),0)</f>
        <v>1221259</v>
      </c>
      <c r="AG43" s="165">
        <f>ROUND(AG95*Содержание!$H$8*(1+$H$14)*(1-$H$15)*(1-$H$16),0)</f>
        <v>1233693</v>
      </c>
      <c r="AH43" s="165">
        <f>ROUND(AH95*Содержание!$H$8*(1+$H$14)*(1-$H$15)*(1-$H$16),0)</f>
        <v>1259576</v>
      </c>
      <c r="AI43" s="165">
        <f>ROUND(AI95*Содержание!$H$8*(1+$H$14)*(1-$H$15)*(1-$H$16),0)</f>
        <v>1275680</v>
      </c>
      <c r="AJ43" s="165">
        <f>ROUND(AJ95*Содержание!$H$8*(1+$H$14)*(1-$H$15)*(1-$H$16),0)</f>
        <v>1334987</v>
      </c>
      <c r="AK43" s="165">
        <f>ROUND(AK95*Содержание!$H$8*(1+$H$14)*(1-$H$15)*(1-$H$16),0)</f>
        <v>1337231</v>
      </c>
      <c r="AL43" s="165">
        <f>ROUND(AL95*Содержание!$H$8*(1+$H$14)*(1-$H$15)*(1-$H$16),0)</f>
        <v>1347829</v>
      </c>
      <c r="AM43" s="165">
        <f>ROUND(AM95*Содержание!$H$8*(1+$H$14)*(1-$H$15)*(1-$H$16),0)</f>
        <v>1360058</v>
      </c>
      <c r="AN43" s="165">
        <f>ROUND(AN95*Содержание!$H$8*(1+$H$14)*(1-$H$15)*(1-$H$16),0)</f>
        <v>1411214</v>
      </c>
      <c r="AO43" s="165">
        <f>ROUND(AO95*Содержание!$H$8*(1+$H$14)*(1-$H$15)*(1-$H$16),0)</f>
        <v>1422834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160">
        <v>4750</v>
      </c>
      <c r="B44" s="165">
        <f>ROUND(B96*Содержание!$H$8*(1+$H$14)*(1-$H$15)*(1-$H$16),0)</f>
        <v>470002</v>
      </c>
      <c r="C44" s="165">
        <f>ROUND(C96*Содержание!$H$8*(1+$H$14)*(1-$H$15)*(1-$H$16),0)</f>
        <v>491807</v>
      </c>
      <c r="D44" s="165">
        <f>ROUND(D96*Содержание!$H$8*(1+$H$14)*(1-$H$15)*(1-$H$16),0)</f>
        <v>505664</v>
      </c>
      <c r="E44" s="165">
        <f>ROUND(E96*Содержание!$H$8*(1+$H$14)*(1-$H$15)*(1-$H$16),0)</f>
        <v>548669</v>
      </c>
      <c r="F44" s="165">
        <f>ROUND(F96*Содержание!$H$8*(1+$H$14)*(1-$H$15)*(1-$H$16),0)</f>
        <v>574755</v>
      </c>
      <c r="G44" s="165">
        <f>ROUND(G96*Содержание!$H$8*(1+$H$14)*(1-$H$15)*(1-$H$16),0)</f>
        <v>597791</v>
      </c>
      <c r="H44" s="165">
        <f>ROUND(H96*Содержание!$H$8*(1+$H$14)*(1-$H$15)*(1-$H$16),0)</f>
        <v>611653</v>
      </c>
      <c r="I44" s="165">
        <f>ROUND(I96*Содержание!$H$8*(1+$H$14)*(1-$H$15)*(1-$H$16),0)</f>
        <v>642832</v>
      </c>
      <c r="J44" s="165">
        <f>ROUND(J96*Содержание!$H$8*(1+$H$14)*(1-$H$15)*(1-$H$16),0)</f>
        <v>675850</v>
      </c>
      <c r="K44" s="165">
        <f>ROUND(K96*Содержание!$H$8*(1+$H$14)*(1-$H$15)*(1-$H$16),0)</f>
        <v>688286</v>
      </c>
      <c r="L44" s="165">
        <f>ROUND(L96*Содержание!$H$8*(1+$H$14)*(1-$H$15)*(1-$H$16),0)</f>
        <v>701531</v>
      </c>
      <c r="M44" s="165">
        <f>ROUND(M96*Содержание!$H$8*(1+$H$14)*(1-$H$15)*(1-$H$16),0)</f>
        <v>737401</v>
      </c>
      <c r="N44" s="165">
        <f>ROUND(N96*Содержание!$H$8*(1+$H$14)*(1-$H$15)*(1-$H$16),0)</f>
        <v>760226</v>
      </c>
      <c r="O44" s="165">
        <f>ROUND(O96*Содержание!$H$8*(1+$H$14)*(1-$H$15)*(1-$H$16),0)</f>
        <v>803930</v>
      </c>
      <c r="P44" s="165">
        <f>ROUND(P96*Содержание!$H$8*(1+$H$14)*(1-$H$15)*(1-$H$16),0)</f>
        <v>818929</v>
      </c>
      <c r="Q44" s="165">
        <f>ROUND(Q96*Содержание!$H$8*(1+$H$14)*(1-$H$15)*(1-$H$16),0)</f>
        <v>848889</v>
      </c>
      <c r="R44" s="165">
        <f>ROUND(R96*Содержание!$H$8*(1+$H$14)*(1-$H$15)*(1-$H$16),0)</f>
        <v>877015</v>
      </c>
      <c r="S44" s="165">
        <f>ROUND(S96*Содержание!$H$8*(1+$H$14)*(1-$H$15)*(1-$H$16),0)</f>
        <v>893527</v>
      </c>
      <c r="T44" s="165">
        <f>ROUND(T96*Содержание!$H$8*(1+$H$14)*(1-$H$15)*(1-$H$16),0)</f>
        <v>905754</v>
      </c>
      <c r="U44" s="165">
        <f>ROUND(U96*Содержание!$H$8*(1+$H$14)*(1-$H$15)*(1-$H$16),0)</f>
        <v>945499</v>
      </c>
      <c r="V44" s="165">
        <f>ROUND(V96*Содержание!$H$8*(1+$H$14)*(1-$H$15)*(1-$H$16),0)</f>
        <v>958950</v>
      </c>
      <c r="W44" s="165">
        <f>ROUND(W96*Содержание!$H$8*(1+$H$14)*(1-$H$15)*(1-$H$16),0)</f>
        <v>999915</v>
      </c>
      <c r="X44" s="165">
        <f>ROUND(X96*Содержание!$H$8*(1+$H$14)*(1-$H$15)*(1-$H$16),0)</f>
        <v>1014793</v>
      </c>
      <c r="Y44" s="165">
        <f>ROUND(Y96*Содержание!$H$8*(1+$H$14)*(1-$H$15)*(1-$H$16),0)</f>
        <v>1028655</v>
      </c>
      <c r="Z44" s="165">
        <f>ROUND(Z96*Содержание!$H$8*(1+$H$14)*(1-$H$15)*(1-$H$16),0)</f>
        <v>1106716</v>
      </c>
      <c r="AA44" s="165">
        <f>ROUND(AA96*Содержание!$H$8*(1+$H$14)*(1-$H$15)*(1-$H$16),0)</f>
        <v>1118536</v>
      </c>
      <c r="AB44" s="165">
        <f>ROUND(AB96*Содержание!$H$8*(1+$H$14)*(1-$H$15)*(1-$H$16),0)</f>
        <v>1162151</v>
      </c>
      <c r="AC44" s="165">
        <f>ROUND(AC96*Содержание!$H$8*(1+$H$14)*(1-$H$15)*(1-$H$16),0)</f>
        <v>1177238</v>
      </c>
      <c r="AD44" s="165">
        <f>ROUND(AD96*Содержание!$H$8*(1+$H$14)*(1-$H$15)*(1-$H$16),0)</f>
        <v>1193337</v>
      </c>
      <c r="AE44" s="165">
        <f>ROUND(AE96*Содержание!$H$8*(1+$H$14)*(1-$H$15)*(1-$H$16),0)</f>
        <v>1197622</v>
      </c>
      <c r="AF44" s="165">
        <f>ROUND(AF96*Содержание!$H$8*(1+$H$14)*(1-$H$15)*(1-$H$16),0)</f>
        <v>1235522</v>
      </c>
      <c r="AG44" s="165">
        <f>ROUND(AG96*Содержание!$H$8*(1+$H$14)*(1-$H$15)*(1-$H$16),0)</f>
        <v>1246736</v>
      </c>
      <c r="AH44" s="165">
        <f>ROUND(AH96*Содержание!$H$8*(1+$H$14)*(1-$H$15)*(1-$H$16),0)</f>
        <v>1299528</v>
      </c>
      <c r="AI44" s="165">
        <f>ROUND(AI96*Содержание!$H$8*(1+$H$14)*(1-$H$15)*(1-$H$16),0)</f>
        <v>1337027</v>
      </c>
      <c r="AJ44" s="165">
        <f>ROUND(AJ96*Содержание!$H$8*(1+$H$14)*(1-$H$15)*(1-$H$16),0)</f>
        <v>1349049</v>
      </c>
      <c r="AK44" s="165">
        <f>ROUND(AK96*Содержание!$H$8*(1+$H$14)*(1-$H$15)*(1-$H$16),0)</f>
        <v>1360468</v>
      </c>
      <c r="AL44" s="165">
        <f>ROUND(AL96*Содержание!$H$8*(1+$H$14)*(1-$H$15)*(1-$H$16),0)</f>
        <v>1363114</v>
      </c>
      <c r="AM44" s="165">
        <f>ROUND(AM96*Содержание!$H$8*(1+$H$14)*(1-$H$15)*(1-$H$16),0)</f>
        <v>1414680</v>
      </c>
      <c r="AN44" s="165">
        <f>ROUND(AN96*Содержание!$H$8*(1+$H$14)*(1-$H$15)*(1-$H$16),0)</f>
        <v>1426911</v>
      </c>
      <c r="AO44" s="165">
        <f>ROUND(AO96*Содержание!$H$8*(1+$H$14)*(1-$H$15)*(1-$H$16),0)</f>
        <v>1439343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160">
        <v>4875</v>
      </c>
      <c r="B45" s="165">
        <f>ROUND(B97*Содержание!$H$8*(1+$H$14)*(1-$H$15)*(1-$H$16),0)</f>
        <v>478965</v>
      </c>
      <c r="C45" s="165">
        <f>ROUND(C97*Содержание!$H$8*(1+$H$14)*(1-$H$15)*(1-$H$16),0)</f>
        <v>497307</v>
      </c>
      <c r="D45" s="165">
        <f>ROUND(D97*Содержание!$H$8*(1+$H$14)*(1-$H$15)*(1-$H$16),0)</f>
        <v>511173</v>
      </c>
      <c r="E45" s="165">
        <f>ROUND(E97*Содержание!$H$8*(1+$H$14)*(1-$H$15)*(1-$H$16),0)</f>
        <v>554583</v>
      </c>
      <c r="F45" s="165">
        <f>ROUND(F97*Содержание!$H$8*(1+$H$14)*(1-$H$15)*(1-$H$16),0)</f>
        <v>580262</v>
      </c>
      <c r="G45" s="165">
        <f>ROUND(G97*Содержание!$H$8*(1+$H$14)*(1-$H$15)*(1-$H$16),0)</f>
        <v>604515</v>
      </c>
      <c r="H45" s="165">
        <f>ROUND(H97*Содержание!$H$8*(1+$H$14)*(1-$H$15)*(1-$H$16),0)</f>
        <v>618170</v>
      </c>
      <c r="I45" s="165">
        <f>ROUND(I97*Содержание!$H$8*(1+$H$14)*(1-$H$15)*(1-$H$16),0)</f>
        <v>649153</v>
      </c>
      <c r="J45" s="165">
        <f>ROUND(J97*Содержание!$H$8*(1+$H$14)*(1-$H$15)*(1-$H$16),0)</f>
        <v>683800</v>
      </c>
      <c r="K45" s="165">
        <f>ROUND(K97*Содержание!$H$8*(1+$H$14)*(1-$H$15)*(1-$H$16),0)</f>
        <v>695827</v>
      </c>
      <c r="L45" s="165">
        <f>ROUND(L97*Содержание!$H$8*(1+$H$14)*(1-$H$15)*(1-$H$16),0)</f>
        <v>709278</v>
      </c>
      <c r="M45" s="165">
        <f>ROUND(M97*Содержание!$H$8*(1+$H$14)*(1-$H$15)*(1-$H$16),0)</f>
        <v>744947</v>
      </c>
      <c r="N45" s="165">
        <f>ROUND(N97*Содержание!$H$8*(1+$H$14)*(1-$H$15)*(1-$H$16),0)</f>
        <v>765734</v>
      </c>
      <c r="O45" s="165">
        <f>ROUND(O97*Содержание!$H$8*(1+$H$14)*(1-$H$15)*(1-$H$16),0)</f>
        <v>806902</v>
      </c>
      <c r="P45" s="165">
        <f>ROUND(P97*Содержание!$H$8*(1+$H$14)*(1-$H$15)*(1-$H$16),0)</f>
        <v>824637</v>
      </c>
      <c r="Q45" s="165">
        <f>ROUND(Q97*Содержание!$H$8*(1+$H$14)*(1-$H$15)*(1-$H$16),0)</f>
        <v>874571</v>
      </c>
      <c r="R45" s="165">
        <f>ROUND(R97*Содержание!$H$8*(1+$H$14)*(1-$H$15)*(1-$H$16),0)</f>
        <v>887003</v>
      </c>
      <c r="S45" s="165">
        <f>ROUND(S97*Содержание!$H$8*(1+$H$14)*(1-$H$15)*(1-$H$16),0)</f>
        <v>902086</v>
      </c>
      <c r="T45" s="165">
        <f>ROUND(T97*Содержание!$H$8*(1+$H$14)*(1-$H$15)*(1-$H$16),0)</f>
        <v>914724</v>
      </c>
      <c r="U45" s="165">
        <f>ROUND(U97*Содержание!$H$8*(1+$H$14)*(1-$H$15)*(1-$H$16),0)</f>
        <v>954667</v>
      </c>
      <c r="V45" s="165">
        <f>ROUND(V97*Содержание!$H$8*(1+$H$14)*(1-$H$15)*(1-$H$16),0)</f>
        <v>969142</v>
      </c>
      <c r="W45" s="165">
        <f>ROUND(W97*Содержание!$H$8*(1+$H$14)*(1-$H$15)*(1-$H$16),0)</f>
        <v>1010109</v>
      </c>
      <c r="X45" s="165">
        <f>ROUND(X97*Содержание!$H$8*(1+$H$14)*(1-$H$15)*(1-$H$16),0)</f>
        <v>1024785</v>
      </c>
      <c r="Y45" s="165">
        <f>ROUND(Y97*Содержание!$H$8*(1+$H$14)*(1-$H$15)*(1-$H$16),0)</f>
        <v>1039048</v>
      </c>
      <c r="Z45" s="165">
        <f>ROUND(Z97*Содержание!$H$8*(1+$H$14)*(1-$H$15)*(1-$H$16),0)</f>
        <v>1118536</v>
      </c>
      <c r="AA45" s="165">
        <f>ROUND(AA97*Содержание!$H$8*(1+$H$14)*(1-$H$15)*(1-$H$16),0)</f>
        <v>1165822</v>
      </c>
      <c r="AB45" s="165">
        <f>ROUND(AB97*Содержание!$H$8*(1+$H$14)*(1-$H$15)*(1-$H$16),0)</f>
        <v>1175809</v>
      </c>
      <c r="AC45" s="165">
        <f>ROUND(AC97*Содержание!$H$8*(1+$H$14)*(1-$H$15)*(1-$H$16),0)</f>
        <v>1188240</v>
      </c>
      <c r="AD45" s="165">
        <f>ROUND(AD97*Содержание!$H$8*(1+$H$14)*(1-$H$15)*(1-$H$16),0)</f>
        <v>1199246</v>
      </c>
      <c r="AE45" s="165">
        <f>ROUND(AE97*Содержание!$H$8*(1+$H$14)*(1-$H$15)*(1-$H$16),0)</f>
        <v>1210866</v>
      </c>
      <c r="AF45" s="165">
        <f>ROUND(AF97*Содержание!$H$8*(1+$H$14)*(1-$H$15)*(1-$H$16),0)</f>
        <v>1249389</v>
      </c>
      <c r="AG45" s="165">
        <f>ROUND(AG97*Содержание!$H$8*(1+$H$14)*(1-$H$15)*(1-$H$16),0)</f>
        <v>1275680</v>
      </c>
      <c r="AH45" s="165">
        <f>ROUND(AH97*Содержание!$H$8*(1+$H$14)*(1-$H$15)*(1-$H$16),0)</f>
        <v>1316239</v>
      </c>
      <c r="AI45" s="165">
        <f>ROUND(AI97*Содержание!$H$8*(1+$H$14)*(1-$H$15)*(1-$H$16),0)</f>
        <v>1351295</v>
      </c>
      <c r="AJ45" s="165">
        <f>ROUND(AJ97*Содержание!$H$8*(1+$H$14)*(1-$H$15)*(1-$H$16),0)</f>
        <v>1353739</v>
      </c>
      <c r="AK45" s="165">
        <f>ROUND(AK97*Содержание!$H$8*(1+$H$14)*(1-$H$15)*(1-$H$16),0)</f>
        <v>1375139</v>
      </c>
      <c r="AL45" s="165">
        <f>ROUND(AL97*Содержание!$H$8*(1+$H$14)*(1-$H$15)*(1-$H$16),0)</f>
        <v>1420798</v>
      </c>
      <c r="AM45" s="165">
        <f>ROUND(AM97*Содержание!$H$8*(1+$H$14)*(1-$H$15)*(1-$H$16),0)</f>
        <v>1430781</v>
      </c>
      <c r="AN45" s="165">
        <f>ROUND(AN97*Содержание!$H$8*(1+$H$14)*(1-$H$15)*(1-$H$16),0)</f>
        <v>1443419</v>
      </c>
      <c r="AO45" s="165">
        <f>ROUND(AO97*Содержание!$H$8*(1+$H$14)*(1-$H$15)*(1-$H$16),0)</f>
        <v>1445047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160">
        <v>5000</v>
      </c>
      <c r="B46" s="165">
        <f>ROUND(B98*Содержание!$H$8*(1+$H$14)*(1-$H$15)*(1-$H$16),0)</f>
        <v>503017</v>
      </c>
      <c r="C46" s="165">
        <f>ROUND(C98*Содержание!$H$8*(1+$H$14)*(1-$H$15)*(1-$H$16),0)</f>
        <v>513208</v>
      </c>
      <c r="D46" s="165">
        <f>ROUND(D98*Содержание!$H$8*(1+$H$14)*(1-$H$15)*(1-$H$16),0)</f>
        <v>549280</v>
      </c>
      <c r="E46" s="165">
        <f>ROUND(E98*Содержание!$H$8*(1+$H$14)*(1-$H$15)*(1-$H$16),0)</f>
        <v>594527</v>
      </c>
      <c r="F46" s="165">
        <f>ROUND(F98*Содержание!$H$8*(1+$H$14)*(1-$H$15)*(1-$H$16),0)</f>
        <v>605129</v>
      </c>
      <c r="G46" s="165">
        <f>ROUND(G98*Содержание!$H$8*(1+$H$14)*(1-$H$15)*(1-$H$16),0)</f>
        <v>626936</v>
      </c>
      <c r="H46" s="165">
        <f>ROUND(H98*Содержание!$H$8*(1+$H$14)*(1-$H$15)*(1-$H$16),0)</f>
        <v>648946</v>
      </c>
      <c r="I46" s="165">
        <f>ROUND(I98*Содержание!$H$8*(1+$H$14)*(1-$H$15)*(1-$H$16),0)</f>
        <v>670550</v>
      </c>
      <c r="J46" s="165">
        <f>ROUND(J98*Содержание!$H$8*(1+$H$14)*(1-$H$15)*(1-$H$16),0)</f>
        <v>694195</v>
      </c>
      <c r="K46" s="165">
        <f>ROUND(K98*Содержание!$H$8*(1+$H$14)*(1-$H$15)*(1-$H$16),0)</f>
        <v>715799</v>
      </c>
      <c r="L46" s="165">
        <f>ROUND(L98*Содержание!$H$8*(1+$H$14)*(1-$H$15)*(1-$H$16),0)</f>
        <v>737198</v>
      </c>
      <c r="M46" s="165">
        <f>ROUND(M98*Содержание!$H$8*(1+$H$14)*(1-$H$15)*(1-$H$16),0)</f>
        <v>781631</v>
      </c>
      <c r="N46" s="165">
        <f>ROUND(N98*Содержание!$H$8*(1+$H$14)*(1-$H$15)*(1-$H$16),0)</f>
        <v>812410</v>
      </c>
      <c r="O46" s="165">
        <f>ROUND(O98*Содержание!$H$8*(1+$H$14)*(1-$H$15)*(1-$H$16),0)</f>
        <v>813018</v>
      </c>
      <c r="P46" s="165">
        <f>ROUND(P98*Содержание!$H$8*(1+$H$14)*(1-$H$15)*(1-$H$16),0)</f>
        <v>833196</v>
      </c>
      <c r="Q46" s="165">
        <f>ROUND(Q98*Содержание!$H$8*(1+$H$14)*(1-$H$15)*(1-$H$16),0)</f>
        <v>880481</v>
      </c>
      <c r="R46" s="165">
        <f>ROUND(R98*Содержание!$H$8*(1+$H$14)*(1-$H$15)*(1-$H$16),0)</f>
        <v>921041</v>
      </c>
      <c r="S46" s="165">
        <f>ROUND(S98*Содержание!$H$8*(1+$H$14)*(1-$H$15)*(1-$H$16),0)</f>
        <v>943864</v>
      </c>
      <c r="T46" s="165">
        <f>ROUND(T98*Содержание!$H$8*(1+$H$14)*(1-$H$15)*(1-$H$16),0)</f>
        <v>967912</v>
      </c>
      <c r="U46" s="165">
        <f>ROUND(U98*Содержание!$H$8*(1+$H$14)*(1-$H$15)*(1-$H$16),0)</f>
        <v>1010516</v>
      </c>
      <c r="V46" s="165">
        <f>ROUND(V98*Содержание!$H$8*(1+$H$14)*(1-$H$15)*(1-$H$16),0)</f>
        <v>1034362</v>
      </c>
      <c r="W46" s="165">
        <f>ROUND(W98*Содержание!$H$8*(1+$H$14)*(1-$H$15)*(1-$H$16),0)</f>
        <v>1058410</v>
      </c>
      <c r="X46" s="165">
        <f>ROUND(X98*Содержание!$H$8*(1+$H$14)*(1-$H$15)*(1-$H$16),0)</f>
        <v>1081849</v>
      </c>
      <c r="Y46" s="165">
        <f>ROUND(Y98*Содержание!$H$8*(1+$H$14)*(1-$H$15)*(1-$H$16),0)</f>
        <v>1105492</v>
      </c>
      <c r="Z46" s="165">
        <f>ROUND(Z98*Содержание!$H$8*(1+$H$14)*(1-$H$15)*(1-$H$16),0)</f>
        <v>1174788</v>
      </c>
      <c r="AA46" s="165">
        <f>ROUND(AA98*Содержание!$H$8*(1+$H$14)*(1-$H$15)*(1-$H$16),0)</f>
        <v>1212699</v>
      </c>
      <c r="AB46" s="165">
        <f>ROUND(AB98*Содержание!$H$8*(1+$H$14)*(1-$H$15)*(1-$H$16),0)</f>
        <v>1223914</v>
      </c>
      <c r="AC46" s="165">
        <f>ROUND(AC98*Содержание!$H$8*(1+$H$14)*(1-$H$15)*(1-$H$16),0)</f>
        <v>1235323</v>
      </c>
      <c r="AD46" s="165">
        <f>ROUND(AD98*Содержание!$H$8*(1+$H$14)*(1-$H$15)*(1-$H$16),0)</f>
        <v>1249181</v>
      </c>
      <c r="AE46" s="165">
        <f>ROUND(AE98*Содержание!$H$8*(1+$H$14)*(1-$H$15)*(1-$H$16),0)</f>
        <v>1261004</v>
      </c>
      <c r="AF46" s="165">
        <f>ROUND(AF98*Содержание!$H$8*(1+$H$14)*(1-$H$15)*(1-$H$16),0)</f>
        <v>1287906</v>
      </c>
      <c r="AG46" s="165">
        <f>ROUND(AG98*Содержание!$H$8*(1+$H$14)*(1-$H$15)*(1-$H$16),0)</f>
        <v>1324591</v>
      </c>
      <c r="AH46" s="165">
        <f>ROUND(AH98*Содержание!$H$8*(1+$H$14)*(1-$H$15)*(1-$H$16),0)</f>
        <v>1369842</v>
      </c>
      <c r="AI46" s="165">
        <f>ROUND(AI98*Содержание!$H$8*(1+$H$14)*(1-$H$15)*(1-$H$16),0)</f>
        <v>1392670</v>
      </c>
      <c r="AJ46" s="165">
        <f>ROUND(AJ98*Содержание!$H$8*(1+$H$14)*(1-$H$15)*(1-$H$16),0)</f>
        <v>1420798</v>
      </c>
      <c r="AK46" s="165">
        <f>ROUND(AK98*Содержание!$H$8*(1+$H$14)*(1-$H$15)*(1-$H$16),0)</f>
        <v>1423443</v>
      </c>
      <c r="AL46" s="165">
        <f>ROUND(AL98*Содержание!$H$8*(1+$H$14)*(1-$H$15)*(1-$H$16),0)</f>
        <v>1477453</v>
      </c>
      <c r="AM46" s="165">
        <f>ROUND(AM98*Содержание!$H$8*(1+$H$14)*(1-$H$15)*(1-$H$16),0)</f>
        <v>1490704</v>
      </c>
      <c r="AN46" s="165">
        <f>ROUND(AN98*Содержание!$H$8*(1+$H$14)*(1-$H$15)*(1-$H$16),0)</f>
        <v>1492739</v>
      </c>
      <c r="AO46" s="165">
        <f>ROUND(AO98*Содержание!$H$8*(1+$H$14)*(1-$H$15)*(1-$H$16),0)</f>
        <v>1511495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160">
        <v>5125</v>
      </c>
      <c r="B47" s="164">
        <f>ROUND(B99*Содержание!$H$8*(1+$H$14)*(1-$H$15)*(1-$H$16),0)</f>
        <v>515446</v>
      </c>
      <c r="C47" s="164">
        <f>ROUND(C99*Содержание!$H$8*(1+$H$14)*(1-$H$15)*(1-$H$16),0)</f>
        <v>539293</v>
      </c>
      <c r="D47" s="164">
        <f>ROUND(D99*Содержание!$H$8*(1+$H$14)*(1-$H$15)*(1-$H$16),0)</f>
        <v>567472</v>
      </c>
      <c r="E47" s="164">
        <f>ROUND(E99*Содержание!$H$8*(1+$H$14)*(1-$H$15)*(1-$H$16),0)</f>
        <v>604920</v>
      </c>
      <c r="F47" s="164">
        <f>ROUND(F99*Содержание!$H$8*(1+$H$14)*(1-$H$15)*(1-$H$16),0)</f>
        <v>615520</v>
      </c>
      <c r="G47" s="164">
        <f>ROUND(G99*Содержание!$H$8*(1+$H$14)*(1-$H$15)*(1-$H$16),0)</f>
        <v>640387</v>
      </c>
      <c r="H47" s="164">
        <f>ROUND(H99*Содержание!$H$8*(1+$H$14)*(1-$H$15)*(1-$H$16),0)</f>
        <v>650985</v>
      </c>
      <c r="I47" s="164">
        <f>ROUND(I99*Содержание!$H$8*(1+$H$14)*(1-$H$15)*(1-$H$16),0)</f>
        <v>706832</v>
      </c>
      <c r="J47" s="164">
        <f>ROUND(J99*Содержание!$H$8*(1+$H$14)*(1-$H$15)*(1-$H$16),0)</f>
        <v>717021</v>
      </c>
      <c r="K47" s="164">
        <f>ROUND(K99*Содержание!$H$8*(1+$H$14)*(1-$H$15)*(1-$H$16),0)</f>
        <v>744130</v>
      </c>
      <c r="L47" s="164">
        <f>ROUND(L99*Содержание!$H$8*(1+$H$14)*(1-$H$15)*(1-$H$16),0)</f>
        <v>755947</v>
      </c>
      <c r="M47" s="164">
        <f>ROUND(M99*Содержание!$H$8*(1+$H$14)*(1-$H$15)*(1-$H$16),0)</f>
        <v>805680</v>
      </c>
      <c r="N47" s="164">
        <f>ROUND(N99*Содержание!$H$8*(1+$H$14)*(1-$H$15)*(1-$H$16),0)</f>
        <v>809755</v>
      </c>
      <c r="O47" s="164">
        <f>ROUND(O99*Содержание!$H$8*(1+$H$14)*(1-$H$15)*(1-$H$16),0)</f>
        <v>826469</v>
      </c>
      <c r="P47" s="164">
        <f>ROUND(P99*Содержание!$H$8*(1+$H$14)*(1-$H$15)*(1-$H$16),0)</f>
        <v>858877</v>
      </c>
      <c r="Q47" s="165">
        <f>ROUND(Q99*Содержание!$H$8*(1+$H$14)*(1-$H$15)*(1-$H$16),0)</f>
        <v>903307</v>
      </c>
      <c r="R47" s="165">
        <f>ROUND(R99*Содержание!$H$8*(1+$H$14)*(1-$H$15)*(1-$H$16),0)</f>
        <v>943864</v>
      </c>
      <c r="S47" s="165">
        <f>ROUND(S99*Содержание!$H$8*(1+$H$14)*(1-$H$15)*(1-$H$16),0)</f>
        <v>968530</v>
      </c>
      <c r="T47" s="165">
        <f>ROUND(T99*Содержание!$H$8*(1+$H$14)*(1-$H$15)*(1-$H$16),0)</f>
        <v>991764</v>
      </c>
      <c r="U47" s="165">
        <f>ROUND(U99*Содержание!$H$8*(1+$H$14)*(1-$H$15)*(1-$H$16),0)</f>
        <v>1035791</v>
      </c>
      <c r="V47" s="165">
        <f>ROUND(V99*Содержание!$H$8*(1+$H$14)*(1-$H$15)*(1-$H$16),0)</f>
        <v>1037826</v>
      </c>
      <c r="W47" s="165">
        <f>ROUND(W99*Содержание!$H$8*(1+$H$14)*(1-$H$15)*(1-$H$16),0)</f>
        <v>1053726</v>
      </c>
      <c r="X47" s="165">
        <f>ROUND(X99*Содержание!$H$8*(1+$H$14)*(1-$H$15)*(1-$H$16),0)</f>
        <v>1074922</v>
      </c>
      <c r="Y47" s="165">
        <f>ROUND(Y99*Содержание!$H$8*(1+$H$14)*(1-$H$15)*(1-$H$16),0)</f>
        <v>1130765</v>
      </c>
      <c r="Z47" s="165">
        <f>ROUND(Z99*Содержание!$H$8*(1+$H$14)*(1-$H$15)*(1-$H$16),0)</f>
        <v>1230229</v>
      </c>
      <c r="AA47" s="165">
        <f>ROUND(AA99*Содержание!$H$8*(1+$H$14)*(1-$H$15)*(1-$H$16),0)</f>
        <v>1249181</v>
      </c>
      <c r="AB47" s="165">
        <f>ROUND(AB99*Содержание!$H$8*(1+$H$14)*(1-$H$15)*(1-$H$16),0)</f>
        <v>1261207</v>
      </c>
      <c r="AC47" s="165">
        <f>ROUND(AC99*Содержание!$H$8*(1+$H$14)*(1-$H$15)*(1-$H$16),0)</f>
        <v>1273638</v>
      </c>
      <c r="AD47" s="165">
        <f>ROUND(AD99*Содержание!$H$8*(1+$H$14)*(1-$H$15)*(1-$H$16),0)</f>
        <v>1326632</v>
      </c>
      <c r="AE47" s="165">
        <f>ROUND(AE99*Содержание!$H$8*(1+$H$14)*(1-$H$15)*(1-$H$16),0)</f>
        <v>1339878</v>
      </c>
      <c r="AF47" s="165">
        <f>ROUND(AF99*Содержание!$H$8*(1+$H$14)*(1-$H$15)*(1-$H$16),0)</f>
        <v>1353330</v>
      </c>
      <c r="AG47" s="164">
        <f>ROUND(AG99*Содержание!$H$8*(1+$H$14)*(1-$H$15)*(1-$H$16),0)</f>
        <v>1366988</v>
      </c>
      <c r="AH47" s="164">
        <f>ROUND(AH99*Содержание!$H$8*(1+$H$14)*(1-$H$15)*(1-$H$16),0)</f>
        <v>1390833</v>
      </c>
      <c r="AI47" s="164">
        <f>ROUND(AI99*Содержание!$H$8*(1+$H$14)*(1-$H$15)*(1-$H$16),0)</f>
        <v>1415288</v>
      </c>
      <c r="AJ47" s="164">
        <f>ROUND(AJ99*Содержание!$H$8*(1+$H$14)*(1-$H$15)*(1-$H$16),0)</f>
        <v>1437301</v>
      </c>
      <c r="AK47" s="164">
        <f>ROUND(AK99*Содержание!$H$8*(1+$H$14)*(1-$H$15)*(1-$H$16),0)</f>
        <v>1457074</v>
      </c>
      <c r="AL47" s="164">
        <f>ROUND(AL99*Содержание!$H$8*(1+$H$14)*(1-$H$15)*(1-$H$16),0)</f>
        <v>1488057</v>
      </c>
      <c r="AM47" s="164">
        <f>ROUND(AM99*Содержание!$H$8*(1+$H$14)*(1-$H$15)*(1-$H$16),0)</f>
        <v>1514342</v>
      </c>
      <c r="AN47" s="164">
        <f>ROUND(AN99*Содержание!$H$8*(1+$H$14)*(1-$H$15)*(1-$H$16),0)</f>
        <v>1524127</v>
      </c>
      <c r="AO47" s="164">
        <f>ROUND(AO99*Содержание!$H$8*(1+$H$14)*(1-$H$15)*(1-$H$16),0)</f>
        <v>1530038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160">
        <v>5250</v>
      </c>
      <c r="B48" s="164">
        <f>ROUND(B100*Содержание!$H$8*(1+$H$14)*(1-$H$15)*(1-$H$16),0)</f>
        <v>525843</v>
      </c>
      <c r="C48" s="164">
        <f>ROUND(C100*Содержание!$H$8*(1+$H$14)*(1-$H$15)*(1-$H$16),0)</f>
        <v>545816</v>
      </c>
      <c r="D48" s="164">
        <f>ROUND(D100*Содержание!$H$8*(1+$H$14)*(1-$H$15)*(1-$H$16),0)</f>
        <v>580895</v>
      </c>
      <c r="E48" s="164">
        <f>ROUND(E100*Содержание!$H$8*(1+$H$14)*(1-$H$15)*(1-$H$16),0)</f>
        <v>619392</v>
      </c>
      <c r="F48" s="164">
        <f>ROUND(F100*Содержание!$H$8*(1+$H$14)*(1-$H$15)*(1-$H$16),0)</f>
        <v>625306</v>
      </c>
      <c r="G48" s="164">
        <f>ROUND(G100*Содержание!$H$8*(1+$H$14)*(1-$H$15)*(1-$H$16),0)</f>
        <v>648542</v>
      </c>
      <c r="H48" s="164">
        <f>ROUND(H100*Содержание!$H$8*(1+$H$14)*(1-$H$15)*(1-$H$16),0)</f>
        <v>672385</v>
      </c>
      <c r="I48" s="164">
        <f>ROUND(I100*Содержание!$H$8*(1+$H$14)*(1-$H$15)*(1-$H$16),0)</f>
        <v>714575</v>
      </c>
      <c r="J48" s="164">
        <f>ROUND(J100*Содержание!$H$8*(1+$H$14)*(1-$H$15)*(1-$H$16),0)</f>
        <v>723133</v>
      </c>
      <c r="K48" s="164">
        <f>ROUND(K100*Содержание!$H$8*(1+$H$14)*(1-$H$15)*(1-$H$16),0)</f>
        <v>753706</v>
      </c>
      <c r="L48" s="164">
        <f>ROUND(L100*Содержание!$H$8*(1+$H$14)*(1-$H$15)*(1-$H$16),0)</f>
        <v>780817</v>
      </c>
      <c r="M48" s="164">
        <f>ROUND(M100*Содержание!$H$8*(1+$H$14)*(1-$H$15)*(1-$H$16),0)</f>
        <v>828915</v>
      </c>
      <c r="N48" s="164">
        <f>ROUND(N100*Содержание!$H$8*(1+$H$14)*(1-$H$15)*(1-$H$16),0)</f>
        <v>824840</v>
      </c>
      <c r="O48" s="164">
        <f>ROUND(O100*Содержание!$H$8*(1+$H$14)*(1-$H$15)*(1-$H$16),0)</f>
        <v>862953</v>
      </c>
      <c r="P48" s="164">
        <f>ROUND(P100*Содержание!$H$8*(1+$H$14)*(1-$H$15)*(1-$H$16),0)</f>
        <v>869678</v>
      </c>
      <c r="Q48" s="165">
        <f>ROUND(Q100*Содержание!$H$8*(1+$H$14)*(1-$H$15)*(1-$H$16),0)</f>
        <v>925932</v>
      </c>
      <c r="R48" s="165">
        <f>ROUND(R100*Содержание!$H$8*(1+$H$14)*(1-$H$15)*(1-$H$16),0)</f>
        <v>968530</v>
      </c>
      <c r="S48" s="165">
        <f>ROUND(S100*Содержание!$H$8*(1+$H$14)*(1-$H$15)*(1-$H$16),0)</f>
        <v>992988</v>
      </c>
      <c r="T48" s="165">
        <f>ROUND(T100*Содержание!$H$8*(1+$H$14)*(1-$H$15)*(1-$H$16),0)</f>
        <v>1006830</v>
      </c>
      <c r="U48" s="165">
        <f>ROUND(U100*Содержание!$H$8*(1+$H$14)*(1-$H$15)*(1-$H$16),0)</f>
        <v>1028451</v>
      </c>
      <c r="V48" s="165">
        <f>ROUND(V100*Содержание!$H$8*(1+$H$14)*(1-$H$15)*(1-$H$16),0)</f>
        <v>1072068</v>
      </c>
      <c r="W48" s="165">
        <f>ROUND(W100*Содержание!$H$8*(1+$H$14)*(1-$H$15)*(1-$H$16),0)</f>
        <v>1080424</v>
      </c>
      <c r="X48" s="165">
        <f>ROUND(X100*Содержание!$H$8*(1+$H$14)*(1-$H$15)*(1-$H$16),0)</f>
        <v>1088575</v>
      </c>
      <c r="Y48" s="165">
        <f>ROUND(Y100*Содержание!$H$8*(1+$H$14)*(1-$H$15)*(1-$H$16),0)</f>
        <v>1166840</v>
      </c>
      <c r="Z48" s="165">
        <f>ROUND(Z100*Содержание!$H$8*(1+$H$14)*(1-$H$15)*(1-$H$16),0)</f>
        <v>1279755</v>
      </c>
      <c r="AA48" s="165">
        <f>ROUND(AA100*Содержание!$H$8*(1+$H$14)*(1-$H$15)*(1-$H$16),0)</f>
        <v>1297895</v>
      </c>
      <c r="AB48" s="165">
        <f>ROUND(AB100*Содержание!$H$8*(1+$H$14)*(1-$H$15)*(1-$H$16),0)</f>
        <v>1310530</v>
      </c>
      <c r="AC48" s="165">
        <f>ROUND(AC100*Содержание!$H$8*(1+$H$14)*(1-$H$15)*(1-$H$16),0)</f>
        <v>1343347</v>
      </c>
      <c r="AD48" s="165">
        <f>ROUND(AD100*Содержание!$H$8*(1+$H$14)*(1-$H$15)*(1-$H$16),0)</f>
        <v>1383293</v>
      </c>
      <c r="AE48" s="165">
        <f>ROUND(AE100*Содержание!$H$8*(1+$H$14)*(1-$H$15)*(1-$H$16),0)</f>
        <v>1393482</v>
      </c>
      <c r="AF48" s="165">
        <f>ROUND(AF100*Содержание!$H$8*(1+$H$14)*(1-$H$15)*(1-$H$16),0)</f>
        <v>1425890</v>
      </c>
      <c r="AG48" s="164">
        <f>ROUND(AG100*Содержание!$H$8*(1+$H$14)*(1-$H$15)*(1-$H$16),0)</f>
        <v>1439546</v>
      </c>
      <c r="AH48" s="164">
        <f>ROUND(AH100*Содержание!$H$8*(1+$H$14)*(1-$H$15)*(1-$H$16),0)</f>
        <v>1448104</v>
      </c>
      <c r="AI48" s="164">
        <f>ROUND(AI100*Содержание!$H$8*(1+$H$14)*(1-$H$15)*(1-$H$16),0)</f>
        <v>1477255</v>
      </c>
      <c r="AJ48" s="164">
        <f>ROUND(AJ100*Содержание!$H$8*(1+$H$14)*(1-$H$15)*(1-$H$16),0)</f>
        <v>1507419</v>
      </c>
      <c r="AK48" s="164">
        <f>ROUND(AK100*Содержание!$H$8*(1+$H$14)*(1-$H$15)*(1-$H$16),0)</f>
        <v>1519440</v>
      </c>
      <c r="AL48" s="164">
        <f>ROUND(AL100*Содержание!$H$8*(1+$H$14)*(1-$H$15)*(1-$H$16),0)</f>
        <v>1542675</v>
      </c>
      <c r="AM48" s="164">
        <f>ROUND(AM100*Содержание!$H$8*(1+$H$14)*(1-$H$15)*(1-$H$16),0)</f>
        <v>1570801</v>
      </c>
      <c r="AN48" s="164">
        <f>ROUND(AN100*Содержание!$H$8*(1+$H$14)*(1-$H$15)*(1-$H$16),0)</f>
        <v>1585886</v>
      </c>
      <c r="AO48" s="164">
        <f>ROUND(AO100*Содержание!$H$8*(1+$H$14)*(1-$H$15)*(1-$H$16),0)</f>
        <v>1623593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160">
        <v>5375</v>
      </c>
      <c r="B49" s="164">
        <f>ROUND(B101*Содержание!$H$8*(1+$H$14)*(1-$H$15)*(1-$H$16),0)</f>
        <v>551363</v>
      </c>
      <c r="C49" s="164">
        <f>ROUND(C101*Содержание!$H$8*(1+$H$14)*(1-$H$15)*(1-$H$16),0)</f>
        <v>551934</v>
      </c>
      <c r="D49" s="164">
        <f>ROUND(D101*Содержание!$H$8*(1+$H$14)*(1-$H$15)*(1-$H$16),0)</f>
        <v>587222</v>
      </c>
      <c r="E49" s="164">
        <f>ROUND(E101*Содержание!$H$8*(1+$H$14)*(1-$H$15)*(1-$H$16),0)</f>
        <v>625918</v>
      </c>
      <c r="F49" s="164">
        <f>ROUND(F101*Содержание!$H$8*(1+$H$14)*(1-$H$15)*(1-$H$16),0)</f>
        <v>631013</v>
      </c>
      <c r="G49" s="164">
        <f>ROUND(G101*Содержание!$H$8*(1+$H$14)*(1-$H$15)*(1-$H$16),0)</f>
        <v>656080</v>
      </c>
      <c r="H49" s="164">
        <f>ROUND(H101*Содержание!$H$8*(1+$H$14)*(1-$H$15)*(1-$H$16),0)</f>
        <v>680131</v>
      </c>
      <c r="I49" s="164">
        <f>ROUND(I101*Содержание!$H$8*(1+$H$14)*(1-$H$15)*(1-$H$16),0)</f>
        <v>724356</v>
      </c>
      <c r="J49" s="164">
        <f>ROUND(J101*Содержание!$H$8*(1+$H$14)*(1-$H$15)*(1-$H$16),0)</f>
        <v>734751</v>
      </c>
      <c r="K49" s="164">
        <f>ROUND(K101*Содержание!$H$8*(1+$H$14)*(1-$H$15)*(1-$H$16),0)</f>
        <v>762674</v>
      </c>
      <c r="L49" s="164">
        <f>ROUND(L101*Содержание!$H$8*(1+$H$14)*(1-$H$15)*(1-$H$16),0)</f>
        <v>789170</v>
      </c>
      <c r="M49" s="164">
        <f>ROUND(M101*Содержание!$H$8*(1+$H$14)*(1-$H$15)*(1-$H$16),0)</f>
        <v>839920</v>
      </c>
      <c r="N49" s="164">
        <f>ROUND(N101*Содержание!$H$8*(1+$H$14)*(1-$H$15)*(1-$H$16),0)</f>
        <v>834422</v>
      </c>
      <c r="O49" s="164">
        <f>ROUND(O101*Содержание!$H$8*(1+$H$14)*(1-$H$15)*(1-$H$16),0)</f>
        <v>874978</v>
      </c>
      <c r="P49" s="164">
        <f>ROUND(P101*Содержание!$H$8*(1+$H$14)*(1-$H$15)*(1-$H$16),0)</f>
        <v>884354</v>
      </c>
      <c r="Q49" s="164">
        <f>ROUND(Q101*Содержание!$H$8*(1+$H$14)*(1-$H$15)*(1-$H$16),0)</f>
        <v>927356</v>
      </c>
      <c r="R49" s="164">
        <f>ROUND(R101*Содержание!$H$8*(1+$H$14)*(1-$H$15)*(1-$H$16),0)</f>
        <v>970567</v>
      </c>
      <c r="S49" s="164">
        <f>ROUND(S101*Содержание!$H$8*(1+$H$14)*(1-$H$15)*(1-$H$16),0)</f>
        <v>995229</v>
      </c>
      <c r="T49" s="164">
        <f>ROUND(T101*Содержание!$H$8*(1+$H$14)*(1-$H$15)*(1-$H$16),0)</f>
        <v>1018262</v>
      </c>
      <c r="U49" s="164">
        <f>ROUND(U101*Содержание!$H$8*(1+$H$14)*(1-$H$15)*(1-$H$16),0)</f>
        <v>1073089</v>
      </c>
      <c r="V49" s="164">
        <f>ROUND(V101*Содержание!$H$8*(1+$H$14)*(1-$H$15)*(1-$H$16),0)</f>
        <v>1075326</v>
      </c>
      <c r="W49" s="164">
        <f>ROUND(W101*Содержание!$H$8*(1+$H$14)*(1-$H$15)*(1-$H$16),0)</f>
        <v>1084296</v>
      </c>
      <c r="X49" s="164">
        <f>ROUND(X101*Содержание!$H$8*(1+$H$14)*(1-$H$15)*(1-$H$16),0)</f>
        <v>1112218</v>
      </c>
      <c r="Y49" s="164">
        <f>ROUND(Y101*Содержание!$H$8*(1+$H$14)*(1-$H$15)*(1-$H$16),0)</f>
        <v>1173568</v>
      </c>
      <c r="Z49" s="164">
        <f>ROUND(Z101*Содержание!$H$8*(1+$H$14)*(1-$H$15)*(1-$H$16),0)</f>
        <v>1302172</v>
      </c>
      <c r="AA49" s="164">
        <f>ROUND(AA101*Содержание!$H$8*(1+$H$14)*(1-$H$15)*(1-$H$16),0)</f>
        <v>1317052</v>
      </c>
      <c r="AB49" s="164">
        <f>ROUND(AB101*Содержание!$H$8*(1+$H$14)*(1-$H$15)*(1-$H$16),0)</f>
        <v>1327652</v>
      </c>
      <c r="AC49" s="164">
        <f>ROUND(AC101*Содержание!$H$8*(1+$H$14)*(1-$H$15)*(1-$H$16),0)</f>
        <v>1351704</v>
      </c>
      <c r="AD49" s="164">
        <f>ROUND(AD101*Содержание!$H$8*(1+$H$14)*(1-$H$15)*(1-$H$16),0)</f>
        <v>1392261</v>
      </c>
      <c r="AE49" s="164">
        <f>ROUND(AE101*Содержание!$H$8*(1+$H$14)*(1-$H$15)*(1-$H$16),0)</f>
        <v>1408977</v>
      </c>
      <c r="AF49" s="164">
        <f>ROUND(AF101*Содержание!$H$8*(1+$H$14)*(1-$H$15)*(1-$H$16),0)</f>
        <v>1440160</v>
      </c>
      <c r="AG49" s="164">
        <f>ROUND(AG101*Содержание!$H$8*(1+$H$14)*(1-$H$15)*(1-$H$16),0)</f>
        <v>1463185</v>
      </c>
      <c r="AH49" s="164">
        <f>ROUND(AH101*Содержание!$H$8*(1+$H$14)*(1-$H$15)*(1-$H$16),0)</f>
        <v>1502931</v>
      </c>
      <c r="AI49" s="164">
        <f>ROUND(AI101*Содержание!$H$8*(1+$H$14)*(1-$H$15)*(1-$H$16),0)</f>
        <v>1515978</v>
      </c>
      <c r="AJ49" s="164">
        <f>ROUND(AJ101*Содержание!$H$8*(1+$H$14)*(1-$H$15)*(1-$H$16),0)</f>
        <v>1523113</v>
      </c>
      <c r="AK49" s="164">
        <f>ROUND(AK101*Содержание!$H$8*(1+$H$14)*(1-$H$15)*(1-$H$16),0)</f>
        <v>1551031</v>
      </c>
      <c r="AL49" s="164">
        <f>ROUND(AL101*Содержание!$H$8*(1+$H$14)*(1-$H$15)*(1-$H$16),0)</f>
        <v>1574472</v>
      </c>
      <c r="AM49" s="164">
        <f>ROUND(AM101*Содержание!$H$8*(1+$H$14)*(1-$H$15)*(1-$H$16),0)</f>
        <v>1587314</v>
      </c>
      <c r="AN49" s="164">
        <f>ROUND(AN101*Содержание!$H$8*(1+$H$14)*(1-$H$15)*(1-$H$16),0)</f>
        <v>1626241</v>
      </c>
      <c r="AO49" s="164">
        <f>ROUND(AO101*Содержание!$H$8*(1+$H$14)*(1-$H$15)*(1-$H$16),0)</f>
        <v>1640302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160">
        <v>5500</v>
      </c>
      <c r="B50" s="164">
        <f>ROUND(B102*Содержание!$H$8*(1+$H$14)*(1-$H$15)*(1-$H$16),0)</f>
        <v>561528</v>
      </c>
      <c r="C50" s="164">
        <f>ROUND(C102*Содержание!$H$8*(1+$H$14)*(1-$H$15)*(1-$H$16),0)</f>
        <v>585355</v>
      </c>
      <c r="D50" s="164">
        <f>ROUND(D102*Содержание!$H$8*(1+$H$14)*(1-$H$15)*(1-$H$16),0)</f>
        <v>606352</v>
      </c>
      <c r="E50" s="164">
        <f>ROUND(E102*Содержание!$H$8*(1+$H$14)*(1-$H$15)*(1-$H$16),0)</f>
        <v>652003</v>
      </c>
      <c r="F50" s="164">
        <f>ROUND(F102*Содержание!$H$8*(1+$H$14)*(1-$H$15)*(1-$H$16),0)</f>
        <v>656898</v>
      </c>
      <c r="G50" s="164">
        <f>ROUND(G102*Содержание!$H$8*(1+$H$14)*(1-$H$15)*(1-$H$16),0)</f>
        <v>681965</v>
      </c>
      <c r="H50" s="164">
        <f>ROUND(H102*Содержание!$H$8*(1+$H$14)*(1-$H$15)*(1-$H$16),0)</f>
        <v>708869</v>
      </c>
      <c r="I50" s="164">
        <f>ROUND(I102*Содержание!$H$8*(1+$H$14)*(1-$H$15)*(1-$H$16),0)</f>
        <v>738017</v>
      </c>
      <c r="J50" s="164">
        <f>ROUND(J102*Содержание!$H$8*(1+$H$14)*(1-$H$15)*(1-$H$16),0)</f>
        <v>768994</v>
      </c>
      <c r="K50" s="164">
        <f>ROUND(K102*Содержание!$H$8*(1+$H$14)*(1-$H$15)*(1-$H$16),0)</f>
        <v>786318</v>
      </c>
      <c r="L50" s="164">
        <f>ROUND(L102*Содержание!$H$8*(1+$H$14)*(1-$H$15)*(1-$H$16),0)</f>
        <v>806902</v>
      </c>
      <c r="M50" s="164">
        <f>ROUND(M102*Содержание!$H$8*(1+$H$14)*(1-$H$15)*(1-$H$16),0)</f>
        <v>871923</v>
      </c>
      <c r="N50" s="164">
        <f>ROUND(N102*Содержание!$H$8*(1+$H$14)*(1-$H$15)*(1-$H$16),0)</f>
        <v>870291</v>
      </c>
      <c r="O50" s="164">
        <f>ROUND(O102*Содержание!$H$8*(1+$H$14)*(1-$H$15)*(1-$H$16),0)</f>
        <v>894136</v>
      </c>
      <c r="P50" s="164">
        <f>ROUND(P102*Содержание!$H$8*(1+$H$14)*(1-$H$15)*(1-$H$16),0)</f>
        <v>913701</v>
      </c>
      <c r="Q50" s="164">
        <f>ROUND(Q102*Содержание!$H$8*(1+$H$14)*(1-$H$15)*(1-$H$16),0)</f>
        <v>973015</v>
      </c>
      <c r="R50" s="164">
        <f>ROUND(R102*Содержание!$H$8*(1+$H$14)*(1-$H$15)*(1-$H$16),0)</f>
        <v>976478</v>
      </c>
      <c r="S50" s="164">
        <f>ROUND(S102*Содержание!$H$8*(1+$H$14)*(1-$H$15)*(1-$H$16),0)</f>
        <v>997675</v>
      </c>
      <c r="T50" s="164">
        <f>ROUND(T102*Содержание!$H$8*(1+$H$14)*(1-$H$15)*(1-$H$16),0)</f>
        <v>1043329</v>
      </c>
      <c r="U50" s="164">
        <f>ROUND(U102*Содержание!$H$8*(1+$H$14)*(1-$H$15)*(1-$H$16),0)</f>
        <v>1097137</v>
      </c>
      <c r="V50" s="164">
        <f>ROUND(V102*Содержание!$H$8*(1+$H$14)*(1-$H$15)*(1-$H$16),0)</f>
        <v>1100808</v>
      </c>
      <c r="W50" s="164">
        <f>ROUND(W102*Содержание!$H$8*(1+$H$14)*(1-$H$15)*(1-$H$16),0)</f>
        <v>1155835</v>
      </c>
      <c r="X50" s="164">
        <f>ROUND(X102*Содержание!$H$8*(1+$H$14)*(1-$H$15)*(1-$H$16),0)</f>
        <v>1166840</v>
      </c>
      <c r="Y50" s="164">
        <f>ROUND(Y102*Содержание!$H$8*(1+$H$14)*(1-$H$15)*(1-$H$16),0)</f>
        <v>1177843</v>
      </c>
      <c r="Z50" s="164">
        <f>ROUND(Z102*Содержание!$H$8*(1+$H$14)*(1-$H$15)*(1-$H$16),0)</f>
        <v>1315014</v>
      </c>
      <c r="AA50" s="164">
        <f>ROUND(AA102*Содержание!$H$8*(1+$H$14)*(1-$H$15)*(1-$H$16),0)</f>
        <v>1329487</v>
      </c>
      <c r="AB50" s="164">
        <f>ROUND(AB102*Содержание!$H$8*(1+$H$14)*(1-$H$15)*(1-$H$16),0)</f>
        <v>1341105</v>
      </c>
      <c r="AC50" s="164">
        <f>ROUND(AC102*Содержание!$H$8*(1+$H$14)*(1-$H$15)*(1-$H$16),0)</f>
        <v>1365356</v>
      </c>
      <c r="AD50" s="164">
        <f>ROUND(AD102*Содержание!$H$8*(1+$H$14)*(1-$H$15)*(1-$H$16),0)</f>
        <v>1408567</v>
      </c>
      <c r="AE50" s="164">
        <f>ROUND(AE102*Содержание!$H$8*(1+$H$14)*(1-$H$15)*(1-$H$16),0)</f>
        <v>1425281</v>
      </c>
      <c r="AF50" s="164">
        <f>ROUND(AF102*Содержание!$H$8*(1+$H$14)*(1-$H$15)*(1-$H$16),0)</f>
        <v>1448719</v>
      </c>
      <c r="AG50" s="164">
        <f>ROUND(AG102*Содержание!$H$8*(1+$H$14)*(1-$H$15)*(1-$H$16),0)</f>
        <v>1483976</v>
      </c>
      <c r="AH50" s="164">
        <f>ROUND(AH102*Содержание!$H$8*(1+$H$14)*(1-$H$15)*(1-$H$16),0)</f>
        <v>1512307</v>
      </c>
      <c r="AI50" s="164">
        <f>ROUND(AI102*Содержание!$H$8*(1+$H$14)*(1-$H$15)*(1-$H$16),0)</f>
        <v>1531264</v>
      </c>
      <c r="AJ50" s="164">
        <f>ROUND(AJ102*Содержание!$H$8*(1+$H$14)*(1-$H$15)*(1-$H$16),0)</f>
        <v>1564078</v>
      </c>
      <c r="AK50" s="164">
        <f>ROUND(AK102*Содержание!$H$8*(1+$H$14)*(1-$H$15)*(1-$H$16),0)</f>
        <v>1569783</v>
      </c>
      <c r="AL50" s="164">
        <f>ROUND(AL102*Содержание!$H$8*(1+$H$14)*(1-$H$15)*(1-$H$16),0)</f>
        <v>1589555</v>
      </c>
      <c r="AM50" s="164">
        <f>ROUND(AM102*Содержание!$H$8*(1+$H$14)*(1-$H$15)*(1-$H$16),0)</f>
        <v>1612587</v>
      </c>
      <c r="AN50" s="164">
        <f>ROUND(AN102*Содержание!$H$8*(1+$H$14)*(1-$H$15)*(1-$H$16),0)</f>
        <v>1642545</v>
      </c>
      <c r="AO50" s="164">
        <f>ROUND(AO102*Содержание!$H$8*(1+$H$14)*(1-$H$15)*(1-$H$16),0)</f>
        <v>1679846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160">
        <v>5625</v>
      </c>
      <c r="B51" s="164">
        <f>ROUND(B103*Содержание!$H$8*(1+$H$14)*(1-$H$15)*(1-$H$16),0)</f>
        <v>582622</v>
      </c>
      <c r="C51" s="164">
        <f>ROUND(C103*Содержание!$H$8*(1+$H$14)*(1-$H$15)*(1-$H$16),0)</f>
        <v>604487</v>
      </c>
      <c r="D51" s="164">
        <f>ROUND(D103*Содержание!$H$8*(1+$H$14)*(1-$H$15)*(1-$H$16),0)</f>
        <v>626921</v>
      </c>
      <c r="E51" s="164">
        <f>ROUND(E103*Содержание!$H$8*(1+$H$14)*(1-$H$15)*(1-$H$16),0)</f>
        <v>655470</v>
      </c>
      <c r="F51" s="164">
        <f>ROUND(F103*Содержание!$H$8*(1+$H$14)*(1-$H$15)*(1-$H$16),0)</f>
        <v>675850</v>
      </c>
      <c r="G51" s="164">
        <f>ROUND(G103*Содержание!$H$8*(1+$H$14)*(1-$H$15)*(1-$H$16),0)</f>
        <v>701737</v>
      </c>
      <c r="H51" s="164">
        <f>ROUND(H103*Содержание!$H$8*(1+$H$14)*(1-$H$15)*(1-$H$16),0)</f>
        <v>730472</v>
      </c>
      <c r="I51" s="164">
        <f>ROUND(I103*Содержание!$H$8*(1+$H$14)*(1-$H$15)*(1-$H$16),0)</f>
        <v>766342</v>
      </c>
      <c r="J51" s="164">
        <f>ROUND(J103*Содержание!$H$8*(1+$H$14)*(1-$H$15)*(1-$H$16),0)</f>
        <v>798748</v>
      </c>
      <c r="K51" s="164">
        <f>ROUND(K103*Содержание!$H$8*(1+$H$14)*(1-$H$15)*(1-$H$16),0)</f>
        <v>814443</v>
      </c>
      <c r="L51" s="164">
        <f>ROUND(L103*Содержание!$H$8*(1+$H$14)*(1-$H$15)*(1-$H$16),0)</f>
        <v>833196</v>
      </c>
      <c r="M51" s="164">
        <f>ROUND(M103*Содержание!$H$8*(1+$H$14)*(1-$H$15)*(1-$H$16),0)</f>
        <v>884354</v>
      </c>
      <c r="N51" s="164">
        <f>ROUND(N103*Содержание!$H$8*(1+$H$14)*(1-$H$15)*(1-$H$16),0)</f>
        <v>912073</v>
      </c>
      <c r="O51" s="164">
        <f>ROUND(O103*Содержание!$H$8*(1+$H$14)*(1-$H$15)*(1-$H$16),0)</f>
        <v>925120</v>
      </c>
      <c r="P51" s="164">
        <f>ROUND(P103*Содержание!$H$8*(1+$H$14)*(1-$H$15)*(1-$H$16),0)</f>
        <v>958950</v>
      </c>
      <c r="Q51" s="164">
        <f>ROUND(Q103*Содержание!$H$8*(1+$H$14)*(1-$H$15)*(1-$H$16),0)</f>
        <v>1010109</v>
      </c>
      <c r="R51" s="164">
        <f>ROUND(R103*Содержание!$H$8*(1+$H$14)*(1-$H$15)*(1-$H$16),0)</f>
        <v>1025798</v>
      </c>
      <c r="S51" s="164">
        <f>ROUND(S103*Содержание!$H$8*(1+$H$14)*(1-$H$15)*(1-$H$16),0)</f>
        <v>1053928</v>
      </c>
      <c r="T51" s="164">
        <f>ROUND(T103*Содержание!$H$8*(1+$H$14)*(1-$H$15)*(1-$H$16),0)</f>
        <v>1084296</v>
      </c>
      <c r="U51" s="164">
        <f>ROUND(U103*Содержание!$H$8*(1+$H$14)*(1-$H$15)*(1-$H$16),0)</f>
        <v>1117111</v>
      </c>
      <c r="V51" s="164">
        <f>ROUND(V103*Содержание!$H$8*(1+$H$14)*(1-$H$15)*(1-$H$16),0)</f>
        <v>1131175</v>
      </c>
      <c r="W51" s="164">
        <f>ROUND(W103*Содержание!$H$8*(1+$H$14)*(1-$H$15)*(1-$H$16),0)</f>
        <v>1181515</v>
      </c>
      <c r="X51" s="164">
        <f>ROUND(X103*Содержание!$H$8*(1+$H$14)*(1-$H$15)*(1-$H$16),0)</f>
        <v>1187427</v>
      </c>
      <c r="Y51" s="164">
        <f>ROUND(Y103*Содержание!$H$8*(1+$H$14)*(1-$H$15)*(1-$H$16),0)</f>
        <v>1200672</v>
      </c>
      <c r="Z51" s="164">
        <f>ROUND(Z103*Содержание!$H$8*(1+$H$14)*(1-$H$15)*(1-$H$16),0)</f>
        <v>1349049</v>
      </c>
      <c r="AA51" s="164">
        <f>ROUND(AA103*Содержание!$H$8*(1+$H$14)*(1-$H$15)*(1-$H$16),0)</f>
        <v>1357612</v>
      </c>
      <c r="AB51" s="164">
        <f>ROUND(AB103*Содержание!$H$8*(1+$H$14)*(1-$H$15)*(1-$H$16),0)</f>
        <v>1396540</v>
      </c>
      <c r="AC51" s="164">
        <f>ROUND(AC103*Содержание!$H$8*(1+$H$14)*(1-$H$15)*(1-$H$16),0)</f>
        <v>1441180</v>
      </c>
      <c r="AD51" s="164">
        <f>ROUND(AD103*Содержание!$H$8*(1+$H$14)*(1-$H$15)*(1-$H$16),0)</f>
        <v>1472156</v>
      </c>
      <c r="AE51" s="164">
        <f>ROUND(AE103*Содержание!$H$8*(1+$H$14)*(1-$H$15)*(1-$H$16),0)</f>
        <v>1487645</v>
      </c>
      <c r="AF51" s="164">
        <f>ROUND(AF103*Содержание!$H$8*(1+$H$14)*(1-$H$15)*(1-$H$16),0)</f>
        <v>1524333</v>
      </c>
      <c r="AG51" s="164">
        <f>ROUND(AG103*Содержание!$H$8*(1+$H$14)*(1-$H$15)*(1-$H$16),0)</f>
        <v>1555516</v>
      </c>
      <c r="AH51" s="164">
        <f>ROUND(AH103*Содержание!$H$8*(1+$H$14)*(1-$H$15)*(1-$H$16),0)</f>
        <v>1566111</v>
      </c>
      <c r="AI51" s="164">
        <f>ROUND(AI103*Содержание!$H$8*(1+$H$14)*(1-$H$15)*(1-$H$16),0)</f>
        <v>1581196</v>
      </c>
      <c r="AJ51" s="164">
        <f>ROUND(AJ103*Содержание!$H$8*(1+$H$14)*(1-$H$15)*(1-$H$16),0)</f>
        <v>1621144</v>
      </c>
      <c r="AK51" s="164">
        <f>ROUND(AK103*Содержание!$H$8*(1+$H$14)*(1-$H$15)*(1-$H$16),0)</f>
        <v>1632557</v>
      </c>
      <c r="AL51" s="164">
        <f>ROUND(AL103*Содержание!$H$8*(1+$H$14)*(1-$H$15)*(1-$H$16),0)</f>
        <v>1657628</v>
      </c>
      <c r="AM51" s="164">
        <f>ROUND(AM103*Содержание!$H$8*(1+$H$14)*(1-$H$15)*(1-$H$16),0)</f>
        <v>1711637</v>
      </c>
      <c r="AN51" s="164">
        <f>ROUND(AN103*Содержание!$H$8*(1+$H$14)*(1-$H$15)*(1-$H$16),0)</f>
        <v>1719994</v>
      </c>
      <c r="AO51" s="164">
        <f>ROUND(AO103*Содержание!$H$8*(1+$H$14)*(1-$H$15)*(1-$H$16),0)</f>
        <v>1736299</v>
      </c>
      <c r="AP51" s="70"/>
      <c r="AQ51" s="13"/>
      <c r="AR51" s="13"/>
      <c r="AS51" s="93"/>
      <c r="AT51" s="93"/>
      <c r="AU51" s="93"/>
      <c r="AV51" s="93"/>
      <c r="AW51" s="93"/>
      <c r="AX51" s="93"/>
      <c r="AY51" s="93"/>
      <c r="AZ51" s="93"/>
    </row>
    <row r="52" spans="1:52">
      <c r="A52" s="160">
        <v>5750</v>
      </c>
      <c r="B52" s="164">
        <f>ROUND(B104*Содержание!$H$8*(1+$H$14)*(1-$H$15)*(1-$H$16),0)</f>
        <v>592595</v>
      </c>
      <c r="C52" s="164">
        <f>ROUND(C104*Содержание!$H$8*(1+$H$14)*(1-$H$15)*(1-$H$16),0)</f>
        <v>610429</v>
      </c>
      <c r="D52" s="164">
        <f>ROUND(D104*Содержание!$H$8*(1+$H$14)*(1-$H$15)*(1-$H$16),0)</f>
        <v>632485</v>
      </c>
      <c r="E52" s="164">
        <f>ROUND(E104*Содержание!$H$8*(1+$H$14)*(1-$H$15)*(1-$H$16),0)</f>
        <v>675645</v>
      </c>
      <c r="F52" s="164">
        <f>ROUND(F104*Содержание!$H$8*(1+$H$14)*(1-$H$15)*(1-$H$16),0)</f>
        <v>692564</v>
      </c>
      <c r="G52" s="164">
        <f>ROUND(G104*Содержание!$H$8*(1+$H$14)*(1-$H$15)*(1-$H$16),0)</f>
        <v>714169</v>
      </c>
      <c r="H52" s="164">
        <f>ROUND(H104*Содержание!$H$8*(1+$H$14)*(1-$H$15)*(1-$H$16),0)</f>
        <v>742497</v>
      </c>
      <c r="I52" s="164">
        <f>ROUND(I104*Содержание!$H$8*(1+$H$14)*(1-$H$15)*(1-$H$16),0)</f>
        <v>773072</v>
      </c>
      <c r="J52" s="164">
        <f>ROUND(J104*Содержание!$H$8*(1+$H$14)*(1-$H$15)*(1-$H$16),0)</f>
        <v>805680</v>
      </c>
      <c r="K52" s="164">
        <f>ROUND(K104*Содержание!$H$8*(1+$H$14)*(1-$H$15)*(1-$H$16),0)</f>
        <v>822193</v>
      </c>
      <c r="L52" s="164">
        <f>ROUND(L104*Содержание!$H$8*(1+$H$14)*(1-$H$15)*(1-$H$16),0)</f>
        <v>851944</v>
      </c>
      <c r="M52" s="164">
        <f>ROUND(M104*Содержание!$H$8*(1+$H$14)*(1-$H$15)*(1-$H$16),0)</f>
        <v>892911</v>
      </c>
      <c r="N52" s="164">
        <f>ROUND(N104*Содержание!$H$8*(1+$H$14)*(1-$H$15)*(1-$H$16),0)</f>
        <v>921653</v>
      </c>
      <c r="O52" s="164">
        <f>ROUND(O104*Содержание!$H$8*(1+$H$14)*(1-$H$15)*(1-$H$16),0)</f>
        <v>945702</v>
      </c>
      <c r="P52" s="164">
        <f>ROUND(P104*Содержание!$H$8*(1+$H$14)*(1-$H$15)*(1-$H$16),0)</f>
        <v>968327</v>
      </c>
      <c r="Q52" s="164">
        <f>ROUND(Q104*Содержание!$H$8*(1+$H$14)*(1-$H$15)*(1-$H$16),0)</f>
        <v>1019482</v>
      </c>
      <c r="R52" s="164">
        <f>ROUND(R104*Содержание!$H$8*(1+$H$14)*(1-$H$15)*(1-$H$16),0)</f>
        <v>1041904</v>
      </c>
      <c r="S52" s="164">
        <f>ROUND(S104*Содержание!$H$8*(1+$H$14)*(1-$H$15)*(1-$H$16),0)</f>
        <v>1065545</v>
      </c>
      <c r="T52" s="164">
        <f>ROUND(T104*Содержание!$H$8*(1+$H$14)*(1-$H$15)*(1-$H$16),0)</f>
        <v>1095299</v>
      </c>
      <c r="U52" s="164">
        <f>ROUND(U104*Содержание!$H$8*(1+$H$14)*(1-$H$15)*(1-$H$16),0)</f>
        <v>1128320</v>
      </c>
      <c r="V52" s="164">
        <f>ROUND(V104*Содержание!$H$8*(1+$H$14)*(1-$H$15)*(1-$H$16),0)</f>
        <v>1143811</v>
      </c>
      <c r="W52" s="164">
        <f>ROUND(W104*Содержание!$H$8*(1+$H$14)*(1-$H$15)*(1-$H$16),0)</f>
        <v>1188648</v>
      </c>
      <c r="X52" s="164">
        <f>ROUND(X104*Содержание!$H$8*(1+$H$14)*(1-$H$15)*(1-$H$16),0)</f>
        <v>1199451</v>
      </c>
      <c r="Y52" s="164">
        <f>ROUND(Y104*Содержание!$H$8*(1+$H$14)*(1-$H$15)*(1-$H$16),0)</f>
        <v>1215960</v>
      </c>
      <c r="Z52" s="164">
        <f>ROUND(Z104*Содержание!$H$8*(1+$H$14)*(1-$H$15)*(1-$H$16),0)</f>
        <v>1365155</v>
      </c>
      <c r="AA52" s="164">
        <f>ROUND(AA104*Содержание!$H$8*(1+$H$14)*(1-$H$15)*(1-$H$16),0)</f>
        <v>1402858</v>
      </c>
      <c r="AB52" s="164">
        <f>ROUND(AB104*Содержание!$H$8*(1+$H$14)*(1-$H$15)*(1-$H$16),0)</f>
        <v>1416517</v>
      </c>
      <c r="AC52" s="164">
        <f>ROUND(AC104*Содержание!$H$8*(1+$H$14)*(1-$H$15)*(1-$H$16),0)</f>
        <v>1469505</v>
      </c>
      <c r="AD52" s="164">
        <f>ROUND(AD104*Содержание!$H$8*(1+$H$14)*(1-$H$15)*(1-$H$16),0)</f>
        <v>1517401</v>
      </c>
      <c r="AE52" s="164">
        <f>ROUND(AE104*Содержание!$H$8*(1+$H$14)*(1-$H$15)*(1-$H$16),0)</f>
        <v>1533303</v>
      </c>
      <c r="AF52" s="164">
        <f>ROUND(AF104*Содержание!$H$8*(1+$H$14)*(1-$H$15)*(1-$H$16),0)</f>
        <v>1576915</v>
      </c>
      <c r="AG52" s="164">
        <f>ROUND(AG104*Содержание!$H$8*(1+$H$14)*(1-$H$15)*(1-$H$16),0)</f>
        <v>1585070</v>
      </c>
      <c r="AH52" s="164">
        <f>ROUND(AH104*Содержание!$H$8*(1+$H$14)*(1-$H$15)*(1-$H$16),0)</f>
        <v>1599136</v>
      </c>
      <c r="AI52" s="164">
        <f>ROUND(AI104*Содержание!$H$8*(1+$H$14)*(1-$H$15)*(1-$H$16),0)</f>
        <v>1610546</v>
      </c>
      <c r="AJ52" s="164">
        <f>ROUND(AJ104*Содержание!$H$8*(1+$H$14)*(1-$H$15)*(1-$H$16),0)</f>
        <v>1636023</v>
      </c>
      <c r="AK52" s="164">
        <f>ROUND(AK104*Содержание!$H$8*(1+$H$14)*(1-$H$15)*(1-$H$16),0)</f>
        <v>1674136</v>
      </c>
      <c r="AL52" s="164">
        <f>ROUND(AL104*Содержание!$H$8*(1+$H$14)*(1-$H$15)*(1-$H$16),0)</f>
        <v>1688812</v>
      </c>
      <c r="AM52" s="164">
        <f>ROUND(AM104*Содержание!$H$8*(1+$H$14)*(1-$H$15)*(1-$H$16),0)</f>
        <v>1741192</v>
      </c>
      <c r="AN52" s="164">
        <f>ROUND(AN104*Содержание!$H$8*(1+$H$14)*(1-$H$15)*(1-$H$16),0)</f>
        <v>1750975</v>
      </c>
      <c r="AO52" s="164">
        <f>ROUND(AO104*Содержание!$H$8*(1+$H$14)*(1-$H$15)*(1-$H$16),0)</f>
        <v>1760556</v>
      </c>
      <c r="AP52" s="70"/>
      <c r="AQ52" s="13"/>
      <c r="AR52" s="13"/>
      <c r="AS52" s="93"/>
      <c r="AT52" s="93"/>
      <c r="AU52" s="93"/>
      <c r="AV52" s="93"/>
      <c r="AW52" s="93"/>
      <c r="AX52" s="93"/>
      <c r="AY52" s="93"/>
      <c r="AZ52" s="93"/>
    </row>
    <row r="53" spans="1:52">
      <c r="A53" s="160">
        <v>5875</v>
      </c>
      <c r="B53" s="164">
        <f>ROUND(B105*Содержание!$H$8*(1+$H$14)*(1-$H$15)*(1-$H$16),0)</f>
        <v>604487</v>
      </c>
      <c r="C53" s="164">
        <f>ROUND(C105*Содержание!$H$8*(1+$H$14)*(1-$H$15)*(1-$H$16),0)</f>
        <v>628836</v>
      </c>
      <c r="D53" s="164">
        <f>ROUND(D105*Содержание!$H$8*(1+$H$14)*(1-$H$15)*(1-$H$16),0)</f>
        <v>645906</v>
      </c>
      <c r="E53" s="164">
        <f>ROUND(E105*Содержание!$H$8*(1+$H$14)*(1-$H$15)*(1-$H$16),0)</f>
        <v>681760</v>
      </c>
      <c r="F53" s="164">
        <f>ROUND(F105*Содержание!$H$8*(1+$H$14)*(1-$H$15)*(1-$H$16),0)</f>
        <v>706014</v>
      </c>
      <c r="G53" s="164">
        <f>ROUND(G105*Содержание!$H$8*(1+$H$14)*(1-$H$15)*(1-$H$16),0)</f>
        <v>730472</v>
      </c>
      <c r="H53" s="164">
        <f>ROUND(H105*Содержание!$H$8*(1+$H$14)*(1-$H$15)*(1-$H$16),0)</f>
        <v>753305</v>
      </c>
      <c r="I53" s="164">
        <f>ROUND(I105*Содержание!$H$8*(1+$H$14)*(1-$H$15)*(1-$H$16),0)</f>
        <v>795285</v>
      </c>
      <c r="J53" s="164">
        <f>ROUND(J105*Содержание!$H$8*(1+$H$14)*(1-$H$15)*(1-$H$16),0)</f>
        <v>814443</v>
      </c>
      <c r="K53" s="164">
        <f>ROUND(K105*Содержание!$H$8*(1+$H$14)*(1-$H$15)*(1-$H$16),0)</f>
        <v>838701</v>
      </c>
      <c r="L53" s="164">
        <f>ROUND(L105*Содержание!$H$8*(1+$H$14)*(1-$H$15)*(1-$H$16),0)</f>
        <v>860713</v>
      </c>
      <c r="M53" s="164">
        <f>ROUND(M105*Содержание!$H$8*(1+$H$14)*(1-$H$15)*(1-$H$16),0)</f>
        <v>907384</v>
      </c>
      <c r="N53" s="164">
        <f>ROUND(N105*Содержание!$H$8*(1+$H$14)*(1-$H$15)*(1-$H$16),0)</f>
        <v>931230</v>
      </c>
      <c r="O53" s="164">
        <f>ROUND(O105*Содержание!$H$8*(1+$H$14)*(1-$H$15)*(1-$H$16),0)</f>
        <v>963435</v>
      </c>
      <c r="P53" s="164">
        <f>ROUND(P105*Содержание!$H$8*(1+$H$14)*(1-$H$15)*(1-$H$16),0)</f>
        <v>978110</v>
      </c>
      <c r="Q53" s="164">
        <f>ROUND(Q105*Содержание!$H$8*(1+$H$14)*(1-$H$15)*(1-$H$16),0)</f>
        <v>1030285</v>
      </c>
      <c r="R53" s="164">
        <f>ROUND(R105*Содержание!$H$8*(1+$H$14)*(1-$H$15)*(1-$H$16),0)</f>
        <v>1062691</v>
      </c>
      <c r="S53" s="164">
        <f>ROUND(S105*Содержание!$H$8*(1+$H$14)*(1-$H$15)*(1-$H$16),0)</f>
        <v>1092653</v>
      </c>
      <c r="T53" s="164">
        <f>ROUND(T105*Содержание!$H$8*(1+$H$14)*(1-$H$15)*(1-$H$16),0)</f>
        <v>1106508</v>
      </c>
      <c r="U53" s="164">
        <f>ROUND(U105*Содержание!$H$8*(1+$H$14)*(1-$H$15)*(1-$H$16),0)</f>
        <v>1140752</v>
      </c>
      <c r="V53" s="164">
        <f>ROUND(V105*Содержание!$H$8*(1+$H$14)*(1-$H$15)*(1-$H$16),0)</f>
        <v>1159099</v>
      </c>
      <c r="W53" s="164">
        <f>ROUND(W105*Содержание!$H$8*(1+$H$14)*(1-$H$15)*(1-$H$16),0)</f>
        <v>1194762</v>
      </c>
      <c r="X53" s="164">
        <f>ROUND(X105*Содержание!$H$8*(1+$H$14)*(1-$H$15)*(1-$H$16),0)</f>
        <v>1211274</v>
      </c>
      <c r="Y53" s="164">
        <f>ROUND(Y105*Содержание!$H$8*(1+$H$14)*(1-$H$15)*(1-$H$16),0)</f>
        <v>1242659</v>
      </c>
      <c r="Z53" s="164">
        <f>ROUND(Z105*Содержание!$H$8*(1+$H$14)*(1-$H$15)*(1-$H$16),0)</f>
        <v>1377787</v>
      </c>
      <c r="AA53" s="164">
        <f>ROUND(AA105*Содержание!$H$8*(1+$H$14)*(1-$H$15)*(1-$H$16),0)</f>
        <v>1415494</v>
      </c>
      <c r="AB53" s="164">
        <f>ROUND(AB105*Содержание!$H$8*(1+$H$14)*(1-$H$15)*(1-$H$16),0)</f>
        <v>1461561</v>
      </c>
      <c r="AC53" s="164">
        <f>ROUND(AC105*Содержание!$H$8*(1+$H$14)*(1-$H$15)*(1-$H$16),0)</f>
        <v>1492333</v>
      </c>
      <c r="AD53" s="164">
        <f>ROUND(AD105*Содержание!$H$8*(1+$H$14)*(1-$H$15)*(1-$H$16),0)</f>
        <v>1546142</v>
      </c>
      <c r="AE53" s="164">
        <f>ROUND(AE105*Содержание!$H$8*(1+$H$14)*(1-$H$15)*(1-$H$16),0)</f>
        <v>1570801</v>
      </c>
      <c r="AF53" s="164">
        <f>ROUND(AF105*Содержание!$H$8*(1+$H$14)*(1-$H$15)*(1-$H$16),0)</f>
        <v>1590775</v>
      </c>
      <c r="AG53" s="164">
        <f>ROUND(AG105*Содержание!$H$8*(1+$H$14)*(1-$H$15)*(1-$H$16),0)</f>
        <v>1599136</v>
      </c>
      <c r="AH53" s="164">
        <f>ROUND(AH105*Содержание!$H$8*(1+$H$14)*(1-$H$15)*(1-$H$16),0)</f>
        <v>1613196</v>
      </c>
      <c r="AI53" s="164">
        <f>ROUND(AI105*Содержание!$H$8*(1+$H$14)*(1-$H$15)*(1-$H$16),0)</f>
        <v>1633782</v>
      </c>
      <c r="AJ53" s="164">
        <f>ROUND(AJ105*Содержание!$H$8*(1+$H$14)*(1-$H$15)*(1-$H$16),0)</f>
        <v>1676379</v>
      </c>
      <c r="AK53" s="164">
        <f>ROUND(AK105*Содержание!$H$8*(1+$H$14)*(1-$H$15)*(1-$H$16),0)</f>
        <v>1714695</v>
      </c>
      <c r="AL53" s="164">
        <f>ROUND(AL105*Содержание!$H$8*(1+$H$14)*(1-$H$15)*(1-$H$16),0)</f>
        <v>1736299</v>
      </c>
      <c r="AM53" s="164">
        <f>ROUND(AM105*Содержание!$H$8*(1+$H$14)*(1-$H$15)*(1-$H$16),0)</f>
        <v>1759739</v>
      </c>
      <c r="AN53" s="164">
        <f>ROUND(AN105*Содержание!$H$8*(1+$H$14)*(1-$H$15)*(1-$H$16),0)</f>
        <v>1775434</v>
      </c>
      <c r="AO53" s="164">
        <f>ROUND(AO105*Содержание!$H$8*(1+$H$14)*(1-$H$15)*(1-$H$16),0)</f>
        <v>1799075</v>
      </c>
      <c r="AP53" s="70"/>
      <c r="AQ53" s="109" t="s">
        <v>276</v>
      </c>
      <c r="AR53" s="13"/>
      <c r="AS53" s="93"/>
      <c r="AT53" s="93"/>
      <c r="AU53" s="93"/>
      <c r="AV53" s="93"/>
      <c r="AW53" s="93"/>
      <c r="AX53" s="93"/>
      <c r="AY53" s="93"/>
      <c r="AZ53" s="93"/>
    </row>
    <row r="54" spans="1:52">
      <c r="A54" s="160">
        <v>6000</v>
      </c>
      <c r="B54" s="164">
        <f>ROUND(B106*Содержание!$H$8*(1+$H$14)*(1-$H$15)*(1-$H$16),0)</f>
        <v>614709</v>
      </c>
      <c r="C54" s="164">
        <f>ROUND(C106*Содержание!$H$8*(1+$H$14)*(1-$H$15)*(1-$H$16),0)</f>
        <v>637662</v>
      </c>
      <c r="D54" s="164">
        <f>ROUND(D106*Содержание!$H$8*(1+$H$14)*(1-$H$15)*(1-$H$16),0)</f>
        <v>656080</v>
      </c>
      <c r="E54" s="164">
        <f>ROUND(E106*Содержание!$H$8*(1+$H$14)*(1-$H$15)*(1-$H$16),0)</f>
        <v>691954</v>
      </c>
      <c r="F54" s="164">
        <f>ROUND(F106*Содержание!$H$8*(1+$H$14)*(1-$H$15)*(1-$H$16),0)</f>
        <v>714369</v>
      </c>
      <c r="G54" s="164">
        <f>ROUND(G106*Содержание!$H$8*(1+$H$14)*(1-$H$15)*(1-$H$16),0)</f>
        <v>740867</v>
      </c>
      <c r="H54" s="164">
        <f>ROUND(H106*Содержание!$H$8*(1+$H$14)*(1-$H$15)*(1-$H$16),0)</f>
        <v>767568</v>
      </c>
      <c r="I54" s="164">
        <f>ROUND(I106*Содержание!$H$8*(1+$H$14)*(1-$H$15)*(1-$H$16),0)</f>
        <v>806087</v>
      </c>
      <c r="J54" s="164">
        <f>ROUND(J106*Содержание!$H$8*(1+$H$14)*(1-$H$15)*(1-$H$16),0)</f>
        <v>825653</v>
      </c>
      <c r="K54" s="164">
        <f>ROUND(K106*Содержание!$H$8*(1+$H$14)*(1-$H$15)*(1-$H$16),0)</f>
        <v>850319</v>
      </c>
      <c r="L54" s="164">
        <f>ROUND(L106*Содержание!$H$8*(1+$H$14)*(1-$H$15)*(1-$H$16),0)</f>
        <v>877015</v>
      </c>
      <c r="M54" s="164">
        <f>ROUND(M106*Содержание!$H$8*(1+$H$14)*(1-$H$15)*(1-$H$16),0)</f>
        <v>919819</v>
      </c>
      <c r="N54" s="164">
        <f>ROUND(N106*Содержание!$H$8*(1+$H$14)*(1-$H$15)*(1-$H$16),0)</f>
        <v>944276</v>
      </c>
      <c r="O54" s="164">
        <f>ROUND(O106*Содержание!$H$8*(1+$H$14)*(1-$H$15)*(1-$H$16),0)</f>
        <v>976683</v>
      </c>
      <c r="P54" s="164">
        <f>ROUND(P106*Содержание!$H$8*(1+$H$14)*(1-$H$15)*(1-$H$16),0)</f>
        <v>990540</v>
      </c>
      <c r="Q54" s="164">
        <f>ROUND(Q106*Содержание!$H$8*(1+$H$14)*(1-$H$15)*(1-$H$16),0)</f>
        <v>1043940</v>
      </c>
      <c r="R54" s="164">
        <f>ROUND(R106*Содержание!$H$8*(1+$H$14)*(1-$H$15)*(1-$H$16),0)</f>
        <v>1076347</v>
      </c>
      <c r="S54" s="164">
        <f>ROUND(S106*Содержание!$H$8*(1+$H$14)*(1-$H$15)*(1-$H$16),0)</f>
        <v>1107529</v>
      </c>
      <c r="T54" s="164">
        <f>ROUND(T106*Содержание!$H$8*(1+$H$14)*(1-$H$15)*(1-$H$16),0)</f>
        <v>1122004</v>
      </c>
      <c r="U54" s="164">
        <f>ROUND(U106*Содержание!$H$8*(1+$H$14)*(1-$H$15)*(1-$H$16),0)</f>
        <v>1177238</v>
      </c>
      <c r="V54" s="164">
        <f>ROUND(V106*Содержание!$H$8*(1+$H$14)*(1-$H$15)*(1-$H$16),0)</f>
        <v>1197005</v>
      </c>
      <c r="W54" s="164">
        <f>ROUND(W106*Содержание!$H$8*(1+$H$14)*(1-$H$15)*(1-$H$16),0)</f>
        <v>1226153</v>
      </c>
      <c r="X54" s="164">
        <f>ROUND(X106*Содержание!$H$8*(1+$H$14)*(1-$H$15)*(1-$H$16),0)</f>
        <v>1249791</v>
      </c>
      <c r="Y54" s="164">
        <f>ROUND(Y106*Содержание!$H$8*(1+$H$14)*(1-$H$15)*(1-$H$16),0)</f>
        <v>1283424</v>
      </c>
      <c r="Z54" s="164">
        <f>ROUND(Z106*Содержание!$H$8*(1+$H$14)*(1-$H$15)*(1-$H$16),0)</f>
        <v>1419776</v>
      </c>
      <c r="AA54" s="164">
        <f>ROUND(AA106*Содержание!$H$8*(1+$H$14)*(1-$H$15)*(1-$H$16),0)</f>
        <v>1458499</v>
      </c>
      <c r="AB54" s="164">
        <f>ROUND(AB106*Содержание!$H$8*(1+$H$14)*(1-$H$15)*(1-$H$16),0)</f>
        <v>1505580</v>
      </c>
      <c r="AC54" s="164">
        <f>ROUND(AC106*Содержание!$H$8*(1+$H$14)*(1-$H$15)*(1-$H$16),0)</f>
        <v>1536563</v>
      </c>
      <c r="AD54" s="164">
        <f>ROUND(AD106*Содержание!$H$8*(1+$H$14)*(1-$H$15)*(1-$H$16),0)</f>
        <v>1593834</v>
      </c>
      <c r="AE54" s="164">
        <f>ROUND(AE106*Содержание!$H$8*(1+$H$14)*(1-$H$15)*(1-$H$16),0)</f>
        <v>1618699</v>
      </c>
      <c r="AF54" s="164">
        <f>ROUND(AF106*Содержание!$H$8*(1+$H$14)*(1-$H$15)*(1-$H$16),0)</f>
        <v>1630314</v>
      </c>
      <c r="AG54" s="164">
        <f>ROUND(AG106*Содержание!$H$8*(1+$H$14)*(1-$H$15)*(1-$H$16),0)</f>
        <v>1638266</v>
      </c>
      <c r="AH54" s="164">
        <f>ROUND(AH106*Содержание!$H$8*(1+$H$14)*(1-$H$15)*(1-$H$16),0)</f>
        <v>1661909</v>
      </c>
      <c r="AI54" s="164">
        <f>ROUND(AI106*Содержание!$H$8*(1+$H$14)*(1-$H$15)*(1-$H$16),0)</f>
        <v>1683510</v>
      </c>
      <c r="AJ54" s="164">
        <f>ROUND(AJ106*Содержание!$H$8*(1+$H$14)*(1-$H$15)*(1-$H$16),0)</f>
        <v>1728148</v>
      </c>
      <c r="AK54" s="164">
        <f>ROUND(AK106*Содержание!$H$8*(1+$H$14)*(1-$H$15)*(1-$H$16),0)</f>
        <v>1767078</v>
      </c>
      <c r="AL54" s="164">
        <f>ROUND(AL106*Содержание!$H$8*(1+$H$14)*(1-$H$15)*(1-$H$16),0)</f>
        <v>1779920</v>
      </c>
      <c r="AM54" s="164">
        <f>ROUND(AM106*Содержание!$H$8*(1+$H$14)*(1-$H$15)*(1-$H$16),0)</f>
        <v>1813138</v>
      </c>
      <c r="AN54" s="164">
        <f>ROUND(AN106*Содержание!$H$8*(1+$H$14)*(1-$H$15)*(1-$H$16),0)</f>
        <v>1829444</v>
      </c>
      <c r="AO54" s="164">
        <f>ROUND(AO106*Содержание!$H$8*(1+$H$14)*(1-$H$15)*(1-$H$16),0)</f>
        <v>1844118</v>
      </c>
      <c r="AP54" s="70"/>
      <c r="AQ54" s="109" t="s">
        <v>275</v>
      </c>
      <c r="AR54" s="13"/>
      <c r="AS54" s="93"/>
      <c r="AT54" s="93"/>
      <c r="AU54" s="93"/>
      <c r="AV54" s="93"/>
      <c r="AW54" s="93"/>
      <c r="AX54" s="93"/>
      <c r="AY54" s="93"/>
      <c r="AZ54" s="9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76"/>
      <c r="C56" s="1" t="s">
        <v>227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59" t="s">
        <v>530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6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1" t="s">
        <v>115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0"/>
      <c r="V59" s="51" t="s">
        <v>126</v>
      </c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1"/>
      <c r="AH59" s="1"/>
      <c r="AI59" s="1"/>
      <c r="AJ59" s="1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</row>
    <row r="60" spans="1:52" ht="15" customHeight="1">
      <c r="A60" s="1"/>
      <c r="B60" s="1"/>
      <c r="C60" s="1"/>
      <c r="D60" s="639" t="s">
        <v>537</v>
      </c>
      <c r="E60" s="639"/>
      <c r="F60" s="639"/>
      <c r="G60" s="639"/>
      <c r="H60" s="639"/>
      <c r="I60" s="639"/>
      <c r="J60" s="639"/>
      <c r="K60" s="639"/>
      <c r="L60" s="639"/>
      <c r="M60" s="639"/>
      <c r="N60" s="639"/>
      <c r="O60" s="639"/>
      <c r="P60" s="639"/>
      <c r="Q60" s="639"/>
      <c r="R60" s="639"/>
      <c r="S60" s="1"/>
      <c r="T60" s="1"/>
      <c r="U60" s="50"/>
      <c r="V60" s="684" t="s">
        <v>441</v>
      </c>
      <c r="W60" s="684"/>
      <c r="X60" s="684"/>
      <c r="Y60" s="684"/>
      <c r="Z60" s="684"/>
      <c r="AA60" s="684"/>
      <c r="AB60" s="684"/>
      <c r="AC60" s="684"/>
      <c r="AD60" s="684"/>
      <c r="AE60" s="684"/>
      <c r="AF60" s="684"/>
      <c r="AG60" s="684"/>
      <c r="AH60" s="1"/>
      <c r="AI60" s="1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>
      <c r="A61" s="1"/>
      <c r="B61" s="1"/>
      <c r="C61" s="1"/>
      <c r="D61" s="40" t="s">
        <v>117</v>
      </c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1"/>
      <c r="T61" s="1"/>
      <c r="U61" s="50"/>
      <c r="V61" s="684"/>
      <c r="W61" s="684"/>
      <c r="X61" s="684"/>
      <c r="Y61" s="684"/>
      <c r="Z61" s="684"/>
      <c r="AA61" s="684"/>
      <c r="AB61" s="684"/>
      <c r="AC61" s="684"/>
      <c r="AD61" s="684"/>
      <c r="AE61" s="684"/>
      <c r="AF61" s="684"/>
      <c r="AG61" s="684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 ht="46.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684"/>
      <c r="W62" s="684"/>
      <c r="X62" s="684"/>
      <c r="Y62" s="684"/>
      <c r="Z62" s="684"/>
      <c r="AA62" s="684"/>
      <c r="AB62" s="684"/>
      <c r="AC62" s="684"/>
      <c r="AD62" s="684"/>
      <c r="AE62" s="684"/>
      <c r="AF62" s="684"/>
      <c r="AG62" s="684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1" t="s">
        <v>116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1"/>
      <c r="V64" s="51" t="s">
        <v>124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639" t="s">
        <v>119</v>
      </c>
      <c r="E65" s="639"/>
      <c r="F65" s="639"/>
      <c r="G65" s="639"/>
      <c r="H65" s="639"/>
      <c r="I65" s="639"/>
      <c r="J65" s="639"/>
      <c r="K65" s="639"/>
      <c r="L65" s="639"/>
      <c r="M65" s="639"/>
      <c r="N65" s="639"/>
      <c r="O65" s="639"/>
      <c r="P65" s="639"/>
      <c r="Q65" s="639"/>
      <c r="R65" s="639"/>
      <c r="S65" s="1"/>
      <c r="T65" s="1"/>
      <c r="U65" s="50"/>
      <c r="V65" s="684" t="s">
        <v>231</v>
      </c>
      <c r="W65" s="684"/>
      <c r="X65" s="684"/>
      <c r="Y65" s="684"/>
      <c r="Z65" s="684"/>
      <c r="AA65" s="684"/>
      <c r="AB65" s="684"/>
      <c r="AC65" s="684"/>
      <c r="AD65" s="684"/>
      <c r="AE65" s="684"/>
      <c r="AF65" s="684"/>
      <c r="AG65" s="684"/>
      <c r="AH65" s="1"/>
      <c r="AI65" s="1"/>
      <c r="AJ65" s="1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</row>
    <row r="66" spans="1:52" ht="15" customHeight="1">
      <c r="A66" s="1"/>
      <c r="B66" s="1"/>
      <c r="C66" s="1"/>
      <c r="D66" s="639"/>
      <c r="E66" s="639"/>
      <c r="F66" s="639"/>
      <c r="G66" s="639"/>
      <c r="H66" s="639"/>
      <c r="I66" s="639"/>
      <c r="J66" s="639"/>
      <c r="K66" s="639"/>
      <c r="L66" s="639"/>
      <c r="M66" s="639"/>
      <c r="N66" s="639"/>
      <c r="O66" s="639"/>
      <c r="P66" s="639"/>
      <c r="Q66" s="639"/>
      <c r="R66" s="639"/>
      <c r="S66" s="1"/>
      <c r="T66" s="1"/>
      <c r="U66" s="50"/>
      <c r="V66" s="684"/>
      <c r="W66" s="684"/>
      <c r="X66" s="684"/>
      <c r="Y66" s="684"/>
      <c r="Z66" s="684"/>
      <c r="AA66" s="684"/>
      <c r="AB66" s="684"/>
      <c r="AC66" s="684"/>
      <c r="AD66" s="684"/>
      <c r="AE66" s="684"/>
      <c r="AF66" s="684"/>
      <c r="AG66" s="684"/>
      <c r="AH66" s="1"/>
      <c r="AI66" s="1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>
      <c r="A67" s="1"/>
      <c r="B67" s="1"/>
      <c r="C67" s="1"/>
      <c r="D67" s="40" t="s">
        <v>684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0"/>
      <c r="V67" s="684"/>
      <c r="W67" s="684"/>
      <c r="X67" s="684"/>
      <c r="Y67" s="684"/>
      <c r="Z67" s="684"/>
      <c r="AA67" s="684"/>
      <c r="AB67" s="684"/>
      <c r="AC67" s="684"/>
      <c r="AD67" s="684"/>
      <c r="AE67" s="684"/>
      <c r="AF67" s="684"/>
      <c r="AG67" s="684"/>
      <c r="AH67" s="1"/>
      <c r="AI67" s="1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 ht="13.5" customHeight="1">
      <c r="A68" s="1"/>
      <c r="B68" s="1"/>
      <c r="C68" s="1"/>
      <c r="D68" s="4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0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1"/>
      <c r="AH68" s="1"/>
      <c r="AI68" s="1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7.25">
      <c r="A70" s="149" t="s">
        <v>549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idden="1" outlineLevel="1">
      <c r="A72" s="45"/>
      <c r="B72" s="45">
        <v>2125</v>
      </c>
      <c r="C72" s="45">
        <v>2250</v>
      </c>
      <c r="D72" s="45">
        <v>2375</v>
      </c>
      <c r="E72" s="45">
        <v>2500</v>
      </c>
      <c r="F72" s="45">
        <v>2625</v>
      </c>
      <c r="G72" s="45">
        <v>2750</v>
      </c>
      <c r="H72" s="45">
        <v>2875</v>
      </c>
      <c r="I72" s="45">
        <v>3000</v>
      </c>
      <c r="J72" s="45">
        <v>3125</v>
      </c>
      <c r="K72" s="45">
        <v>3250</v>
      </c>
      <c r="L72" s="45">
        <v>3375</v>
      </c>
      <c r="M72" s="45">
        <v>3500</v>
      </c>
      <c r="N72" s="45">
        <v>3625</v>
      </c>
      <c r="O72" s="45">
        <v>3750</v>
      </c>
      <c r="P72" s="45">
        <v>3875</v>
      </c>
      <c r="Q72" s="45">
        <v>4000</v>
      </c>
      <c r="R72" s="45">
        <v>4125</v>
      </c>
      <c r="S72" s="45">
        <v>4250</v>
      </c>
      <c r="T72" s="45">
        <v>4375</v>
      </c>
      <c r="U72" s="45">
        <v>4500</v>
      </c>
      <c r="V72" s="45">
        <v>4625</v>
      </c>
      <c r="W72" s="45">
        <v>4750</v>
      </c>
      <c r="X72" s="45">
        <v>4875</v>
      </c>
      <c r="Y72" s="45">
        <v>5000</v>
      </c>
      <c r="Z72" s="45">
        <v>5125</v>
      </c>
      <c r="AA72" s="45">
        <v>5250</v>
      </c>
      <c r="AB72" s="45">
        <v>5375</v>
      </c>
      <c r="AC72" s="45">
        <v>5500</v>
      </c>
      <c r="AD72" s="45">
        <v>5625</v>
      </c>
      <c r="AE72" s="45">
        <v>5750</v>
      </c>
      <c r="AF72" s="45">
        <v>5875</v>
      </c>
      <c r="AG72" s="45">
        <v>6000</v>
      </c>
      <c r="AH72" s="45">
        <v>6125</v>
      </c>
      <c r="AI72" s="45">
        <v>6250</v>
      </c>
      <c r="AJ72" s="45">
        <v>6375</v>
      </c>
      <c r="AK72" s="45">
        <v>6500</v>
      </c>
      <c r="AL72" s="45">
        <v>6625</v>
      </c>
      <c r="AM72" s="45">
        <v>6750</v>
      </c>
      <c r="AN72" s="45">
        <v>6875</v>
      </c>
      <c r="AO72" s="45">
        <v>7000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s="240" customFormat="1" hidden="1" outlineLevel="1">
      <c r="A73" s="160">
        <v>1875</v>
      </c>
      <c r="B73" s="165">
        <v>233877</v>
      </c>
      <c r="C73" s="165">
        <v>250296</v>
      </c>
      <c r="D73" s="165">
        <v>256610</v>
      </c>
      <c r="E73" s="165">
        <v>261873</v>
      </c>
      <c r="F73" s="165">
        <v>275978</v>
      </c>
      <c r="G73" s="165">
        <v>290506</v>
      </c>
      <c r="H73" s="165">
        <v>296816</v>
      </c>
      <c r="I73" s="165">
        <v>302502</v>
      </c>
      <c r="J73" s="165">
        <v>327974</v>
      </c>
      <c r="K73" s="165">
        <v>333660</v>
      </c>
      <c r="L73" s="165">
        <v>340604</v>
      </c>
      <c r="M73" s="165">
        <v>345446</v>
      </c>
      <c r="N73" s="165">
        <v>361655</v>
      </c>
      <c r="O73" s="165">
        <v>376179</v>
      </c>
      <c r="P73" s="165">
        <v>383548</v>
      </c>
      <c r="Q73" s="165">
        <v>390073</v>
      </c>
      <c r="R73" s="165">
        <v>411335</v>
      </c>
      <c r="S73" s="165">
        <v>418700</v>
      </c>
      <c r="T73" s="165">
        <v>424809</v>
      </c>
      <c r="U73" s="165">
        <v>431123</v>
      </c>
      <c r="V73" s="165">
        <v>451545</v>
      </c>
      <c r="W73" s="165">
        <v>470907</v>
      </c>
      <c r="X73" s="165">
        <v>476592</v>
      </c>
      <c r="Y73" s="165">
        <v>483329</v>
      </c>
      <c r="Z73" s="165">
        <v>490487</v>
      </c>
      <c r="AA73" s="165">
        <v>507327</v>
      </c>
      <c r="AB73" s="165">
        <v>516381</v>
      </c>
      <c r="AC73" s="165">
        <v>524380</v>
      </c>
      <c r="AD73" s="165">
        <v>532169</v>
      </c>
      <c r="AE73" s="165">
        <v>539955</v>
      </c>
      <c r="AF73" s="165">
        <v>556378</v>
      </c>
      <c r="AG73" s="165">
        <v>565220</v>
      </c>
      <c r="AH73" s="165">
        <v>583746</v>
      </c>
      <c r="AI73" s="165">
        <v>601219</v>
      </c>
      <c r="AJ73" s="165">
        <v>610059</v>
      </c>
      <c r="AK73" s="165">
        <v>618265</v>
      </c>
      <c r="AL73" s="165">
        <v>626267</v>
      </c>
      <c r="AM73" s="165">
        <v>644367</v>
      </c>
      <c r="AN73" s="165">
        <v>653208</v>
      </c>
      <c r="AO73" s="165">
        <v>661212</v>
      </c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</row>
    <row r="74" spans="1:52" hidden="1" outlineLevel="1">
      <c r="A74" s="45">
        <v>2000</v>
      </c>
      <c r="B74" s="165">
        <v>238717</v>
      </c>
      <c r="C74" s="165">
        <v>255559</v>
      </c>
      <c r="D74" s="165">
        <v>261873</v>
      </c>
      <c r="E74" s="165">
        <v>267348</v>
      </c>
      <c r="F74" s="165">
        <v>281661</v>
      </c>
      <c r="G74" s="165">
        <v>296604</v>
      </c>
      <c r="H74" s="165">
        <v>302711</v>
      </c>
      <c r="I74" s="165">
        <v>308607</v>
      </c>
      <c r="J74" s="165">
        <v>334919</v>
      </c>
      <c r="K74" s="165">
        <v>340604</v>
      </c>
      <c r="L74" s="165">
        <v>347339</v>
      </c>
      <c r="M74" s="165">
        <v>352814</v>
      </c>
      <c r="N74" s="165">
        <v>369232</v>
      </c>
      <c r="O74" s="165">
        <v>383969</v>
      </c>
      <c r="P74" s="165">
        <v>391128</v>
      </c>
      <c r="Q74" s="165">
        <v>398075</v>
      </c>
      <c r="R74" s="165">
        <v>419756</v>
      </c>
      <c r="S74" s="165">
        <v>427123</v>
      </c>
      <c r="T74" s="165">
        <v>433651</v>
      </c>
      <c r="U74" s="165">
        <v>440177</v>
      </c>
      <c r="V74" s="165">
        <v>460804</v>
      </c>
      <c r="W74" s="165">
        <v>480596</v>
      </c>
      <c r="X74" s="165">
        <v>486486</v>
      </c>
      <c r="Y74" s="165">
        <v>493225</v>
      </c>
      <c r="Z74" s="165">
        <v>500595</v>
      </c>
      <c r="AA74" s="165">
        <v>517853</v>
      </c>
      <c r="AB74" s="165">
        <v>526907</v>
      </c>
      <c r="AC74" s="165">
        <v>535113</v>
      </c>
      <c r="AD74" s="165">
        <v>543114</v>
      </c>
      <c r="AE74" s="165">
        <v>550901</v>
      </c>
      <c r="AF74" s="165">
        <v>567537</v>
      </c>
      <c r="AG74" s="165">
        <v>576585</v>
      </c>
      <c r="AH74" s="165">
        <v>595531</v>
      </c>
      <c r="AI74" s="165">
        <v>613214</v>
      </c>
      <c r="AJ74" s="165">
        <v>622477</v>
      </c>
      <c r="AK74" s="165">
        <v>631315</v>
      </c>
      <c r="AL74" s="165">
        <v>639109</v>
      </c>
      <c r="AM74" s="165">
        <v>657840</v>
      </c>
      <c r="AN74" s="165">
        <v>666474</v>
      </c>
      <c r="AO74" s="165">
        <v>674683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160">
        <v>2125</v>
      </c>
      <c r="B75" s="165">
        <v>246508</v>
      </c>
      <c r="C75" s="165">
        <v>261660</v>
      </c>
      <c r="D75" s="165">
        <v>267348</v>
      </c>
      <c r="E75" s="165">
        <v>281452</v>
      </c>
      <c r="F75" s="165">
        <v>287554</v>
      </c>
      <c r="G75" s="165">
        <v>302502</v>
      </c>
      <c r="H75" s="165">
        <v>309236</v>
      </c>
      <c r="I75" s="165">
        <v>324608</v>
      </c>
      <c r="J75" s="165">
        <v>341658</v>
      </c>
      <c r="K75" s="165">
        <v>348179</v>
      </c>
      <c r="L75" s="165">
        <v>354917</v>
      </c>
      <c r="M75" s="165">
        <v>372603</v>
      </c>
      <c r="N75" s="165">
        <v>376390</v>
      </c>
      <c r="O75" s="165">
        <v>391128</v>
      </c>
      <c r="P75" s="165">
        <v>398075</v>
      </c>
      <c r="Q75" s="165">
        <v>417441</v>
      </c>
      <c r="R75" s="165">
        <v>427962</v>
      </c>
      <c r="S75" s="165">
        <v>437439</v>
      </c>
      <c r="T75" s="165">
        <v>442283</v>
      </c>
      <c r="U75" s="165">
        <v>461648</v>
      </c>
      <c r="V75" s="165">
        <v>469647</v>
      </c>
      <c r="W75" s="165">
        <v>491118</v>
      </c>
      <c r="X75" s="165">
        <v>497642</v>
      </c>
      <c r="Y75" s="165">
        <v>505220</v>
      </c>
      <c r="Z75" s="165">
        <v>519327</v>
      </c>
      <c r="AA75" s="165">
        <v>538065</v>
      </c>
      <c r="AB75" s="165">
        <v>546267</v>
      </c>
      <c r="AC75" s="165">
        <v>554483</v>
      </c>
      <c r="AD75" s="165">
        <v>562272</v>
      </c>
      <c r="AE75" s="165">
        <v>570692</v>
      </c>
      <c r="AF75" s="165">
        <v>588372</v>
      </c>
      <c r="AG75" s="165">
        <v>596160</v>
      </c>
      <c r="AH75" s="165">
        <v>617214</v>
      </c>
      <c r="AI75" s="165">
        <v>633420</v>
      </c>
      <c r="AJ75" s="165">
        <v>642686</v>
      </c>
      <c r="AK75" s="165">
        <v>651316</v>
      </c>
      <c r="AL75" s="165">
        <v>660367</v>
      </c>
      <c r="AM75" s="165">
        <v>677629</v>
      </c>
      <c r="AN75" s="165">
        <v>686470</v>
      </c>
      <c r="AO75" s="165">
        <v>694049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160">
        <v>2250</v>
      </c>
      <c r="B76" s="165">
        <v>255769</v>
      </c>
      <c r="C76" s="165">
        <v>273345</v>
      </c>
      <c r="D76" s="165">
        <v>279884</v>
      </c>
      <c r="E76" s="165">
        <v>295346</v>
      </c>
      <c r="F76" s="165">
        <v>304189</v>
      </c>
      <c r="G76" s="165">
        <v>322472</v>
      </c>
      <c r="H76" s="165">
        <v>329204</v>
      </c>
      <c r="I76" s="165">
        <v>346288</v>
      </c>
      <c r="J76" s="165">
        <v>369215</v>
      </c>
      <c r="K76" s="165">
        <v>375950</v>
      </c>
      <c r="L76" s="165">
        <v>382884</v>
      </c>
      <c r="M76" s="165">
        <v>389617</v>
      </c>
      <c r="N76" s="165">
        <v>410017</v>
      </c>
      <c r="O76" s="165">
        <v>428242</v>
      </c>
      <c r="P76" s="165">
        <v>435175</v>
      </c>
      <c r="Q76" s="165">
        <v>442105</v>
      </c>
      <c r="R76" s="165">
        <v>463299</v>
      </c>
      <c r="S76" s="165">
        <v>472412</v>
      </c>
      <c r="T76" s="165">
        <v>479938</v>
      </c>
      <c r="U76" s="165">
        <v>488260</v>
      </c>
      <c r="V76" s="165">
        <v>511632</v>
      </c>
      <c r="W76" s="165">
        <v>535205</v>
      </c>
      <c r="X76" s="165">
        <v>542732</v>
      </c>
      <c r="Y76" s="165">
        <v>549072</v>
      </c>
      <c r="Z76" s="165">
        <v>552042</v>
      </c>
      <c r="AA76" s="165">
        <v>557981</v>
      </c>
      <c r="AB76" s="165">
        <v>566301</v>
      </c>
      <c r="AC76" s="165">
        <v>575610</v>
      </c>
      <c r="AD76" s="165">
        <v>583931</v>
      </c>
      <c r="AE76" s="165">
        <v>594032</v>
      </c>
      <c r="AF76" s="165">
        <v>610471</v>
      </c>
      <c r="AG76" s="165">
        <v>620573</v>
      </c>
      <c r="AH76" s="165">
        <v>641969</v>
      </c>
      <c r="AI76" s="165">
        <v>659797</v>
      </c>
      <c r="AJ76" s="165">
        <v>668709</v>
      </c>
      <c r="AK76" s="165">
        <v>678215</v>
      </c>
      <c r="AL76" s="165">
        <v>687722</v>
      </c>
      <c r="AM76" s="165">
        <v>705947</v>
      </c>
      <c r="AN76" s="165">
        <v>716049</v>
      </c>
      <c r="AO76" s="165">
        <v>724763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0">
        <v>2375</v>
      </c>
      <c r="B77" s="165">
        <v>265661</v>
      </c>
      <c r="C77" s="165">
        <v>279090</v>
      </c>
      <c r="D77" s="165">
        <v>284819</v>
      </c>
      <c r="E77" s="165">
        <v>299765</v>
      </c>
      <c r="F77" s="165">
        <v>309663</v>
      </c>
      <c r="G77" s="165">
        <v>329237</v>
      </c>
      <c r="H77" s="165">
        <v>334919</v>
      </c>
      <c r="I77" s="165">
        <v>351130</v>
      </c>
      <c r="J77" s="165">
        <v>375950</v>
      </c>
      <c r="K77" s="165">
        <v>382884</v>
      </c>
      <c r="L77" s="165">
        <v>389861</v>
      </c>
      <c r="M77" s="165">
        <v>410282</v>
      </c>
      <c r="N77" s="165">
        <v>417860</v>
      </c>
      <c r="O77" s="165">
        <v>437154</v>
      </c>
      <c r="P77" s="165">
        <v>443493</v>
      </c>
      <c r="Q77" s="165">
        <v>450493</v>
      </c>
      <c r="R77" s="165">
        <v>472173</v>
      </c>
      <c r="S77" s="165">
        <v>481434</v>
      </c>
      <c r="T77" s="165">
        <v>490065</v>
      </c>
      <c r="U77" s="165">
        <v>512587</v>
      </c>
      <c r="V77" s="165">
        <v>521011</v>
      </c>
      <c r="W77" s="165">
        <v>543721</v>
      </c>
      <c r="X77" s="165">
        <v>551447</v>
      </c>
      <c r="Y77" s="165">
        <v>558689</v>
      </c>
      <c r="Z77" s="165">
        <v>581639</v>
      </c>
      <c r="AA77" s="165">
        <v>601219</v>
      </c>
      <c r="AB77" s="165">
        <v>610477</v>
      </c>
      <c r="AC77" s="165">
        <v>621004</v>
      </c>
      <c r="AD77" s="165">
        <v>631528</v>
      </c>
      <c r="AE77" s="165">
        <v>640162</v>
      </c>
      <c r="AF77" s="165">
        <v>661634</v>
      </c>
      <c r="AG77" s="165">
        <v>671736</v>
      </c>
      <c r="AH77" s="165">
        <v>695520</v>
      </c>
      <c r="AI77" s="165">
        <v>714891</v>
      </c>
      <c r="AJ77" s="165">
        <v>725419</v>
      </c>
      <c r="AK77" s="165">
        <v>735308</v>
      </c>
      <c r="AL77" s="165">
        <v>745415</v>
      </c>
      <c r="AM77" s="165">
        <v>765200</v>
      </c>
      <c r="AN77" s="165">
        <v>776567</v>
      </c>
      <c r="AO77" s="165">
        <v>786884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0">
        <v>2500</v>
      </c>
      <c r="B78" s="165">
        <v>282713</v>
      </c>
      <c r="C78" s="165">
        <v>293028</v>
      </c>
      <c r="D78" s="165">
        <v>298503</v>
      </c>
      <c r="E78" s="165">
        <v>319765</v>
      </c>
      <c r="F78" s="165">
        <v>331971</v>
      </c>
      <c r="G78" s="165">
        <v>351553</v>
      </c>
      <c r="H78" s="165">
        <v>358076</v>
      </c>
      <c r="I78" s="165">
        <v>371549</v>
      </c>
      <c r="J78" s="165">
        <v>382495</v>
      </c>
      <c r="K78" s="165">
        <v>401652</v>
      </c>
      <c r="L78" s="165">
        <v>409443</v>
      </c>
      <c r="M78" s="165">
        <v>428808</v>
      </c>
      <c r="N78" s="165">
        <v>438698</v>
      </c>
      <c r="O78" s="165">
        <v>458491</v>
      </c>
      <c r="P78" s="165">
        <v>465226</v>
      </c>
      <c r="Q78" s="165">
        <v>482065</v>
      </c>
      <c r="R78" s="165">
        <v>494907</v>
      </c>
      <c r="S78" s="165">
        <v>504173</v>
      </c>
      <c r="T78" s="165">
        <v>512172</v>
      </c>
      <c r="U78" s="165">
        <v>535747</v>
      </c>
      <c r="V78" s="165">
        <v>545640</v>
      </c>
      <c r="W78" s="165">
        <v>571324</v>
      </c>
      <c r="X78" s="165">
        <v>578481</v>
      </c>
      <c r="Y78" s="165">
        <v>586689</v>
      </c>
      <c r="Z78" s="165">
        <v>619319</v>
      </c>
      <c r="AA78" s="165">
        <v>641213</v>
      </c>
      <c r="AB78" s="165">
        <v>652160</v>
      </c>
      <c r="AC78" s="165">
        <v>662685</v>
      </c>
      <c r="AD78" s="165">
        <v>673418</v>
      </c>
      <c r="AE78" s="165">
        <v>685209</v>
      </c>
      <c r="AF78" s="165">
        <v>706049</v>
      </c>
      <c r="AG78" s="165">
        <v>716572</v>
      </c>
      <c r="AH78" s="165">
        <v>740995</v>
      </c>
      <c r="AI78" s="165">
        <v>765200</v>
      </c>
      <c r="AJ78" s="165">
        <v>775937</v>
      </c>
      <c r="AK78" s="165">
        <v>787093</v>
      </c>
      <c r="AL78" s="165">
        <v>796989</v>
      </c>
      <c r="AM78" s="165">
        <v>819303</v>
      </c>
      <c r="AN78" s="165">
        <v>830880</v>
      </c>
      <c r="AO78" s="165">
        <v>843510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0">
        <v>2625</v>
      </c>
      <c r="B79" s="165">
        <v>292818</v>
      </c>
      <c r="C79" s="165">
        <v>310189</v>
      </c>
      <c r="D79" s="165">
        <v>318286</v>
      </c>
      <c r="E79" s="165">
        <v>334287</v>
      </c>
      <c r="F79" s="165">
        <v>345869</v>
      </c>
      <c r="G79" s="165">
        <v>366639</v>
      </c>
      <c r="H79" s="165">
        <v>374072</v>
      </c>
      <c r="I79" s="165">
        <v>391967</v>
      </c>
      <c r="J79" s="165">
        <v>413584</v>
      </c>
      <c r="K79" s="165">
        <v>421231</v>
      </c>
      <c r="L79" s="165">
        <v>429858</v>
      </c>
      <c r="M79" s="165">
        <v>449855</v>
      </c>
      <c r="N79" s="165">
        <v>458070</v>
      </c>
      <c r="O79" s="165">
        <v>480382</v>
      </c>
      <c r="P79" s="165">
        <v>488167</v>
      </c>
      <c r="Q79" s="165">
        <v>496168</v>
      </c>
      <c r="R79" s="165">
        <v>523116</v>
      </c>
      <c r="S79" s="165">
        <v>532169</v>
      </c>
      <c r="T79" s="165">
        <v>541428</v>
      </c>
      <c r="U79" s="165">
        <v>566267</v>
      </c>
      <c r="V79" s="165">
        <v>577427</v>
      </c>
      <c r="W79" s="165">
        <v>602945</v>
      </c>
      <c r="X79" s="165">
        <v>610277</v>
      </c>
      <c r="Y79" s="165">
        <v>618265</v>
      </c>
      <c r="Z79" s="165">
        <v>627106</v>
      </c>
      <c r="AA79" s="165">
        <v>641634</v>
      </c>
      <c r="AB79" s="165">
        <v>651738</v>
      </c>
      <c r="AC79" s="165">
        <v>662894</v>
      </c>
      <c r="AD79" s="165">
        <v>674050</v>
      </c>
      <c r="AE79" s="165">
        <v>683738</v>
      </c>
      <c r="AF79" s="165">
        <v>704572</v>
      </c>
      <c r="AG79" s="165">
        <v>714891</v>
      </c>
      <c r="AH79" s="165">
        <v>765200</v>
      </c>
      <c r="AI79" s="165">
        <v>810248</v>
      </c>
      <c r="AJ79" s="165">
        <v>816779</v>
      </c>
      <c r="AK79" s="165">
        <v>822459</v>
      </c>
      <c r="AL79" s="165">
        <v>826883</v>
      </c>
      <c r="AM79" s="165">
        <v>837404</v>
      </c>
      <c r="AN79" s="165">
        <v>842670</v>
      </c>
      <c r="AO79" s="165">
        <v>844776</v>
      </c>
    </row>
    <row r="80" spans="1:52" hidden="1" outlineLevel="1">
      <c r="A80" s="160">
        <v>2750</v>
      </c>
      <c r="B80" s="165">
        <v>300815</v>
      </c>
      <c r="C80" s="165">
        <v>321277</v>
      </c>
      <c r="D80" s="165">
        <v>327554</v>
      </c>
      <c r="E80" s="165">
        <v>344605</v>
      </c>
      <c r="F80" s="165">
        <v>355340</v>
      </c>
      <c r="G80" s="165">
        <v>376179</v>
      </c>
      <c r="H80" s="165">
        <v>383758</v>
      </c>
      <c r="I80" s="165">
        <v>404180</v>
      </c>
      <c r="J80" s="165">
        <v>426072</v>
      </c>
      <c r="K80" s="165">
        <v>433860</v>
      </c>
      <c r="L80" s="165">
        <v>442071</v>
      </c>
      <c r="M80" s="165">
        <v>463753</v>
      </c>
      <c r="N80" s="165">
        <v>473226</v>
      </c>
      <c r="O80" s="165">
        <v>496168</v>
      </c>
      <c r="P80" s="165">
        <v>504173</v>
      </c>
      <c r="Q80" s="165">
        <v>511537</v>
      </c>
      <c r="R80" s="165">
        <v>539955</v>
      </c>
      <c r="S80" s="165">
        <v>550692</v>
      </c>
      <c r="T80" s="165">
        <v>561004</v>
      </c>
      <c r="U80" s="165">
        <v>587535</v>
      </c>
      <c r="V80" s="165">
        <v>597005</v>
      </c>
      <c r="W80" s="165">
        <v>621760</v>
      </c>
      <c r="X80" s="165">
        <v>630478</v>
      </c>
      <c r="Y80" s="165">
        <v>638473</v>
      </c>
      <c r="Z80" s="165">
        <v>648159</v>
      </c>
      <c r="AA80" s="165">
        <v>662894</v>
      </c>
      <c r="AB80" s="165">
        <v>674260</v>
      </c>
      <c r="AC80" s="165">
        <v>685419</v>
      </c>
      <c r="AD80" s="165">
        <v>695520</v>
      </c>
      <c r="AE80" s="165">
        <v>706889</v>
      </c>
      <c r="AF80" s="165">
        <v>729203</v>
      </c>
      <c r="AG80" s="165">
        <v>740358</v>
      </c>
      <c r="AH80" s="165">
        <v>810883</v>
      </c>
      <c r="AI80" s="165">
        <v>813621</v>
      </c>
      <c r="AJ80" s="165">
        <v>816987</v>
      </c>
      <c r="AK80" s="165">
        <v>828773</v>
      </c>
      <c r="AL80" s="165">
        <v>832142</v>
      </c>
      <c r="AM80" s="165">
        <v>845404</v>
      </c>
      <c r="AN80" s="165">
        <v>856140</v>
      </c>
      <c r="AO80" s="165">
        <v>867507</v>
      </c>
    </row>
    <row r="81" spans="1:41" hidden="1" outlineLevel="1">
      <c r="A81" s="160">
        <v>2875</v>
      </c>
      <c r="B81" s="165">
        <v>310288</v>
      </c>
      <c r="C81" s="165">
        <v>326080</v>
      </c>
      <c r="D81" s="165">
        <v>333660</v>
      </c>
      <c r="E81" s="165">
        <v>350286</v>
      </c>
      <c r="F81" s="165">
        <v>361655</v>
      </c>
      <c r="G81" s="165">
        <v>382495</v>
      </c>
      <c r="H81" s="165">
        <v>391128</v>
      </c>
      <c r="I81" s="165">
        <v>411964</v>
      </c>
      <c r="J81" s="165">
        <v>433860</v>
      </c>
      <c r="K81" s="165">
        <v>442283</v>
      </c>
      <c r="L81" s="165">
        <v>450276</v>
      </c>
      <c r="M81" s="165">
        <v>470907</v>
      </c>
      <c r="N81" s="165">
        <v>482279</v>
      </c>
      <c r="O81" s="165">
        <v>505220</v>
      </c>
      <c r="P81" s="165">
        <v>513224</v>
      </c>
      <c r="Q81" s="165">
        <v>536380</v>
      </c>
      <c r="R81" s="165">
        <v>549009</v>
      </c>
      <c r="S81" s="165">
        <v>561004</v>
      </c>
      <c r="T81" s="165">
        <v>567955</v>
      </c>
      <c r="U81" s="165">
        <v>594477</v>
      </c>
      <c r="V81" s="165">
        <v>605636</v>
      </c>
      <c r="W81" s="165">
        <v>633420</v>
      </c>
      <c r="X81" s="165">
        <v>641004</v>
      </c>
      <c r="Y81" s="165">
        <v>649844</v>
      </c>
      <c r="Z81" s="165">
        <v>679943</v>
      </c>
      <c r="AA81" s="165">
        <v>703736</v>
      </c>
      <c r="AB81" s="165">
        <v>714681</v>
      </c>
      <c r="AC81" s="165">
        <v>727521</v>
      </c>
      <c r="AD81" s="165">
        <v>739309</v>
      </c>
      <c r="AE81" s="165">
        <v>750254</v>
      </c>
      <c r="AF81" s="165">
        <v>772990</v>
      </c>
      <c r="AG81" s="165">
        <v>783934</v>
      </c>
      <c r="AH81" s="165">
        <v>828356</v>
      </c>
      <c r="AI81" s="165">
        <v>835515</v>
      </c>
      <c r="AJ81" s="165">
        <v>847091</v>
      </c>
      <c r="AK81" s="165">
        <v>859091</v>
      </c>
      <c r="AL81" s="165">
        <v>871296</v>
      </c>
      <c r="AM81" s="165">
        <v>896559</v>
      </c>
      <c r="AN81" s="165">
        <v>906241</v>
      </c>
      <c r="AO81" s="165">
        <v>931290</v>
      </c>
    </row>
    <row r="82" spans="1:41" hidden="1" outlineLevel="1">
      <c r="A82" s="160">
        <v>3000</v>
      </c>
      <c r="B82" s="165">
        <v>327974</v>
      </c>
      <c r="C82" s="165">
        <v>343550</v>
      </c>
      <c r="D82" s="165">
        <v>351973</v>
      </c>
      <c r="E82" s="165">
        <v>373446</v>
      </c>
      <c r="F82" s="165">
        <v>384601</v>
      </c>
      <c r="G82" s="165">
        <v>408389</v>
      </c>
      <c r="H82" s="165">
        <v>417020</v>
      </c>
      <c r="I82" s="165">
        <v>437861</v>
      </c>
      <c r="J82" s="165">
        <v>468384</v>
      </c>
      <c r="K82" s="165">
        <v>477223</v>
      </c>
      <c r="L82" s="165">
        <v>487540</v>
      </c>
      <c r="M82" s="165">
        <v>498067</v>
      </c>
      <c r="N82" s="165">
        <v>523328</v>
      </c>
      <c r="O82" s="165">
        <v>547747</v>
      </c>
      <c r="P82" s="165">
        <v>557849</v>
      </c>
      <c r="Q82" s="165">
        <v>568585</v>
      </c>
      <c r="R82" s="165">
        <v>594901</v>
      </c>
      <c r="S82" s="165">
        <v>606900</v>
      </c>
      <c r="T82" s="165">
        <v>617425</v>
      </c>
      <c r="U82" s="165">
        <v>627530</v>
      </c>
      <c r="V82" s="165">
        <v>657424</v>
      </c>
      <c r="W82" s="165">
        <v>665840</v>
      </c>
      <c r="X82" s="165">
        <v>674683</v>
      </c>
      <c r="Y82" s="165">
        <v>704572</v>
      </c>
      <c r="Z82" s="165">
        <v>721834</v>
      </c>
      <c r="AA82" s="165">
        <v>745201</v>
      </c>
      <c r="AB82" s="165">
        <v>759729</v>
      </c>
      <c r="AC82" s="165">
        <v>772357</v>
      </c>
      <c r="AD82" s="165">
        <v>782673</v>
      </c>
      <c r="AE82" s="165">
        <v>796355</v>
      </c>
      <c r="AF82" s="165">
        <v>821618</v>
      </c>
      <c r="AG82" s="165">
        <v>834034</v>
      </c>
      <c r="AH82" s="165">
        <v>869824</v>
      </c>
      <c r="AI82" s="165">
        <v>893401</v>
      </c>
      <c r="AJ82" s="165">
        <v>900561</v>
      </c>
      <c r="AK82" s="165">
        <v>913821</v>
      </c>
      <c r="AL82" s="165">
        <v>926030</v>
      </c>
      <c r="AM82" s="165">
        <v>962871</v>
      </c>
      <c r="AN82" s="165">
        <v>969608</v>
      </c>
      <c r="AO82" s="165">
        <v>977182</v>
      </c>
    </row>
    <row r="83" spans="1:41" hidden="1" outlineLevel="1">
      <c r="A83" s="160">
        <v>3125</v>
      </c>
      <c r="B83" s="165">
        <v>337448</v>
      </c>
      <c r="C83" s="165">
        <v>364659</v>
      </c>
      <c r="D83" s="165">
        <v>374563</v>
      </c>
      <c r="E83" s="165">
        <v>394919</v>
      </c>
      <c r="F83" s="165">
        <v>409226</v>
      </c>
      <c r="G83" s="165">
        <v>434383</v>
      </c>
      <c r="H83" s="165">
        <v>443891</v>
      </c>
      <c r="I83" s="165">
        <v>467748</v>
      </c>
      <c r="J83" s="165">
        <v>491032</v>
      </c>
      <c r="K83" s="165">
        <v>500145</v>
      </c>
      <c r="L83" s="165">
        <v>509435</v>
      </c>
      <c r="M83" s="165">
        <v>534483</v>
      </c>
      <c r="N83" s="165">
        <v>547110</v>
      </c>
      <c r="O83" s="165">
        <v>575018</v>
      </c>
      <c r="P83" s="165">
        <v>585713</v>
      </c>
      <c r="Q83" s="165">
        <v>595950</v>
      </c>
      <c r="R83" s="165">
        <v>628495</v>
      </c>
      <c r="S83" s="165">
        <v>641373</v>
      </c>
      <c r="T83" s="165">
        <v>651475</v>
      </c>
      <c r="U83" s="165">
        <v>662471</v>
      </c>
      <c r="V83" s="165">
        <v>693066</v>
      </c>
      <c r="W83" s="165">
        <v>724169</v>
      </c>
      <c r="X83" s="165">
        <v>732095</v>
      </c>
      <c r="Y83" s="165">
        <v>742589</v>
      </c>
      <c r="Z83" s="165">
        <v>746884</v>
      </c>
      <c r="AA83" s="165">
        <v>756569</v>
      </c>
      <c r="AB83" s="165">
        <v>762884</v>
      </c>
      <c r="AC83" s="165">
        <v>768151</v>
      </c>
      <c r="AD83" s="165">
        <v>780354</v>
      </c>
      <c r="AE83" s="165">
        <v>792569</v>
      </c>
      <c r="AF83" s="165">
        <v>816987</v>
      </c>
      <c r="AG83" s="165">
        <v>839721</v>
      </c>
      <c r="AH83" s="165">
        <v>857614</v>
      </c>
      <c r="AI83" s="165">
        <v>882665</v>
      </c>
      <c r="AJ83" s="165">
        <v>905190</v>
      </c>
      <c r="AK83" s="165">
        <v>925609</v>
      </c>
      <c r="AL83" s="165">
        <v>933188</v>
      </c>
      <c r="AM83" s="165">
        <v>943711</v>
      </c>
      <c r="AN83" s="165">
        <v>956975</v>
      </c>
      <c r="AO83" s="165">
        <v>967922</v>
      </c>
    </row>
    <row r="84" spans="1:41" hidden="1" outlineLevel="1">
      <c r="A84" s="160">
        <v>3250</v>
      </c>
      <c r="B84" s="165">
        <v>346288</v>
      </c>
      <c r="C84" s="165">
        <v>369413</v>
      </c>
      <c r="D84" s="165">
        <v>379551</v>
      </c>
      <c r="E84" s="165">
        <v>400389</v>
      </c>
      <c r="F84" s="165">
        <v>415122</v>
      </c>
      <c r="G84" s="165">
        <v>440920</v>
      </c>
      <c r="H84" s="165">
        <v>450032</v>
      </c>
      <c r="I84" s="165">
        <v>473226</v>
      </c>
      <c r="J84" s="165">
        <v>498362</v>
      </c>
      <c r="K84" s="165">
        <v>507117</v>
      </c>
      <c r="L84" s="165">
        <v>516592</v>
      </c>
      <c r="M84" s="165">
        <v>541642</v>
      </c>
      <c r="N84" s="165">
        <v>554274</v>
      </c>
      <c r="O84" s="165">
        <v>581555</v>
      </c>
      <c r="P84" s="165">
        <v>592796</v>
      </c>
      <c r="Q84" s="165">
        <v>621425</v>
      </c>
      <c r="R84" s="165">
        <v>635106</v>
      </c>
      <c r="S84" s="165">
        <v>646476</v>
      </c>
      <c r="T84" s="165">
        <v>657840</v>
      </c>
      <c r="U84" s="165">
        <v>689414</v>
      </c>
      <c r="V84" s="165">
        <v>701630</v>
      </c>
      <c r="W84" s="165">
        <v>732292</v>
      </c>
      <c r="X84" s="165">
        <v>741997</v>
      </c>
      <c r="Y84" s="165">
        <v>752571</v>
      </c>
      <c r="Z84" s="165">
        <v>760779</v>
      </c>
      <c r="AA84" s="165">
        <v>765200</v>
      </c>
      <c r="AB84" s="165">
        <v>778047</v>
      </c>
      <c r="AC84" s="165">
        <v>791094</v>
      </c>
      <c r="AD84" s="165">
        <v>802672</v>
      </c>
      <c r="AE84" s="165">
        <v>815725</v>
      </c>
      <c r="AF84" s="165">
        <v>840774</v>
      </c>
      <c r="AG84" s="165">
        <v>853614</v>
      </c>
      <c r="AH84" s="165">
        <v>903082</v>
      </c>
      <c r="AI84" s="165">
        <v>913188</v>
      </c>
      <c r="AJ84" s="165">
        <v>929397</v>
      </c>
      <c r="AK84" s="165">
        <v>951924</v>
      </c>
      <c r="AL84" s="165">
        <v>965813</v>
      </c>
      <c r="AM84" s="165">
        <v>1119067</v>
      </c>
      <c r="AN84" s="165">
        <v>1122224</v>
      </c>
      <c r="AO84" s="165">
        <v>1126226</v>
      </c>
    </row>
    <row r="85" spans="1:41" hidden="1" outlineLevel="1">
      <c r="A85" s="160">
        <v>3375</v>
      </c>
      <c r="B85" s="165">
        <v>357656</v>
      </c>
      <c r="C85" s="165">
        <v>375753</v>
      </c>
      <c r="D85" s="165">
        <v>385231</v>
      </c>
      <c r="E85" s="165">
        <v>405439</v>
      </c>
      <c r="F85" s="165">
        <v>420599</v>
      </c>
      <c r="G85" s="165">
        <v>446699</v>
      </c>
      <c r="H85" s="165">
        <v>456808</v>
      </c>
      <c r="I85" s="165">
        <v>480803</v>
      </c>
      <c r="J85" s="165">
        <v>505437</v>
      </c>
      <c r="K85" s="165">
        <v>515328</v>
      </c>
      <c r="L85" s="165">
        <v>523747</v>
      </c>
      <c r="M85" s="165">
        <v>550066</v>
      </c>
      <c r="N85" s="165">
        <v>563533</v>
      </c>
      <c r="O85" s="165">
        <v>592796</v>
      </c>
      <c r="P85" s="165">
        <v>601425</v>
      </c>
      <c r="Q85" s="165">
        <v>627950</v>
      </c>
      <c r="R85" s="165">
        <v>643741</v>
      </c>
      <c r="S85" s="165">
        <v>656788</v>
      </c>
      <c r="T85" s="165">
        <v>668157</v>
      </c>
      <c r="U85" s="165">
        <v>699734</v>
      </c>
      <c r="V85" s="165">
        <v>711522</v>
      </c>
      <c r="W85" s="165">
        <v>743383</v>
      </c>
      <c r="X85" s="165">
        <v>753836</v>
      </c>
      <c r="Y85" s="165">
        <v>763519</v>
      </c>
      <c r="Z85" s="165">
        <v>779936</v>
      </c>
      <c r="AA85" s="165">
        <v>804779</v>
      </c>
      <c r="AB85" s="165">
        <v>819090</v>
      </c>
      <c r="AC85" s="165">
        <v>832986</v>
      </c>
      <c r="AD85" s="165">
        <v>844980</v>
      </c>
      <c r="AE85" s="165">
        <v>859091</v>
      </c>
      <c r="AF85" s="165">
        <v>902453</v>
      </c>
      <c r="AG85" s="165">
        <v>907503</v>
      </c>
      <c r="AH85" s="165">
        <v>929611</v>
      </c>
      <c r="AI85" s="165">
        <v>956553</v>
      </c>
      <c r="AJ85" s="165">
        <v>986022</v>
      </c>
      <c r="AK85" s="165">
        <v>998026</v>
      </c>
      <c r="AL85" s="165">
        <v>1097383</v>
      </c>
      <c r="AM85" s="165">
        <v>1119279</v>
      </c>
      <c r="AN85" s="165">
        <v>1124329</v>
      </c>
      <c r="AO85" s="165">
        <v>1151275</v>
      </c>
    </row>
    <row r="86" spans="1:41" hidden="1" outlineLevel="1">
      <c r="A86" s="160">
        <v>3500</v>
      </c>
      <c r="B86" s="165">
        <v>365234</v>
      </c>
      <c r="C86" s="165">
        <v>391337</v>
      </c>
      <c r="D86" s="165">
        <v>401020</v>
      </c>
      <c r="E86" s="165">
        <v>435120</v>
      </c>
      <c r="F86" s="165">
        <v>451122</v>
      </c>
      <c r="G86" s="165">
        <v>465857</v>
      </c>
      <c r="H86" s="165">
        <v>474909</v>
      </c>
      <c r="I86" s="165">
        <v>497433</v>
      </c>
      <c r="J86" s="165">
        <v>524380</v>
      </c>
      <c r="K86" s="165">
        <v>534905</v>
      </c>
      <c r="L86" s="165">
        <v>546484</v>
      </c>
      <c r="M86" s="165">
        <v>573637</v>
      </c>
      <c r="N86" s="165">
        <v>588795</v>
      </c>
      <c r="O86" s="165">
        <v>621004</v>
      </c>
      <c r="P86" s="165">
        <v>632161</v>
      </c>
      <c r="Q86" s="165">
        <v>661843</v>
      </c>
      <c r="R86" s="165">
        <v>676999</v>
      </c>
      <c r="S86" s="165">
        <v>688785</v>
      </c>
      <c r="T86" s="165">
        <v>699734</v>
      </c>
      <c r="U86" s="165">
        <v>732151</v>
      </c>
      <c r="V86" s="165">
        <v>740571</v>
      </c>
      <c r="W86" s="165">
        <v>771097</v>
      </c>
      <c r="X86" s="165">
        <v>780570</v>
      </c>
      <c r="Y86" s="165">
        <v>791306</v>
      </c>
      <c r="Z86" s="165">
        <v>800147</v>
      </c>
      <c r="AA86" s="165">
        <v>826883</v>
      </c>
      <c r="AB86" s="165">
        <v>840774</v>
      </c>
      <c r="AC86" s="165">
        <v>854879</v>
      </c>
      <c r="AD86" s="165">
        <v>888559</v>
      </c>
      <c r="AE86" s="165">
        <v>894035</v>
      </c>
      <c r="AF86" s="165">
        <v>913612</v>
      </c>
      <c r="AG86" s="165">
        <v>922665</v>
      </c>
      <c r="AH86" s="165">
        <v>955082</v>
      </c>
      <c r="AI86" s="165">
        <v>990028</v>
      </c>
      <c r="AJ86" s="165">
        <v>1011920</v>
      </c>
      <c r="AK86" s="165">
        <v>1101384</v>
      </c>
      <c r="AL86" s="165">
        <v>1120330</v>
      </c>
      <c r="AM86" s="165">
        <v>1155274</v>
      </c>
      <c r="AN86" s="165">
        <v>1157169</v>
      </c>
      <c r="AO86" s="165">
        <v>1168540</v>
      </c>
    </row>
    <row r="87" spans="1:41" hidden="1" outlineLevel="1">
      <c r="A87" s="160">
        <v>3625</v>
      </c>
      <c r="B87" s="165">
        <v>383969</v>
      </c>
      <c r="C87" s="165">
        <v>396809</v>
      </c>
      <c r="D87" s="165">
        <v>404810</v>
      </c>
      <c r="E87" s="165">
        <v>439121</v>
      </c>
      <c r="F87" s="165">
        <v>454695</v>
      </c>
      <c r="G87" s="165">
        <v>469647</v>
      </c>
      <c r="H87" s="165">
        <v>494907</v>
      </c>
      <c r="I87" s="165">
        <v>518911</v>
      </c>
      <c r="J87" s="165">
        <v>547956</v>
      </c>
      <c r="K87" s="165">
        <v>560167</v>
      </c>
      <c r="L87" s="165">
        <v>570270</v>
      </c>
      <c r="M87" s="165">
        <v>598058</v>
      </c>
      <c r="N87" s="165">
        <v>615107</v>
      </c>
      <c r="O87" s="165">
        <v>648159</v>
      </c>
      <c r="P87" s="165">
        <v>659527</v>
      </c>
      <c r="Q87" s="165">
        <v>670474</v>
      </c>
      <c r="R87" s="165">
        <v>706259</v>
      </c>
      <c r="S87" s="165">
        <v>718681</v>
      </c>
      <c r="T87" s="165">
        <v>729629</v>
      </c>
      <c r="U87" s="165">
        <v>739943</v>
      </c>
      <c r="V87" s="165">
        <v>772781</v>
      </c>
      <c r="W87" s="165">
        <v>796355</v>
      </c>
      <c r="X87" s="165">
        <v>814882</v>
      </c>
      <c r="Y87" s="165">
        <v>824358</v>
      </c>
      <c r="Z87" s="165">
        <v>846249</v>
      </c>
      <c r="AA87" s="165">
        <v>876139</v>
      </c>
      <c r="AB87" s="165">
        <v>891296</v>
      </c>
      <c r="AC87" s="165">
        <v>925399</v>
      </c>
      <c r="AD87" s="165">
        <v>926452</v>
      </c>
      <c r="AE87" s="165">
        <v>957184</v>
      </c>
      <c r="AF87" s="165">
        <v>967922</v>
      </c>
      <c r="AG87" s="165">
        <v>982023</v>
      </c>
      <c r="AH87" s="165">
        <v>1024338</v>
      </c>
      <c r="AI87" s="165">
        <v>1154008</v>
      </c>
      <c r="AJ87" s="165">
        <v>1172750</v>
      </c>
      <c r="AK87" s="165">
        <v>1177591</v>
      </c>
      <c r="AL87" s="165">
        <v>1182014</v>
      </c>
      <c r="AM87" s="165">
        <v>1191060</v>
      </c>
      <c r="AN87" s="165">
        <v>1255898</v>
      </c>
      <c r="AO87" s="165">
        <v>1267266</v>
      </c>
    </row>
    <row r="88" spans="1:41" hidden="1" outlineLevel="1">
      <c r="A88" s="160">
        <v>3750</v>
      </c>
      <c r="B88" s="165">
        <v>393444</v>
      </c>
      <c r="C88" s="165">
        <v>429430</v>
      </c>
      <c r="D88" s="165">
        <v>441117</v>
      </c>
      <c r="E88" s="165">
        <v>465226</v>
      </c>
      <c r="F88" s="165">
        <v>483749</v>
      </c>
      <c r="G88" s="165">
        <v>514009</v>
      </c>
      <c r="H88" s="165">
        <v>525104</v>
      </c>
      <c r="I88" s="165">
        <v>536591</v>
      </c>
      <c r="J88" s="165">
        <v>583337</v>
      </c>
      <c r="K88" s="165">
        <v>594825</v>
      </c>
      <c r="L88" s="165">
        <v>609287</v>
      </c>
      <c r="M88" s="165">
        <v>624341</v>
      </c>
      <c r="N88" s="165">
        <v>659001</v>
      </c>
      <c r="O88" s="165">
        <v>692079</v>
      </c>
      <c r="P88" s="165">
        <v>703568</v>
      </c>
      <c r="Q88" s="165">
        <v>714267</v>
      </c>
      <c r="R88" s="165">
        <v>716151</v>
      </c>
      <c r="S88" s="165">
        <v>716995</v>
      </c>
      <c r="T88" s="165">
        <v>727943</v>
      </c>
      <c r="U88" s="165">
        <v>761621</v>
      </c>
      <c r="V88" s="165">
        <v>771097</v>
      </c>
      <c r="W88" s="165">
        <v>803305</v>
      </c>
      <c r="X88" s="165">
        <v>814249</v>
      </c>
      <c r="Y88" s="165">
        <v>858666</v>
      </c>
      <c r="Z88" s="165">
        <v>841826</v>
      </c>
      <c r="AA88" s="165">
        <v>889192</v>
      </c>
      <c r="AB88" s="165">
        <v>903716</v>
      </c>
      <c r="AC88" s="165">
        <v>905190</v>
      </c>
      <c r="AD88" s="165">
        <v>914242</v>
      </c>
      <c r="AE88" s="165">
        <v>929611</v>
      </c>
      <c r="AF88" s="165">
        <v>960554</v>
      </c>
      <c r="AG88" s="165">
        <v>976763</v>
      </c>
      <c r="AH88" s="165">
        <v>1123489</v>
      </c>
      <c r="AI88" s="165">
        <v>1126226</v>
      </c>
      <c r="AJ88" s="165">
        <v>1145803</v>
      </c>
      <c r="AK88" s="165">
        <v>1158223</v>
      </c>
      <c r="AL88" s="165">
        <v>1168540</v>
      </c>
      <c r="AM88" s="165">
        <v>1223060</v>
      </c>
      <c r="AN88" s="165">
        <v>1224948</v>
      </c>
      <c r="AO88" s="165">
        <v>1230217</v>
      </c>
    </row>
    <row r="89" spans="1:41" hidden="1" outlineLevel="1">
      <c r="A89" s="160">
        <v>3875</v>
      </c>
      <c r="B89" s="165">
        <v>402284</v>
      </c>
      <c r="C89" s="165">
        <v>434181</v>
      </c>
      <c r="D89" s="165">
        <v>445229</v>
      </c>
      <c r="E89" s="165">
        <v>469014</v>
      </c>
      <c r="F89" s="165">
        <v>489645</v>
      </c>
      <c r="G89" s="165">
        <v>522327</v>
      </c>
      <c r="H89" s="165">
        <v>531634</v>
      </c>
      <c r="I89" s="165">
        <v>557849</v>
      </c>
      <c r="J89" s="165">
        <v>589080</v>
      </c>
      <c r="K89" s="165">
        <v>602152</v>
      </c>
      <c r="L89" s="165">
        <v>616415</v>
      </c>
      <c r="M89" s="165">
        <v>631742</v>
      </c>
      <c r="N89" s="165">
        <v>666327</v>
      </c>
      <c r="O89" s="165">
        <v>700599</v>
      </c>
      <c r="P89" s="165">
        <v>712085</v>
      </c>
      <c r="Q89" s="165">
        <v>723732</v>
      </c>
      <c r="R89" s="165">
        <v>760418</v>
      </c>
      <c r="S89" s="165">
        <v>774082</v>
      </c>
      <c r="T89" s="165">
        <v>785770</v>
      </c>
      <c r="U89" s="165">
        <v>799093</v>
      </c>
      <c r="V89" s="165">
        <v>834694</v>
      </c>
      <c r="W89" s="165">
        <v>870748</v>
      </c>
      <c r="X89" s="165">
        <v>881837</v>
      </c>
      <c r="Y89" s="165">
        <v>893190</v>
      </c>
      <c r="Z89" s="165">
        <v>903082</v>
      </c>
      <c r="AA89" s="165">
        <v>911295</v>
      </c>
      <c r="AB89" s="165">
        <v>925609</v>
      </c>
      <c r="AC89" s="165">
        <v>940767</v>
      </c>
      <c r="AD89" s="165">
        <v>956131</v>
      </c>
      <c r="AE89" s="165">
        <v>971711</v>
      </c>
      <c r="AF89" s="165">
        <v>1080543</v>
      </c>
      <c r="AG89" s="165">
        <v>1091278</v>
      </c>
      <c r="AH89" s="165">
        <v>1167485</v>
      </c>
      <c r="AI89" s="165">
        <v>1179484</v>
      </c>
      <c r="AJ89" s="165">
        <v>1220744</v>
      </c>
      <c r="AK89" s="165">
        <v>1232531</v>
      </c>
      <c r="AL89" s="165">
        <v>1265793</v>
      </c>
      <c r="AM89" s="165">
        <v>1295473</v>
      </c>
      <c r="AN89" s="165">
        <v>1297579</v>
      </c>
      <c r="AO89" s="165">
        <v>1298844</v>
      </c>
    </row>
    <row r="90" spans="1:41" hidden="1" outlineLevel="1">
      <c r="A90" s="160">
        <v>4000</v>
      </c>
      <c r="B90" s="165">
        <v>412385</v>
      </c>
      <c r="C90" s="165">
        <v>447963</v>
      </c>
      <c r="D90" s="165">
        <v>460804</v>
      </c>
      <c r="E90" s="165">
        <v>485439</v>
      </c>
      <c r="F90" s="165">
        <v>500382</v>
      </c>
      <c r="G90" s="165">
        <v>529013</v>
      </c>
      <c r="H90" s="165">
        <v>538692</v>
      </c>
      <c r="I90" s="165">
        <v>564797</v>
      </c>
      <c r="J90" s="165">
        <v>595320</v>
      </c>
      <c r="K90" s="165">
        <v>608370</v>
      </c>
      <c r="L90" s="165">
        <v>620369</v>
      </c>
      <c r="M90" s="165">
        <v>651525</v>
      </c>
      <c r="N90" s="165">
        <v>671945</v>
      </c>
      <c r="O90" s="165">
        <v>710048</v>
      </c>
      <c r="P90" s="165">
        <v>721625</v>
      </c>
      <c r="Q90" s="165">
        <v>733838</v>
      </c>
      <c r="R90" s="165">
        <v>772149</v>
      </c>
      <c r="S90" s="165">
        <v>784988</v>
      </c>
      <c r="T90" s="165">
        <v>796989</v>
      </c>
      <c r="U90" s="165">
        <v>833825</v>
      </c>
      <c r="V90" s="165">
        <v>845404</v>
      </c>
      <c r="W90" s="165">
        <v>880350</v>
      </c>
      <c r="X90" s="165">
        <v>892771</v>
      </c>
      <c r="Y90" s="165">
        <v>905820</v>
      </c>
      <c r="Z90" s="165">
        <v>908345</v>
      </c>
      <c r="AA90" s="165">
        <v>911717</v>
      </c>
      <c r="AB90" s="165">
        <v>946239</v>
      </c>
      <c r="AC90" s="165">
        <v>952134</v>
      </c>
      <c r="AD90" s="165">
        <v>957395</v>
      </c>
      <c r="AE90" s="165">
        <v>1058443</v>
      </c>
      <c r="AF90" s="165">
        <v>1088335</v>
      </c>
      <c r="AG90" s="165">
        <v>1099071</v>
      </c>
      <c r="AH90" s="165">
        <v>1167485</v>
      </c>
      <c r="AI90" s="165">
        <v>1193374</v>
      </c>
      <c r="AJ90" s="165">
        <v>1220744</v>
      </c>
      <c r="AK90" s="165">
        <v>1240741</v>
      </c>
      <c r="AL90" s="165">
        <v>1266636</v>
      </c>
      <c r="AM90" s="165">
        <v>1295686</v>
      </c>
      <c r="AN90" s="165">
        <v>1298003</v>
      </c>
      <c r="AO90" s="165">
        <v>1300734</v>
      </c>
    </row>
    <row r="91" spans="1:41" hidden="1" outlineLevel="1">
      <c r="A91" s="160">
        <v>4125</v>
      </c>
      <c r="B91" s="165">
        <v>429652</v>
      </c>
      <c r="C91" s="165">
        <v>454489</v>
      </c>
      <c r="D91" s="165">
        <v>465857</v>
      </c>
      <c r="E91" s="165">
        <v>491960</v>
      </c>
      <c r="F91" s="165">
        <v>513009</v>
      </c>
      <c r="G91" s="165">
        <v>549219</v>
      </c>
      <c r="H91" s="165">
        <v>561221</v>
      </c>
      <c r="I91" s="165">
        <v>590268</v>
      </c>
      <c r="J91" s="165">
        <v>620582</v>
      </c>
      <c r="K91" s="165">
        <v>631110</v>
      </c>
      <c r="L91" s="165">
        <v>643104</v>
      </c>
      <c r="M91" s="165">
        <v>675946</v>
      </c>
      <c r="N91" s="165">
        <v>693205</v>
      </c>
      <c r="O91" s="165">
        <v>730507</v>
      </c>
      <c r="P91" s="165">
        <v>746045</v>
      </c>
      <c r="Q91" s="165">
        <v>760992</v>
      </c>
      <c r="R91" s="165">
        <v>802880</v>
      </c>
      <c r="S91" s="165">
        <v>816779</v>
      </c>
      <c r="T91" s="165">
        <v>828356</v>
      </c>
      <c r="U91" s="165">
        <v>863089</v>
      </c>
      <c r="V91" s="165">
        <v>874875</v>
      </c>
      <c r="W91" s="165">
        <v>910954</v>
      </c>
      <c r="X91" s="165">
        <v>924768</v>
      </c>
      <c r="Y91" s="165">
        <v>936976</v>
      </c>
      <c r="Z91" s="165">
        <v>939500</v>
      </c>
      <c r="AA91" s="165">
        <v>943711</v>
      </c>
      <c r="AB91" s="165">
        <v>946661</v>
      </c>
      <c r="AC91" s="165">
        <v>960972</v>
      </c>
      <c r="AD91" s="165">
        <v>1038445</v>
      </c>
      <c r="AE91" s="165">
        <v>1090647</v>
      </c>
      <c r="AF91" s="165">
        <v>1100751</v>
      </c>
      <c r="AG91" s="165">
        <v>1111699</v>
      </c>
      <c r="AH91" s="165">
        <v>1196111</v>
      </c>
      <c r="AI91" s="165">
        <v>1198429</v>
      </c>
      <c r="AJ91" s="165">
        <v>1221794</v>
      </c>
      <c r="AK91" s="165">
        <v>1255898</v>
      </c>
      <c r="AL91" s="165">
        <v>1267899</v>
      </c>
      <c r="AM91" s="165">
        <v>1296527</v>
      </c>
      <c r="AN91" s="165">
        <v>1298420</v>
      </c>
      <c r="AO91" s="165">
        <v>1359890</v>
      </c>
    </row>
    <row r="92" spans="1:41" hidden="1" outlineLevel="1">
      <c r="A92" s="160">
        <v>4250</v>
      </c>
      <c r="B92" s="165">
        <v>438494</v>
      </c>
      <c r="C92" s="165">
        <v>461012</v>
      </c>
      <c r="D92" s="165">
        <v>471121</v>
      </c>
      <c r="E92" s="165">
        <v>511752</v>
      </c>
      <c r="F92" s="165">
        <v>534691</v>
      </c>
      <c r="G92" s="165">
        <v>554417</v>
      </c>
      <c r="H92" s="165">
        <v>567321</v>
      </c>
      <c r="I92" s="165">
        <v>596375</v>
      </c>
      <c r="J92" s="165">
        <v>627530</v>
      </c>
      <c r="K92" s="165">
        <v>638688</v>
      </c>
      <c r="L92" s="165">
        <v>651316</v>
      </c>
      <c r="M92" s="165">
        <v>683313</v>
      </c>
      <c r="N92" s="165">
        <v>701836</v>
      </c>
      <c r="O92" s="165">
        <v>737832</v>
      </c>
      <c r="P92" s="165">
        <v>753205</v>
      </c>
      <c r="Q92" s="165">
        <v>767096</v>
      </c>
      <c r="R92" s="165">
        <v>809408</v>
      </c>
      <c r="S92" s="165">
        <v>823304</v>
      </c>
      <c r="T92" s="165">
        <v>835721</v>
      </c>
      <c r="U92" s="165">
        <v>874875</v>
      </c>
      <c r="V92" s="165">
        <v>885403</v>
      </c>
      <c r="W92" s="165">
        <v>922874</v>
      </c>
      <c r="X92" s="165">
        <v>934869</v>
      </c>
      <c r="Y92" s="165">
        <v>947923</v>
      </c>
      <c r="Z92" s="165">
        <v>952134</v>
      </c>
      <c r="AA92" s="165">
        <v>956344</v>
      </c>
      <c r="AB92" s="165">
        <v>966448</v>
      </c>
      <c r="AC92" s="165">
        <v>1041601</v>
      </c>
      <c r="AD92" s="165">
        <v>1091278</v>
      </c>
      <c r="AE92" s="165">
        <v>1105808</v>
      </c>
      <c r="AF92" s="165">
        <v>1161799</v>
      </c>
      <c r="AG92" s="165">
        <v>1172958</v>
      </c>
      <c r="AH92" s="165">
        <v>1198009</v>
      </c>
      <c r="AI92" s="165">
        <v>1223476</v>
      </c>
      <c r="AJ92" s="165">
        <v>1236320</v>
      </c>
      <c r="AK92" s="165">
        <v>1270635</v>
      </c>
      <c r="AL92" s="165">
        <v>1286846</v>
      </c>
      <c r="AM92" s="165">
        <v>1298003</v>
      </c>
      <c r="AN92" s="165">
        <v>1364519</v>
      </c>
      <c r="AO92" s="165">
        <v>1365365</v>
      </c>
    </row>
    <row r="93" spans="1:41" hidden="1" outlineLevel="1">
      <c r="A93" s="160">
        <v>4375</v>
      </c>
      <c r="B93" s="165">
        <v>449229</v>
      </c>
      <c r="C93" s="165">
        <v>465857</v>
      </c>
      <c r="D93" s="165">
        <v>475119</v>
      </c>
      <c r="E93" s="165">
        <v>515328</v>
      </c>
      <c r="F93" s="165">
        <v>538484</v>
      </c>
      <c r="G93" s="165">
        <v>558689</v>
      </c>
      <c r="H93" s="165">
        <v>572373</v>
      </c>
      <c r="I93" s="165">
        <v>603743</v>
      </c>
      <c r="J93" s="165">
        <v>634472</v>
      </c>
      <c r="K93" s="165">
        <v>645632</v>
      </c>
      <c r="L93" s="165">
        <v>659527</v>
      </c>
      <c r="M93" s="165">
        <v>692154</v>
      </c>
      <c r="N93" s="165">
        <v>710467</v>
      </c>
      <c r="O93" s="165">
        <v>747518</v>
      </c>
      <c r="P93" s="165">
        <v>762463</v>
      </c>
      <c r="Q93" s="165">
        <v>807303</v>
      </c>
      <c r="R93" s="165">
        <v>817827</v>
      </c>
      <c r="S93" s="165">
        <v>833404</v>
      </c>
      <c r="T93" s="165">
        <v>846669</v>
      </c>
      <c r="U93" s="165">
        <v>884983</v>
      </c>
      <c r="V93" s="165">
        <v>896559</v>
      </c>
      <c r="W93" s="165">
        <v>931755</v>
      </c>
      <c r="X93" s="165">
        <v>945222</v>
      </c>
      <c r="Y93" s="165">
        <v>987710</v>
      </c>
      <c r="Z93" s="165">
        <v>977605</v>
      </c>
      <c r="AA93" s="165">
        <v>989395</v>
      </c>
      <c r="AB93" s="165">
        <v>1042232</v>
      </c>
      <c r="AC93" s="165">
        <v>1096539</v>
      </c>
      <c r="AD93" s="165">
        <v>1108334</v>
      </c>
      <c r="AE93" s="165">
        <v>1168540</v>
      </c>
      <c r="AF93" s="165">
        <v>1175694</v>
      </c>
      <c r="AG93" s="165">
        <v>1190217</v>
      </c>
      <c r="AH93" s="165">
        <v>1266636</v>
      </c>
      <c r="AI93" s="165">
        <v>1268108</v>
      </c>
      <c r="AJ93" s="165">
        <v>1270635</v>
      </c>
      <c r="AK93" s="165">
        <v>1285793</v>
      </c>
      <c r="AL93" s="165">
        <v>1301365</v>
      </c>
      <c r="AM93" s="165">
        <v>1354205</v>
      </c>
      <c r="AN93" s="165">
        <v>1364944</v>
      </c>
      <c r="AO93" s="165">
        <v>1367045</v>
      </c>
    </row>
    <row r="94" spans="1:41" hidden="1" outlineLevel="1">
      <c r="A94" s="160">
        <v>4500</v>
      </c>
      <c r="B94" s="165">
        <v>458280</v>
      </c>
      <c r="C94" s="165">
        <v>497433</v>
      </c>
      <c r="D94" s="165">
        <v>510906</v>
      </c>
      <c r="E94" s="165">
        <v>539323</v>
      </c>
      <c r="F94" s="165">
        <v>564797</v>
      </c>
      <c r="G94" s="165">
        <v>604529</v>
      </c>
      <c r="H94" s="165">
        <v>616160</v>
      </c>
      <c r="I94" s="165">
        <v>647527</v>
      </c>
      <c r="J94" s="165">
        <v>662050</v>
      </c>
      <c r="K94" s="165">
        <v>675311</v>
      </c>
      <c r="L94" s="165">
        <v>689207</v>
      </c>
      <c r="M94" s="165">
        <v>724362</v>
      </c>
      <c r="N94" s="165">
        <v>745415</v>
      </c>
      <c r="O94" s="165">
        <v>787093</v>
      </c>
      <c r="P94" s="165">
        <v>799934</v>
      </c>
      <c r="Q94" s="165">
        <v>822250</v>
      </c>
      <c r="R94" s="165">
        <v>884809</v>
      </c>
      <c r="S94" s="165">
        <v>901053</v>
      </c>
      <c r="T94" s="165">
        <v>915314</v>
      </c>
      <c r="U94" s="165">
        <v>939712</v>
      </c>
      <c r="V94" s="165">
        <v>971504</v>
      </c>
      <c r="W94" s="165">
        <v>1012961</v>
      </c>
      <c r="X94" s="165">
        <v>1026038</v>
      </c>
      <c r="Y94" s="165">
        <v>1039915</v>
      </c>
      <c r="Z94" s="165">
        <v>1079073</v>
      </c>
      <c r="AA94" s="165">
        <v>1114649</v>
      </c>
      <c r="AB94" s="165">
        <v>1171271</v>
      </c>
      <c r="AC94" s="165">
        <v>1182851</v>
      </c>
      <c r="AD94" s="165">
        <v>1199903</v>
      </c>
      <c r="AE94" s="165">
        <v>1214428</v>
      </c>
      <c r="AF94" s="165">
        <v>1222219</v>
      </c>
      <c r="AG94" s="165">
        <v>1259687</v>
      </c>
      <c r="AH94" s="165">
        <v>1286425</v>
      </c>
      <c r="AI94" s="165">
        <v>1289368</v>
      </c>
      <c r="AJ94" s="165">
        <v>1368730</v>
      </c>
      <c r="AK94" s="165">
        <v>1370834</v>
      </c>
      <c r="AL94" s="165">
        <v>1381152</v>
      </c>
      <c r="AM94" s="165">
        <v>1402413</v>
      </c>
      <c r="AN94" s="165">
        <v>1411046</v>
      </c>
      <c r="AO94" s="165">
        <v>1453352</v>
      </c>
    </row>
    <row r="95" spans="1:41" hidden="1" outlineLevel="1">
      <c r="A95" s="160">
        <v>4625</v>
      </c>
      <c r="B95" s="165">
        <v>475963</v>
      </c>
      <c r="C95" s="165">
        <v>502275</v>
      </c>
      <c r="D95" s="165">
        <v>516592</v>
      </c>
      <c r="E95" s="165">
        <v>545850</v>
      </c>
      <c r="F95" s="165">
        <v>570062</v>
      </c>
      <c r="G95" s="165">
        <v>611111</v>
      </c>
      <c r="H95" s="165">
        <v>624581</v>
      </c>
      <c r="I95" s="165">
        <v>657628</v>
      </c>
      <c r="J95" s="165">
        <v>690894</v>
      </c>
      <c r="K95" s="165">
        <v>702470</v>
      </c>
      <c r="L95" s="165">
        <v>718681</v>
      </c>
      <c r="M95" s="165">
        <v>735308</v>
      </c>
      <c r="N95" s="165">
        <v>779305</v>
      </c>
      <c r="O95" s="165">
        <v>820830</v>
      </c>
      <c r="P95" s="165">
        <v>836278</v>
      </c>
      <c r="Q95" s="165">
        <v>850145</v>
      </c>
      <c r="R95" s="165">
        <v>894317</v>
      </c>
      <c r="S95" s="165">
        <v>910875</v>
      </c>
      <c r="T95" s="165">
        <v>924768</v>
      </c>
      <c r="U95" s="165">
        <v>965396</v>
      </c>
      <c r="V95" s="165">
        <v>980130</v>
      </c>
      <c r="W95" s="165">
        <v>1022077</v>
      </c>
      <c r="X95" s="165">
        <v>1036734</v>
      </c>
      <c r="Y95" s="165">
        <v>1051193</v>
      </c>
      <c r="Z95" s="165">
        <v>1130855</v>
      </c>
      <c r="AA95" s="165">
        <v>1148748</v>
      </c>
      <c r="AB95" s="165">
        <v>1184115</v>
      </c>
      <c r="AC95" s="165">
        <v>1200321</v>
      </c>
      <c r="AD95" s="165">
        <v>1215904</v>
      </c>
      <c r="AE95" s="165">
        <v>1223901</v>
      </c>
      <c r="AF95" s="165">
        <v>1261371</v>
      </c>
      <c r="AG95" s="165">
        <v>1274213</v>
      </c>
      <c r="AH95" s="165">
        <v>1300946</v>
      </c>
      <c r="AI95" s="165">
        <v>1317579</v>
      </c>
      <c r="AJ95" s="165">
        <v>1378834</v>
      </c>
      <c r="AK95" s="165">
        <v>1381152</v>
      </c>
      <c r="AL95" s="165">
        <v>1392098</v>
      </c>
      <c r="AM95" s="165">
        <v>1404728</v>
      </c>
      <c r="AN95" s="165">
        <v>1457565</v>
      </c>
      <c r="AO95" s="165">
        <v>1469566</v>
      </c>
    </row>
    <row r="96" spans="1:41" hidden="1" outlineLevel="1">
      <c r="A96" s="160">
        <v>4750</v>
      </c>
      <c r="B96" s="165">
        <v>485439</v>
      </c>
      <c r="C96" s="165">
        <v>507960</v>
      </c>
      <c r="D96" s="165">
        <v>522272</v>
      </c>
      <c r="E96" s="165">
        <v>566690</v>
      </c>
      <c r="F96" s="165">
        <v>593633</v>
      </c>
      <c r="G96" s="165">
        <v>617425</v>
      </c>
      <c r="H96" s="165">
        <v>631742</v>
      </c>
      <c r="I96" s="165">
        <v>663945</v>
      </c>
      <c r="J96" s="165">
        <v>698048</v>
      </c>
      <c r="K96" s="165">
        <v>710892</v>
      </c>
      <c r="L96" s="165">
        <v>724572</v>
      </c>
      <c r="M96" s="165">
        <v>761621</v>
      </c>
      <c r="N96" s="165">
        <v>785195</v>
      </c>
      <c r="O96" s="165">
        <v>830335</v>
      </c>
      <c r="P96" s="165">
        <v>845826</v>
      </c>
      <c r="Q96" s="165">
        <v>876770</v>
      </c>
      <c r="R96" s="165">
        <v>905820</v>
      </c>
      <c r="S96" s="165">
        <v>922874</v>
      </c>
      <c r="T96" s="165">
        <v>935503</v>
      </c>
      <c r="U96" s="165">
        <v>976553</v>
      </c>
      <c r="V96" s="165">
        <v>990446</v>
      </c>
      <c r="W96" s="165">
        <v>1032757</v>
      </c>
      <c r="X96" s="165">
        <v>1048123</v>
      </c>
      <c r="Y96" s="165">
        <v>1062441</v>
      </c>
      <c r="Z96" s="165">
        <v>1143065</v>
      </c>
      <c r="AA96" s="165">
        <v>1155274</v>
      </c>
      <c r="AB96" s="165">
        <v>1200321</v>
      </c>
      <c r="AC96" s="165">
        <v>1215904</v>
      </c>
      <c r="AD96" s="165">
        <v>1232531</v>
      </c>
      <c r="AE96" s="165">
        <v>1236957</v>
      </c>
      <c r="AF96" s="165">
        <v>1276102</v>
      </c>
      <c r="AG96" s="165">
        <v>1287684</v>
      </c>
      <c r="AH96" s="165">
        <v>1342210</v>
      </c>
      <c r="AI96" s="165">
        <v>1380941</v>
      </c>
      <c r="AJ96" s="165">
        <v>1393358</v>
      </c>
      <c r="AK96" s="165">
        <v>1405152</v>
      </c>
      <c r="AL96" s="165">
        <v>1407885</v>
      </c>
      <c r="AM96" s="165">
        <v>1461144</v>
      </c>
      <c r="AN96" s="165">
        <v>1473777</v>
      </c>
      <c r="AO96" s="165">
        <v>1486617</v>
      </c>
    </row>
    <row r="97" spans="1:41" hidden="1" outlineLevel="1">
      <c r="A97" s="160">
        <v>4875</v>
      </c>
      <c r="B97" s="165">
        <v>494696</v>
      </c>
      <c r="C97" s="165">
        <v>513641</v>
      </c>
      <c r="D97" s="165">
        <v>527962</v>
      </c>
      <c r="E97" s="165">
        <v>572798</v>
      </c>
      <c r="F97" s="165">
        <v>599320</v>
      </c>
      <c r="G97" s="165">
        <v>624370</v>
      </c>
      <c r="H97" s="165">
        <v>638473</v>
      </c>
      <c r="I97" s="165">
        <v>670474</v>
      </c>
      <c r="J97" s="165">
        <v>706259</v>
      </c>
      <c r="K97" s="165">
        <v>718681</v>
      </c>
      <c r="L97" s="165">
        <v>732574</v>
      </c>
      <c r="M97" s="165">
        <v>769414</v>
      </c>
      <c r="N97" s="165">
        <v>790884</v>
      </c>
      <c r="O97" s="165">
        <v>833404</v>
      </c>
      <c r="P97" s="165">
        <v>851722</v>
      </c>
      <c r="Q97" s="165">
        <v>903296</v>
      </c>
      <c r="R97" s="165">
        <v>916136</v>
      </c>
      <c r="S97" s="165">
        <v>931715</v>
      </c>
      <c r="T97" s="165">
        <v>944768</v>
      </c>
      <c r="U97" s="165">
        <v>986022</v>
      </c>
      <c r="V97" s="165">
        <v>1000973</v>
      </c>
      <c r="W97" s="165">
        <v>1043285</v>
      </c>
      <c r="X97" s="165">
        <v>1058443</v>
      </c>
      <c r="Y97" s="165">
        <v>1073175</v>
      </c>
      <c r="Z97" s="165">
        <v>1155274</v>
      </c>
      <c r="AA97" s="165">
        <v>1204113</v>
      </c>
      <c r="AB97" s="165">
        <v>1214428</v>
      </c>
      <c r="AC97" s="165">
        <v>1227267</v>
      </c>
      <c r="AD97" s="165">
        <v>1238635</v>
      </c>
      <c r="AE97" s="165">
        <v>1250636</v>
      </c>
      <c r="AF97" s="165">
        <v>1290424</v>
      </c>
      <c r="AG97" s="165">
        <v>1317579</v>
      </c>
      <c r="AH97" s="165">
        <v>1359470</v>
      </c>
      <c r="AI97" s="165">
        <v>1395678</v>
      </c>
      <c r="AJ97" s="165">
        <v>1398202</v>
      </c>
      <c r="AK97" s="165">
        <v>1420305</v>
      </c>
      <c r="AL97" s="165">
        <v>1467463</v>
      </c>
      <c r="AM97" s="165">
        <v>1477774</v>
      </c>
      <c r="AN97" s="165">
        <v>1490827</v>
      </c>
      <c r="AO97" s="165">
        <v>1492509</v>
      </c>
    </row>
    <row r="98" spans="1:41" hidden="1" outlineLevel="1">
      <c r="A98" s="160">
        <v>5000</v>
      </c>
      <c r="B98" s="165">
        <v>519538</v>
      </c>
      <c r="C98" s="165">
        <v>530064</v>
      </c>
      <c r="D98" s="165">
        <v>567321</v>
      </c>
      <c r="E98" s="165">
        <v>614054</v>
      </c>
      <c r="F98" s="165">
        <v>625004</v>
      </c>
      <c r="G98" s="165">
        <v>647527</v>
      </c>
      <c r="H98" s="165">
        <v>670260</v>
      </c>
      <c r="I98" s="165">
        <v>692574</v>
      </c>
      <c r="J98" s="165">
        <v>716995</v>
      </c>
      <c r="K98" s="165">
        <v>739309</v>
      </c>
      <c r="L98" s="165">
        <v>761411</v>
      </c>
      <c r="M98" s="165">
        <v>807303</v>
      </c>
      <c r="N98" s="165">
        <v>839093</v>
      </c>
      <c r="O98" s="165">
        <v>839721</v>
      </c>
      <c r="P98" s="165">
        <v>860562</v>
      </c>
      <c r="Q98" s="165">
        <v>909400</v>
      </c>
      <c r="R98" s="165">
        <v>951292</v>
      </c>
      <c r="S98" s="165">
        <v>974865</v>
      </c>
      <c r="T98" s="165">
        <v>999703</v>
      </c>
      <c r="U98" s="165">
        <v>1043706</v>
      </c>
      <c r="V98" s="165">
        <v>1068335</v>
      </c>
      <c r="W98" s="165">
        <v>1093173</v>
      </c>
      <c r="X98" s="165">
        <v>1117382</v>
      </c>
      <c r="Y98" s="165">
        <v>1141801</v>
      </c>
      <c r="Z98" s="165">
        <v>1213373</v>
      </c>
      <c r="AA98" s="165">
        <v>1252529</v>
      </c>
      <c r="AB98" s="165">
        <v>1264113</v>
      </c>
      <c r="AC98" s="165">
        <v>1275897</v>
      </c>
      <c r="AD98" s="165">
        <v>1290210</v>
      </c>
      <c r="AE98" s="165">
        <v>1302421</v>
      </c>
      <c r="AF98" s="165">
        <v>1330207</v>
      </c>
      <c r="AG98" s="165">
        <v>1368096</v>
      </c>
      <c r="AH98" s="165">
        <v>1414834</v>
      </c>
      <c r="AI98" s="165">
        <v>1438412</v>
      </c>
      <c r="AJ98" s="165">
        <v>1467463</v>
      </c>
      <c r="AK98" s="165">
        <v>1470195</v>
      </c>
      <c r="AL98" s="165">
        <v>1525979</v>
      </c>
      <c r="AM98" s="165">
        <v>1539665</v>
      </c>
      <c r="AN98" s="165">
        <v>1541767</v>
      </c>
      <c r="AO98" s="165">
        <v>1561139</v>
      </c>
    </row>
    <row r="99" spans="1:41" hidden="1" outlineLevel="1">
      <c r="A99" s="160">
        <v>5125</v>
      </c>
      <c r="B99" s="165">
        <v>532376</v>
      </c>
      <c r="C99" s="165">
        <v>557006</v>
      </c>
      <c r="D99" s="165">
        <v>586110</v>
      </c>
      <c r="E99" s="165">
        <v>624788</v>
      </c>
      <c r="F99" s="165">
        <v>635736</v>
      </c>
      <c r="G99" s="165">
        <v>661420</v>
      </c>
      <c r="H99" s="165">
        <v>672366</v>
      </c>
      <c r="I99" s="165">
        <v>730047</v>
      </c>
      <c r="J99" s="165">
        <v>740571</v>
      </c>
      <c r="K99" s="165">
        <v>768571</v>
      </c>
      <c r="L99" s="165">
        <v>780776</v>
      </c>
      <c r="M99" s="165">
        <v>832142</v>
      </c>
      <c r="N99" s="165">
        <v>836351</v>
      </c>
      <c r="O99" s="165">
        <v>853614</v>
      </c>
      <c r="P99" s="165">
        <v>887086</v>
      </c>
      <c r="Q99" s="165">
        <v>932976</v>
      </c>
      <c r="R99" s="165">
        <v>974865</v>
      </c>
      <c r="S99" s="165">
        <v>1000341</v>
      </c>
      <c r="T99" s="165">
        <v>1024338</v>
      </c>
      <c r="U99" s="165">
        <v>1069811</v>
      </c>
      <c r="V99" s="165">
        <v>1071913</v>
      </c>
      <c r="W99" s="165">
        <v>1088335</v>
      </c>
      <c r="X99" s="165">
        <v>1110227</v>
      </c>
      <c r="Y99" s="165">
        <v>1167904</v>
      </c>
      <c r="Z99" s="165">
        <v>1270635</v>
      </c>
      <c r="AA99" s="165">
        <v>1290210</v>
      </c>
      <c r="AB99" s="165">
        <v>1302631</v>
      </c>
      <c r="AC99" s="165">
        <v>1315470</v>
      </c>
      <c r="AD99" s="165">
        <v>1370205</v>
      </c>
      <c r="AE99" s="165">
        <v>1383886</v>
      </c>
      <c r="AF99" s="165">
        <v>1397779</v>
      </c>
      <c r="AG99" s="165">
        <v>1411886</v>
      </c>
      <c r="AH99" s="165">
        <v>1436514</v>
      </c>
      <c r="AI99" s="165">
        <v>1461772</v>
      </c>
      <c r="AJ99" s="165">
        <v>1484508</v>
      </c>
      <c r="AK99" s="165">
        <v>1504931</v>
      </c>
      <c r="AL99" s="165">
        <v>1536931</v>
      </c>
      <c r="AM99" s="165">
        <v>1564080</v>
      </c>
      <c r="AN99" s="165">
        <v>1574186</v>
      </c>
      <c r="AO99" s="165">
        <v>1580291</v>
      </c>
    </row>
    <row r="100" spans="1:41" hidden="1" outlineLevel="1">
      <c r="A100" s="160">
        <v>5250</v>
      </c>
      <c r="B100" s="165">
        <v>543114</v>
      </c>
      <c r="C100" s="165">
        <v>563743</v>
      </c>
      <c r="D100" s="165">
        <v>599974</v>
      </c>
      <c r="E100" s="165">
        <v>639736</v>
      </c>
      <c r="F100" s="165">
        <v>645844</v>
      </c>
      <c r="G100" s="165">
        <v>669843</v>
      </c>
      <c r="H100" s="165">
        <v>694469</v>
      </c>
      <c r="I100" s="165">
        <v>738045</v>
      </c>
      <c r="J100" s="165">
        <v>746884</v>
      </c>
      <c r="K100" s="165">
        <v>778461</v>
      </c>
      <c r="L100" s="165">
        <v>806463</v>
      </c>
      <c r="M100" s="165">
        <v>856140</v>
      </c>
      <c r="N100" s="165">
        <v>851931</v>
      </c>
      <c r="O100" s="165">
        <v>891296</v>
      </c>
      <c r="P100" s="165">
        <v>898242</v>
      </c>
      <c r="Q100" s="165">
        <v>956344</v>
      </c>
      <c r="R100" s="165">
        <v>1000341</v>
      </c>
      <c r="S100" s="165">
        <v>1025602</v>
      </c>
      <c r="T100" s="165">
        <v>1039899</v>
      </c>
      <c r="U100" s="165">
        <v>1062230</v>
      </c>
      <c r="V100" s="165">
        <v>1107279</v>
      </c>
      <c r="W100" s="165">
        <v>1115910</v>
      </c>
      <c r="X100" s="165">
        <v>1124329</v>
      </c>
      <c r="Y100" s="165">
        <v>1205164</v>
      </c>
      <c r="Z100" s="165">
        <v>1321788</v>
      </c>
      <c r="AA100" s="165">
        <v>1340524</v>
      </c>
      <c r="AB100" s="165">
        <v>1353574</v>
      </c>
      <c r="AC100" s="165">
        <v>1387469</v>
      </c>
      <c r="AD100" s="165">
        <v>1428727</v>
      </c>
      <c r="AE100" s="165">
        <v>1439250</v>
      </c>
      <c r="AF100" s="165">
        <v>1472723</v>
      </c>
      <c r="AG100" s="165">
        <v>1486827</v>
      </c>
      <c r="AH100" s="165">
        <v>1495666</v>
      </c>
      <c r="AI100" s="165">
        <v>1525775</v>
      </c>
      <c r="AJ100" s="165">
        <v>1556929</v>
      </c>
      <c r="AK100" s="165">
        <v>1569345</v>
      </c>
      <c r="AL100" s="165">
        <v>1593343</v>
      </c>
      <c r="AM100" s="165">
        <v>1622393</v>
      </c>
      <c r="AN100" s="165">
        <v>1637974</v>
      </c>
      <c r="AO100" s="165">
        <v>1676919</v>
      </c>
    </row>
    <row r="101" spans="1:41" hidden="1" outlineLevel="1">
      <c r="A101" s="160">
        <v>5375</v>
      </c>
      <c r="B101" s="165">
        <v>569472</v>
      </c>
      <c r="C101" s="165">
        <v>570062</v>
      </c>
      <c r="D101" s="165">
        <v>606509</v>
      </c>
      <c r="E101" s="165">
        <v>646476</v>
      </c>
      <c r="F101" s="165">
        <v>651738</v>
      </c>
      <c r="G101" s="165">
        <v>677629</v>
      </c>
      <c r="H101" s="165">
        <v>702470</v>
      </c>
      <c r="I101" s="165">
        <v>748147</v>
      </c>
      <c r="J101" s="165">
        <v>758883</v>
      </c>
      <c r="K101" s="165">
        <v>787724</v>
      </c>
      <c r="L101" s="165">
        <v>815090</v>
      </c>
      <c r="M101" s="165">
        <v>867507</v>
      </c>
      <c r="N101" s="165">
        <v>861828</v>
      </c>
      <c r="O101" s="165">
        <v>903716</v>
      </c>
      <c r="P101" s="165">
        <v>913400</v>
      </c>
      <c r="Q101" s="165">
        <v>957815</v>
      </c>
      <c r="R101" s="165">
        <v>1002445</v>
      </c>
      <c r="S101" s="165">
        <v>1027917</v>
      </c>
      <c r="T101" s="165">
        <v>1051706</v>
      </c>
      <c r="U101" s="165">
        <v>1108334</v>
      </c>
      <c r="V101" s="165">
        <v>1110645</v>
      </c>
      <c r="W101" s="165">
        <v>1119909</v>
      </c>
      <c r="X101" s="165">
        <v>1148748</v>
      </c>
      <c r="Y101" s="165">
        <v>1212113</v>
      </c>
      <c r="Z101" s="165">
        <v>1344941</v>
      </c>
      <c r="AA101" s="165">
        <v>1360310</v>
      </c>
      <c r="AB101" s="165">
        <v>1371258</v>
      </c>
      <c r="AC101" s="165">
        <v>1396100</v>
      </c>
      <c r="AD101" s="165">
        <v>1437989</v>
      </c>
      <c r="AE101" s="165">
        <v>1455254</v>
      </c>
      <c r="AF101" s="165">
        <v>1487461</v>
      </c>
      <c r="AG101" s="165">
        <v>1511243</v>
      </c>
      <c r="AH101" s="165">
        <v>1552294</v>
      </c>
      <c r="AI101" s="165">
        <v>1565769</v>
      </c>
      <c r="AJ101" s="165">
        <v>1573139</v>
      </c>
      <c r="AK101" s="165">
        <v>1601974</v>
      </c>
      <c r="AL101" s="165">
        <v>1626185</v>
      </c>
      <c r="AM101" s="165">
        <v>1639448</v>
      </c>
      <c r="AN101" s="165">
        <v>1679654</v>
      </c>
      <c r="AO101" s="165">
        <v>1694177</v>
      </c>
    </row>
    <row r="102" spans="1:41" hidden="1" outlineLevel="1">
      <c r="A102" s="160">
        <v>5500</v>
      </c>
      <c r="B102" s="165">
        <v>579971</v>
      </c>
      <c r="C102" s="165">
        <v>604581</v>
      </c>
      <c r="D102" s="165">
        <v>626267</v>
      </c>
      <c r="E102" s="165">
        <v>673418</v>
      </c>
      <c r="F102" s="165">
        <v>678473</v>
      </c>
      <c r="G102" s="165">
        <v>704364</v>
      </c>
      <c r="H102" s="165">
        <v>732151</v>
      </c>
      <c r="I102" s="165">
        <v>762257</v>
      </c>
      <c r="J102" s="165">
        <v>794251</v>
      </c>
      <c r="K102" s="165">
        <v>812144</v>
      </c>
      <c r="L102" s="165">
        <v>833404</v>
      </c>
      <c r="M102" s="165">
        <v>900561</v>
      </c>
      <c r="N102" s="165">
        <v>898875</v>
      </c>
      <c r="O102" s="165">
        <v>923503</v>
      </c>
      <c r="P102" s="165">
        <v>943711</v>
      </c>
      <c r="Q102" s="165">
        <v>1004973</v>
      </c>
      <c r="R102" s="165">
        <v>1008550</v>
      </c>
      <c r="S102" s="165">
        <v>1030443</v>
      </c>
      <c r="T102" s="165">
        <v>1077597</v>
      </c>
      <c r="U102" s="165">
        <v>1133172</v>
      </c>
      <c r="V102" s="165">
        <v>1136963</v>
      </c>
      <c r="W102" s="165">
        <v>1193798</v>
      </c>
      <c r="X102" s="165">
        <v>1205164</v>
      </c>
      <c r="Y102" s="165">
        <v>1216529</v>
      </c>
      <c r="Z102" s="165">
        <v>1358205</v>
      </c>
      <c r="AA102" s="165">
        <v>1373153</v>
      </c>
      <c r="AB102" s="165">
        <v>1385153</v>
      </c>
      <c r="AC102" s="165">
        <v>1410200</v>
      </c>
      <c r="AD102" s="165">
        <v>1454831</v>
      </c>
      <c r="AE102" s="165">
        <v>1472094</v>
      </c>
      <c r="AF102" s="165">
        <v>1496301</v>
      </c>
      <c r="AG102" s="165">
        <v>1532716</v>
      </c>
      <c r="AH102" s="165">
        <v>1561978</v>
      </c>
      <c r="AI102" s="165">
        <v>1581558</v>
      </c>
      <c r="AJ102" s="165">
        <v>1615449</v>
      </c>
      <c r="AK102" s="165">
        <v>1621342</v>
      </c>
      <c r="AL102" s="165">
        <v>1641763</v>
      </c>
      <c r="AM102" s="165">
        <v>1665552</v>
      </c>
      <c r="AN102" s="165">
        <v>1696494</v>
      </c>
      <c r="AO102" s="165">
        <v>1735020</v>
      </c>
    </row>
    <row r="103" spans="1:41" hidden="1" outlineLevel="1">
      <c r="A103" s="160">
        <v>5625</v>
      </c>
      <c r="B103" s="165">
        <v>601758</v>
      </c>
      <c r="C103" s="165">
        <v>624341</v>
      </c>
      <c r="D103" s="165">
        <v>647512</v>
      </c>
      <c r="E103" s="165">
        <v>676999</v>
      </c>
      <c r="F103" s="165">
        <v>698048</v>
      </c>
      <c r="G103" s="165">
        <v>724785</v>
      </c>
      <c r="H103" s="165">
        <v>754464</v>
      </c>
      <c r="I103" s="165">
        <v>791512</v>
      </c>
      <c r="J103" s="165">
        <v>824982</v>
      </c>
      <c r="K103" s="165">
        <v>841193</v>
      </c>
      <c r="L103" s="165">
        <v>860562</v>
      </c>
      <c r="M103" s="165">
        <v>913400</v>
      </c>
      <c r="N103" s="165">
        <v>942030</v>
      </c>
      <c r="O103" s="165">
        <v>955505</v>
      </c>
      <c r="P103" s="165">
        <v>990446</v>
      </c>
      <c r="Q103" s="165">
        <v>1043285</v>
      </c>
      <c r="R103" s="165">
        <v>1059490</v>
      </c>
      <c r="S103" s="165">
        <v>1088544</v>
      </c>
      <c r="T103" s="165">
        <v>1119909</v>
      </c>
      <c r="U103" s="165">
        <v>1153802</v>
      </c>
      <c r="V103" s="165">
        <v>1168328</v>
      </c>
      <c r="W103" s="165">
        <v>1220321</v>
      </c>
      <c r="X103" s="165">
        <v>1226427</v>
      </c>
      <c r="Y103" s="165">
        <v>1240107</v>
      </c>
      <c r="Z103" s="165">
        <v>1393358</v>
      </c>
      <c r="AA103" s="165">
        <v>1402202</v>
      </c>
      <c r="AB103" s="165">
        <v>1442409</v>
      </c>
      <c r="AC103" s="165">
        <v>1488515</v>
      </c>
      <c r="AD103" s="165">
        <v>1520508</v>
      </c>
      <c r="AE103" s="165">
        <v>1536506</v>
      </c>
      <c r="AF103" s="165">
        <v>1574399</v>
      </c>
      <c r="AG103" s="165">
        <v>1606606</v>
      </c>
      <c r="AH103" s="165">
        <v>1617549</v>
      </c>
      <c r="AI103" s="165">
        <v>1633130</v>
      </c>
      <c r="AJ103" s="165">
        <v>1674390</v>
      </c>
      <c r="AK103" s="165">
        <v>1686177</v>
      </c>
      <c r="AL103" s="165">
        <v>1712072</v>
      </c>
      <c r="AM103" s="165">
        <v>1767855</v>
      </c>
      <c r="AN103" s="165">
        <v>1776486</v>
      </c>
      <c r="AO103" s="165">
        <v>1793327</v>
      </c>
    </row>
    <row r="104" spans="1:41" hidden="1" outlineLevel="1">
      <c r="A104" s="160">
        <v>5750</v>
      </c>
      <c r="B104" s="165">
        <v>612058</v>
      </c>
      <c r="C104" s="165">
        <v>630478</v>
      </c>
      <c r="D104" s="165">
        <v>653259</v>
      </c>
      <c r="E104" s="165">
        <v>697836</v>
      </c>
      <c r="F104" s="165">
        <v>715311</v>
      </c>
      <c r="G104" s="165">
        <v>737625</v>
      </c>
      <c r="H104" s="165">
        <v>766884</v>
      </c>
      <c r="I104" s="165">
        <v>798463</v>
      </c>
      <c r="J104" s="165">
        <v>832142</v>
      </c>
      <c r="K104" s="165">
        <v>849197</v>
      </c>
      <c r="L104" s="165">
        <v>879926</v>
      </c>
      <c r="M104" s="165">
        <v>922238</v>
      </c>
      <c r="N104" s="165">
        <v>951924</v>
      </c>
      <c r="O104" s="165">
        <v>976763</v>
      </c>
      <c r="P104" s="165">
        <v>1000131</v>
      </c>
      <c r="Q104" s="165">
        <v>1052966</v>
      </c>
      <c r="R104" s="165">
        <v>1076125</v>
      </c>
      <c r="S104" s="165">
        <v>1100542</v>
      </c>
      <c r="T104" s="165">
        <v>1131274</v>
      </c>
      <c r="U104" s="165">
        <v>1165379</v>
      </c>
      <c r="V104" s="165">
        <v>1181379</v>
      </c>
      <c r="W104" s="165">
        <v>1227688</v>
      </c>
      <c r="X104" s="165">
        <v>1238846</v>
      </c>
      <c r="Y104" s="165">
        <v>1255898</v>
      </c>
      <c r="Z104" s="165">
        <v>1409993</v>
      </c>
      <c r="AA104" s="165">
        <v>1448934</v>
      </c>
      <c r="AB104" s="165">
        <v>1463042</v>
      </c>
      <c r="AC104" s="165">
        <v>1517770</v>
      </c>
      <c r="AD104" s="165">
        <v>1567239</v>
      </c>
      <c r="AE104" s="165">
        <v>1583663</v>
      </c>
      <c r="AF104" s="165">
        <v>1628708</v>
      </c>
      <c r="AG104" s="165">
        <v>1637131</v>
      </c>
      <c r="AH104" s="165">
        <v>1651659</v>
      </c>
      <c r="AI104" s="165">
        <v>1663443</v>
      </c>
      <c r="AJ104" s="165">
        <v>1689757</v>
      </c>
      <c r="AK104" s="165">
        <v>1729122</v>
      </c>
      <c r="AL104" s="165">
        <v>1744280</v>
      </c>
      <c r="AM104" s="165">
        <v>1798380</v>
      </c>
      <c r="AN104" s="165">
        <v>1808485</v>
      </c>
      <c r="AO104" s="165">
        <v>1818380</v>
      </c>
    </row>
    <row r="105" spans="1:41" hidden="1" outlineLevel="1">
      <c r="A105" s="160">
        <v>5875</v>
      </c>
      <c r="B105" s="165">
        <v>624341</v>
      </c>
      <c r="C105" s="165">
        <v>649490</v>
      </c>
      <c r="D105" s="165">
        <v>667120</v>
      </c>
      <c r="E105" s="165">
        <v>704152</v>
      </c>
      <c r="F105" s="165">
        <v>729203</v>
      </c>
      <c r="G105" s="165">
        <v>754464</v>
      </c>
      <c r="H105" s="165">
        <v>778047</v>
      </c>
      <c r="I105" s="165">
        <v>821406</v>
      </c>
      <c r="J105" s="165">
        <v>841193</v>
      </c>
      <c r="K105" s="165">
        <v>866248</v>
      </c>
      <c r="L105" s="165">
        <v>888983</v>
      </c>
      <c r="M105" s="165">
        <v>937187</v>
      </c>
      <c r="N105" s="165">
        <v>961816</v>
      </c>
      <c r="O105" s="165">
        <v>995079</v>
      </c>
      <c r="P105" s="165">
        <v>1010235</v>
      </c>
      <c r="Q105" s="165">
        <v>1064124</v>
      </c>
      <c r="R105" s="165">
        <v>1097594</v>
      </c>
      <c r="S105" s="165">
        <v>1128541</v>
      </c>
      <c r="T105" s="165">
        <v>1142851</v>
      </c>
      <c r="U105" s="165">
        <v>1178219</v>
      </c>
      <c r="V105" s="165">
        <v>1197169</v>
      </c>
      <c r="W105" s="165">
        <v>1234003</v>
      </c>
      <c r="X105" s="165">
        <v>1251058</v>
      </c>
      <c r="Y105" s="165">
        <v>1283473</v>
      </c>
      <c r="Z105" s="165">
        <v>1423040</v>
      </c>
      <c r="AA105" s="165">
        <v>1461985</v>
      </c>
      <c r="AB105" s="165">
        <v>1509565</v>
      </c>
      <c r="AC105" s="165">
        <v>1541348</v>
      </c>
      <c r="AD105" s="165">
        <v>1596924</v>
      </c>
      <c r="AE105" s="165">
        <v>1622393</v>
      </c>
      <c r="AF105" s="165">
        <v>1643023</v>
      </c>
      <c r="AG105" s="165">
        <v>1651659</v>
      </c>
      <c r="AH105" s="165">
        <v>1666181</v>
      </c>
      <c r="AI105" s="165">
        <v>1687443</v>
      </c>
      <c r="AJ105" s="165">
        <v>1731439</v>
      </c>
      <c r="AK105" s="165">
        <v>1771013</v>
      </c>
      <c r="AL105" s="165">
        <v>1793327</v>
      </c>
      <c r="AM105" s="165">
        <v>1817537</v>
      </c>
      <c r="AN105" s="165">
        <v>1833747</v>
      </c>
      <c r="AO105" s="165">
        <v>1858165</v>
      </c>
    </row>
    <row r="106" spans="1:41" hidden="1" outlineLevel="1">
      <c r="A106" s="160">
        <v>6000</v>
      </c>
      <c r="B106" s="165">
        <v>634899</v>
      </c>
      <c r="C106" s="165">
        <v>658606</v>
      </c>
      <c r="D106" s="165">
        <v>677629</v>
      </c>
      <c r="E106" s="165">
        <v>714681</v>
      </c>
      <c r="F106" s="165">
        <v>737832</v>
      </c>
      <c r="G106" s="165">
        <v>765200</v>
      </c>
      <c r="H106" s="165">
        <v>792778</v>
      </c>
      <c r="I106" s="165">
        <v>832563</v>
      </c>
      <c r="J106" s="165">
        <v>852771</v>
      </c>
      <c r="K106" s="165">
        <v>878247</v>
      </c>
      <c r="L106" s="165">
        <v>905820</v>
      </c>
      <c r="M106" s="165">
        <v>950030</v>
      </c>
      <c r="N106" s="165">
        <v>975290</v>
      </c>
      <c r="O106" s="165">
        <v>1008762</v>
      </c>
      <c r="P106" s="165">
        <v>1023074</v>
      </c>
      <c r="Q106" s="165">
        <v>1078228</v>
      </c>
      <c r="R106" s="165">
        <v>1111699</v>
      </c>
      <c r="S106" s="165">
        <v>1143905</v>
      </c>
      <c r="T106" s="165">
        <v>1158856</v>
      </c>
      <c r="U106" s="165">
        <v>1215904</v>
      </c>
      <c r="V106" s="165">
        <v>1236320</v>
      </c>
      <c r="W106" s="165">
        <v>1266425</v>
      </c>
      <c r="X106" s="165">
        <v>1290840</v>
      </c>
      <c r="Y106" s="165">
        <v>1325577</v>
      </c>
      <c r="Z106" s="165">
        <v>1466408</v>
      </c>
      <c r="AA106" s="165">
        <v>1506403</v>
      </c>
      <c r="AB106" s="165">
        <v>1555030</v>
      </c>
      <c r="AC106" s="165">
        <v>1587031</v>
      </c>
      <c r="AD106" s="165">
        <v>1646183</v>
      </c>
      <c r="AE106" s="165">
        <v>1671864</v>
      </c>
      <c r="AF106" s="165">
        <v>1683861</v>
      </c>
      <c r="AG106" s="165">
        <v>1692074</v>
      </c>
      <c r="AH106" s="165">
        <v>1716493</v>
      </c>
      <c r="AI106" s="165">
        <v>1738804</v>
      </c>
      <c r="AJ106" s="165">
        <v>1784908</v>
      </c>
      <c r="AK106" s="165">
        <v>1825117</v>
      </c>
      <c r="AL106" s="165">
        <v>1838381</v>
      </c>
      <c r="AM106" s="165">
        <v>1872690</v>
      </c>
      <c r="AN106" s="165">
        <v>1889531</v>
      </c>
      <c r="AO106" s="165">
        <v>1904687</v>
      </c>
    </row>
    <row r="107" spans="1:41" hidden="1" outlineLevel="1"/>
    <row r="108" spans="1:41" collapsed="1"/>
  </sheetData>
  <mergeCells count="13">
    <mergeCell ref="A1:D1"/>
    <mergeCell ref="D65:R66"/>
    <mergeCell ref="V65:AG67"/>
    <mergeCell ref="J3:AO3"/>
    <mergeCell ref="AQ6:AY18"/>
    <mergeCell ref="A12:E12"/>
    <mergeCell ref="F12:H12"/>
    <mergeCell ref="AQ20:AY20"/>
    <mergeCell ref="D60:R60"/>
    <mergeCell ref="V60:AG62"/>
    <mergeCell ref="J13:AB13"/>
    <mergeCell ref="J16:AJ17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7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rgb="FF0070C0"/>
  </sheetPr>
  <dimension ref="A1:AZ108"/>
  <sheetViews>
    <sheetView view="pageBreakPreview" zoomScaleSheetLayoutView="100" workbookViewId="0">
      <pane ySplit="1" topLeftCell="A2" activePane="bottomLeft" state="frozen"/>
      <selection pane="bottomLeft" sqref="A1:D1"/>
    </sheetView>
  </sheetViews>
  <sheetFormatPr defaultColWidth="9.140625" defaultRowHeight="15" outlineLevelRow="1"/>
  <cols>
    <col min="1" max="1" width="6.140625" style="108" customWidth="1"/>
    <col min="2" max="27" width="6.5703125" style="108" customWidth="1"/>
    <col min="28" max="28" width="8" style="108" customWidth="1"/>
    <col min="29" max="41" width="7.7109375" style="108" customWidth="1"/>
    <col min="42" max="42" width="2.5703125" style="108" customWidth="1"/>
    <col min="43" max="51" width="6.140625" style="108" customWidth="1"/>
    <col min="52" max="52" width="9.5703125" style="108" customWidth="1"/>
    <col min="53" max="16384" width="9.140625" style="108"/>
  </cols>
  <sheetData>
    <row r="1" spans="1:52" ht="21">
      <c r="A1" s="741" t="s">
        <v>64</v>
      </c>
      <c r="B1" s="741"/>
      <c r="C1" s="741"/>
      <c r="D1" s="741"/>
      <c r="F1" s="1"/>
      <c r="G1" s="1"/>
      <c r="H1" s="1"/>
      <c r="J1" s="21" t="s">
        <v>283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30" customHeight="1">
      <c r="A3" s="1"/>
      <c r="B3" s="1"/>
      <c r="C3" s="1"/>
      <c r="D3" s="1"/>
      <c r="E3" s="1"/>
      <c r="F3" s="1"/>
      <c r="G3" s="1"/>
      <c r="H3" s="1"/>
      <c r="I3" s="1"/>
      <c r="J3" s="748" t="s">
        <v>574</v>
      </c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748"/>
      <c r="V3" s="748"/>
      <c r="W3" s="748"/>
      <c r="X3" s="748"/>
      <c r="Y3" s="748"/>
      <c r="Z3" s="748"/>
      <c r="AA3" s="748"/>
      <c r="AB3" s="748"/>
      <c r="AC3" s="748"/>
      <c r="AD3" s="748"/>
      <c r="AE3" s="748"/>
      <c r="AF3" s="748"/>
      <c r="AG3" s="748"/>
      <c r="AH3" s="748"/>
      <c r="AI3" s="748"/>
      <c r="AJ3" s="748"/>
      <c r="AK3" s="748"/>
      <c r="AL3" s="748"/>
      <c r="AM3" s="748"/>
      <c r="AN3" s="748"/>
      <c r="AO3" s="748"/>
      <c r="AP3" s="105"/>
      <c r="AQ3" s="105"/>
      <c r="AR3" s="105"/>
      <c r="AS3" s="105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04" t="s">
        <v>281</v>
      </c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5"/>
      <c r="AQ4" s="105"/>
      <c r="AR4" s="105"/>
      <c r="AS4" s="105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563</v>
      </c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04" t="s">
        <v>262</v>
      </c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5"/>
      <c r="AQ6" s="988" t="s">
        <v>688</v>
      </c>
      <c r="AR6" s="988"/>
      <c r="AS6" s="988"/>
      <c r="AT6" s="988"/>
      <c r="AU6" s="988"/>
      <c r="AV6" s="988"/>
      <c r="AW6" s="988"/>
      <c r="AX6" s="988"/>
      <c r="AY6" s="988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264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988"/>
      <c r="AR7" s="988"/>
      <c r="AS7" s="988"/>
      <c r="AT7" s="988"/>
      <c r="AU7" s="988"/>
      <c r="AV7" s="988"/>
      <c r="AW7" s="988"/>
      <c r="AX7" s="988"/>
      <c r="AY7" s="988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5" t="s">
        <v>435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5"/>
      <c r="AQ8" s="988"/>
      <c r="AR8" s="988"/>
      <c r="AS8" s="988"/>
      <c r="AT8" s="988"/>
      <c r="AU8" s="988"/>
      <c r="AV8" s="988"/>
      <c r="AW8" s="988"/>
      <c r="AX8" s="988"/>
      <c r="AY8" s="988"/>
      <c r="AZ8" s="110"/>
    </row>
    <row r="9" spans="1:52">
      <c r="A9" s="1"/>
      <c r="C9" s="1"/>
      <c r="D9" s="1"/>
      <c r="F9" s="1"/>
      <c r="G9" s="1"/>
      <c r="H9" s="1"/>
      <c r="I9" s="1"/>
      <c r="J9" s="41" t="s">
        <v>265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41" t="s">
        <v>270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988"/>
      <c r="AR9" s="988"/>
      <c r="AS9" s="988"/>
      <c r="AT9" s="988"/>
      <c r="AU9" s="988"/>
      <c r="AV9" s="988"/>
      <c r="AW9" s="988"/>
      <c r="AX9" s="988"/>
      <c r="AY9" s="988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04" t="s">
        <v>266</v>
      </c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42"/>
      <c r="AB10" s="104"/>
      <c r="AC10" s="104" t="s">
        <v>271</v>
      </c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41"/>
      <c r="AQ10" s="988"/>
      <c r="AR10" s="988"/>
      <c r="AS10" s="988"/>
      <c r="AT10" s="988"/>
      <c r="AU10" s="988"/>
      <c r="AV10" s="988"/>
      <c r="AW10" s="988"/>
      <c r="AX10" s="988"/>
      <c r="AY10" s="988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572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988"/>
      <c r="AR11" s="988"/>
      <c r="AS11" s="988"/>
      <c r="AT11" s="988"/>
      <c r="AU11" s="988"/>
      <c r="AV11" s="988"/>
      <c r="AW11" s="988"/>
      <c r="AX11" s="988"/>
      <c r="AY11" s="988"/>
      <c r="AZ11" s="110"/>
    </row>
    <row r="12" spans="1:52" ht="26.25" customHeight="1">
      <c r="A12" s="1141" t="s">
        <v>279</v>
      </c>
      <c r="B12" s="1141"/>
      <c r="C12" s="1141"/>
      <c r="D12" s="1141"/>
      <c r="E12" s="1141"/>
      <c r="F12" s="1139" t="s">
        <v>274</v>
      </c>
      <c r="G12" s="1140"/>
      <c r="H12" s="1140"/>
      <c r="I12" s="1"/>
      <c r="J12" s="751" t="s">
        <v>602</v>
      </c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  <c r="AA12" s="751"/>
      <c r="AB12" s="751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41"/>
      <c r="AQ12" s="988"/>
      <c r="AR12" s="988"/>
      <c r="AS12" s="988"/>
      <c r="AT12" s="988"/>
      <c r="AU12" s="988"/>
      <c r="AV12" s="988"/>
      <c r="AW12" s="988"/>
      <c r="AX12" s="988"/>
      <c r="AY12" s="988"/>
      <c r="AZ12" s="110"/>
    </row>
    <row r="13" spans="1:52" ht="39" customHeight="1" thickBot="1">
      <c r="A13" s="1141"/>
      <c r="B13" s="1141"/>
      <c r="C13" s="1141"/>
      <c r="D13" s="1141"/>
      <c r="E13" s="1141"/>
      <c r="F13" s="29"/>
      <c r="G13" s="1"/>
      <c r="H13" s="1"/>
      <c r="I13" s="1"/>
      <c r="J13" s="750" t="s">
        <v>689</v>
      </c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88"/>
      <c r="AR13" s="988"/>
      <c r="AS13" s="988"/>
      <c r="AT13" s="988"/>
      <c r="AU13" s="988"/>
      <c r="AV13" s="988"/>
      <c r="AW13" s="988"/>
      <c r="AX13" s="988"/>
      <c r="AY13" s="988"/>
      <c r="AZ13" s="110"/>
    </row>
    <row r="14" spans="1:52" ht="15" customHeight="1" thickBot="1">
      <c r="A14" s="171" t="s">
        <v>475</v>
      </c>
      <c r="B14" s="159"/>
      <c r="C14" s="159"/>
      <c r="D14" s="159"/>
      <c r="E14" s="159"/>
      <c r="F14" s="159"/>
      <c r="G14" s="159"/>
      <c r="H14" s="148">
        <f>Содержание!H9</f>
        <v>0.03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988"/>
      <c r="AR14" s="988"/>
      <c r="AS14" s="988"/>
      <c r="AT14" s="988"/>
      <c r="AU14" s="988"/>
      <c r="AV14" s="988"/>
      <c r="AW14" s="988"/>
      <c r="AX14" s="988"/>
      <c r="AY14" s="988"/>
      <c r="AZ14" s="110"/>
    </row>
    <row r="15" spans="1:52" ht="13.5" customHeight="1" thickBot="1">
      <c r="A15" s="171" t="s">
        <v>477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88"/>
      <c r="AR15" s="988"/>
      <c r="AS15" s="988"/>
      <c r="AT15" s="988"/>
      <c r="AU15" s="988"/>
      <c r="AV15" s="988"/>
      <c r="AW15" s="988"/>
      <c r="AX15" s="988"/>
      <c r="AY15" s="988"/>
      <c r="AZ15" s="107"/>
    </row>
    <row r="16" spans="1:52" ht="15" customHeight="1" thickBot="1">
      <c r="A16" s="171" t="s">
        <v>480</v>
      </c>
      <c r="B16" s="29"/>
      <c r="C16" s="159"/>
      <c r="D16" s="159"/>
      <c r="E16" s="159"/>
      <c r="F16" s="29"/>
      <c r="G16" s="159"/>
      <c r="H16" s="148">
        <v>0.06</v>
      </c>
      <c r="I16" s="1"/>
      <c r="J16" s="744" t="s">
        <v>269</v>
      </c>
      <c r="K16" s="744"/>
      <c r="L16" s="744"/>
      <c r="M16" s="744"/>
      <c r="N16" s="744"/>
      <c r="O16" s="744"/>
      <c r="P16" s="744"/>
      <c r="Q16" s="744"/>
      <c r="R16" s="744"/>
      <c r="S16" s="744"/>
      <c r="T16" s="744"/>
      <c r="U16" s="744"/>
      <c r="V16" s="744"/>
      <c r="W16" s="744"/>
      <c r="X16" s="744"/>
      <c r="Y16" s="744"/>
      <c r="Z16" s="744"/>
      <c r="AA16" s="744"/>
      <c r="AB16" s="744"/>
      <c r="AC16" s="744"/>
      <c r="AD16" s="744"/>
      <c r="AE16" s="744"/>
      <c r="AF16" s="744"/>
      <c r="AG16" s="744"/>
      <c r="AH16" s="744"/>
      <c r="AI16" s="744"/>
      <c r="AJ16" s="744"/>
      <c r="AK16" s="92"/>
      <c r="AL16" s="92"/>
      <c r="AM16" s="92"/>
      <c r="AN16" s="92"/>
      <c r="AO16" s="92"/>
      <c r="AP16" s="94"/>
      <c r="AQ16" s="988"/>
      <c r="AR16" s="988"/>
      <c r="AS16" s="988"/>
      <c r="AT16" s="988"/>
      <c r="AU16" s="988"/>
      <c r="AV16" s="988"/>
      <c r="AW16" s="988"/>
      <c r="AX16" s="988"/>
      <c r="AY16" s="988"/>
      <c r="AZ16" s="1"/>
    </row>
    <row r="17" spans="1:52" s="126" customFormat="1" ht="15" customHeight="1">
      <c r="A17" s="1"/>
      <c r="B17" s="29"/>
      <c r="C17" s="1"/>
      <c r="D17" s="1"/>
      <c r="E17" s="1"/>
      <c r="F17" s="29"/>
      <c r="G17" s="1"/>
      <c r="H17" s="1"/>
      <c r="I17" s="1"/>
      <c r="J17" s="744"/>
      <c r="K17" s="744"/>
      <c r="L17" s="744"/>
      <c r="M17" s="744"/>
      <c r="N17" s="744"/>
      <c r="O17" s="744"/>
      <c r="P17" s="744"/>
      <c r="Q17" s="744"/>
      <c r="R17" s="744"/>
      <c r="S17" s="744"/>
      <c r="T17" s="744"/>
      <c r="U17" s="744"/>
      <c r="V17" s="744"/>
      <c r="W17" s="744"/>
      <c r="X17" s="744"/>
      <c r="Y17" s="744"/>
      <c r="Z17" s="744"/>
      <c r="AA17" s="744"/>
      <c r="AB17" s="744"/>
      <c r="AC17" s="744"/>
      <c r="AD17" s="744"/>
      <c r="AE17" s="744"/>
      <c r="AF17" s="744"/>
      <c r="AG17" s="744"/>
      <c r="AH17" s="744"/>
      <c r="AI17" s="744"/>
      <c r="AJ17" s="744"/>
      <c r="AK17" s="92"/>
      <c r="AL17" s="92"/>
      <c r="AM17" s="92"/>
      <c r="AN17" s="92"/>
      <c r="AO17" s="92"/>
      <c r="AP17" s="94"/>
      <c r="AQ17" s="988"/>
      <c r="AR17" s="988"/>
      <c r="AS17" s="988"/>
      <c r="AT17" s="988"/>
      <c r="AU17" s="988"/>
      <c r="AV17" s="988"/>
      <c r="AW17" s="988"/>
      <c r="AX17" s="988"/>
      <c r="AY17" s="988"/>
      <c r="AZ17" s="1"/>
    </row>
    <row r="18" spans="1:52" ht="15" customHeight="1">
      <c r="A18" s="127" t="s">
        <v>409</v>
      </c>
      <c r="B18" s="29"/>
      <c r="C18" s="1"/>
      <c r="D18" s="1"/>
      <c r="F18" s="29"/>
      <c r="G18" s="1"/>
      <c r="H18" s="1"/>
      <c r="I18" s="1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177" t="s">
        <v>606</v>
      </c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88"/>
      <c r="AR18" s="988"/>
      <c r="AS18" s="988"/>
      <c r="AT18" s="988"/>
      <c r="AU18" s="988"/>
      <c r="AV18" s="988"/>
      <c r="AW18" s="988"/>
      <c r="AX18" s="988"/>
      <c r="AY18" s="988"/>
      <c r="AZ18" s="1"/>
    </row>
    <row r="19" spans="1:52" ht="15" customHeight="1">
      <c r="A19" s="1" t="s">
        <v>284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292">
        <v>6900</v>
      </c>
      <c r="AP20" s="70"/>
      <c r="AQ20" s="1137" t="s">
        <v>257</v>
      </c>
      <c r="AR20" s="1137"/>
      <c r="AS20" s="1137"/>
      <c r="AT20" s="1137"/>
      <c r="AU20" s="1137"/>
      <c r="AV20" s="1137"/>
      <c r="AW20" s="1137"/>
      <c r="AX20" s="1137"/>
      <c r="AY20" s="1137"/>
      <c r="AZ20" s="47"/>
    </row>
    <row r="21" spans="1:52" s="240" customFormat="1" ht="15" customHeight="1">
      <c r="A21" s="160">
        <v>1875</v>
      </c>
      <c r="B21" s="165">
        <f>ROUND(B73*Содержание!$H$8*(1+$H$14)*(1-$H$15)*(1-$H$16),0)</f>
        <v>204943</v>
      </c>
      <c r="C21" s="165">
        <f>ROUND(C73*Содержание!$H$8*(1+$H$14)*(1-$H$15)*(1-$H$16),0)</f>
        <v>219379</v>
      </c>
      <c r="D21" s="165">
        <f>ROUND(D73*Содержание!$H$8*(1+$H$14)*(1-$H$15)*(1-$H$16),0)</f>
        <v>224791</v>
      </c>
      <c r="E21" s="165">
        <f>ROUND(E73*Содержание!$H$8*(1+$H$14)*(1-$H$15)*(1-$H$16),0)</f>
        <v>229605</v>
      </c>
      <c r="F21" s="165">
        <f>ROUND(F73*Содержание!$H$8*(1+$H$14)*(1-$H$15)*(1-$H$16),0)</f>
        <v>241840</v>
      </c>
      <c r="G21" s="165">
        <f>ROUND(G73*Содержание!$H$8*(1+$H$14)*(1-$H$15)*(1-$H$16),0)</f>
        <v>254670</v>
      </c>
      <c r="H21" s="165">
        <f>ROUND(H73*Содержание!$H$8*(1+$H$14)*(1-$H$15)*(1-$H$16),0)</f>
        <v>260087</v>
      </c>
      <c r="I21" s="165">
        <f>ROUND(I73*Содержание!$H$8*(1+$H$14)*(1-$H$15)*(1-$H$16),0)</f>
        <v>265299</v>
      </c>
      <c r="J21" s="165">
        <f>ROUND(J73*Содержание!$H$8*(1+$H$14)*(1-$H$15)*(1-$H$16),0)</f>
        <v>287356</v>
      </c>
      <c r="K21" s="165">
        <f>ROUND(K73*Содержание!$H$8*(1+$H$14)*(1-$H$15)*(1-$H$16),0)</f>
        <v>292372</v>
      </c>
      <c r="L21" s="165">
        <f>ROUND(L73*Содержание!$H$8*(1+$H$14)*(1-$H$15)*(1-$H$16),0)</f>
        <v>298386</v>
      </c>
      <c r="M21" s="165">
        <f>ROUND(M73*Содержание!$H$8*(1+$H$14)*(1-$H$15)*(1-$H$16),0)</f>
        <v>302597</v>
      </c>
      <c r="N21" s="165">
        <f>ROUND(N73*Содержание!$H$8*(1+$H$14)*(1-$H$15)*(1-$H$16),0)</f>
        <v>316835</v>
      </c>
      <c r="O21" s="165">
        <f>ROUND(O73*Содержание!$H$8*(1+$H$14)*(1-$H$15)*(1-$H$16),0)</f>
        <v>329666</v>
      </c>
      <c r="P21" s="165">
        <f>ROUND(P73*Содержание!$H$8*(1+$H$14)*(1-$H$15)*(1-$H$16),0)</f>
        <v>336084</v>
      </c>
      <c r="Q21" s="165">
        <f>ROUND(Q73*Содержание!$H$8*(1+$H$14)*(1-$H$15)*(1-$H$16),0)</f>
        <v>341698</v>
      </c>
      <c r="R21" s="165">
        <f>ROUND(R73*Содержание!$H$8*(1+$H$14)*(1-$H$15)*(1-$H$16),0)</f>
        <v>360549</v>
      </c>
      <c r="S21" s="165">
        <f>ROUND(S73*Содержание!$H$8*(1+$H$14)*(1-$H$15)*(1-$H$16),0)</f>
        <v>366964</v>
      </c>
      <c r="T21" s="165">
        <f>ROUND(T73*Содержание!$H$8*(1+$H$14)*(1-$H$15)*(1-$H$16),0)</f>
        <v>372379</v>
      </c>
      <c r="U21" s="165">
        <f>ROUND(U73*Содержание!$H$8*(1+$H$14)*(1-$H$15)*(1-$H$16),0)</f>
        <v>377795</v>
      </c>
      <c r="V21" s="165">
        <f>ROUND(V73*Содержание!$H$8*(1+$H$14)*(1-$H$15)*(1-$H$16),0)</f>
        <v>395839</v>
      </c>
      <c r="W21" s="165">
        <f>ROUND(W73*Содержание!$H$8*(1+$H$14)*(1-$H$15)*(1-$H$16),0)</f>
        <v>412486</v>
      </c>
      <c r="X21" s="165">
        <f>ROUND(X73*Содержание!$H$8*(1+$H$14)*(1-$H$15)*(1-$H$16),0)</f>
        <v>417703</v>
      </c>
      <c r="Y21" s="165">
        <f>ROUND(Y73*Содержание!$H$8*(1+$H$14)*(1-$H$15)*(1-$H$16),0)</f>
        <v>423718</v>
      </c>
      <c r="Z21" s="165">
        <f>ROUND(Z73*Содержание!$H$8*(1+$H$14)*(1-$H$15)*(1-$H$16),0)</f>
        <v>429735</v>
      </c>
      <c r="AA21" s="165">
        <f>ROUND(AA73*Содержание!$H$8*(1+$H$14)*(1-$H$15)*(1-$H$16),0)</f>
        <v>444772</v>
      </c>
      <c r="AB21" s="165">
        <f>ROUND(AB73*Содержание!$H$8*(1+$H$14)*(1-$H$15)*(1-$H$16),0)</f>
        <v>452590</v>
      </c>
      <c r="AC21" s="165">
        <f>ROUND(AC73*Содержание!$H$8*(1+$H$14)*(1-$H$15)*(1-$H$16),0)</f>
        <v>459611</v>
      </c>
      <c r="AD21" s="165">
        <f>ROUND(AD73*Содержание!$H$8*(1+$H$14)*(1-$H$15)*(1-$H$16),0)</f>
        <v>466428</v>
      </c>
      <c r="AE21" s="165">
        <f>ROUND(AE73*Содержание!$H$8*(1+$H$14)*(1-$H$15)*(1-$H$16),0)</f>
        <v>473244</v>
      </c>
      <c r="AF21" s="165">
        <f>ROUND(AF73*Содержание!$H$8*(1+$H$14)*(1-$H$15)*(1-$H$16),0)</f>
        <v>487683</v>
      </c>
      <c r="AG21" s="165">
        <f>ROUND(AG73*Содержание!$H$8*(1+$H$14)*(1-$H$15)*(1-$H$16),0)</f>
        <v>495302</v>
      </c>
      <c r="AH21" s="165">
        <f>ROUND(AH73*Содержание!$H$8*(1+$H$14)*(1-$H$15)*(1-$H$16),0)</f>
        <v>511547</v>
      </c>
      <c r="AI21" s="165">
        <f>ROUND(AI73*Содержание!$H$8*(1+$H$14)*(1-$H$15)*(1-$H$16),0)</f>
        <v>526786</v>
      </c>
      <c r="AJ21" s="165">
        <f>ROUND(AJ73*Содержание!$H$8*(1+$H$14)*(1-$H$15)*(1-$H$16),0)</f>
        <v>534610</v>
      </c>
      <c r="AK21" s="165">
        <f>ROUND(AK73*Содержание!$H$8*(1+$H$14)*(1-$H$15)*(1-$H$16),0)</f>
        <v>541827</v>
      </c>
      <c r="AL21" s="165">
        <f>ROUND(AL73*Содержание!$H$8*(1+$H$14)*(1-$H$15)*(1-$H$16),0)</f>
        <v>548845</v>
      </c>
      <c r="AM21" s="165">
        <f>ROUND(AM73*Содержание!$H$8*(1+$H$14)*(1-$H$15)*(1-$H$16),0)</f>
        <v>564687</v>
      </c>
      <c r="AN21" s="165">
        <f>ROUND(AN73*Содержание!$H$8*(1+$H$14)*(1-$H$15)*(1-$H$16),0)</f>
        <v>572507</v>
      </c>
      <c r="AO21" s="165">
        <f>ROUND(AO73*Содержание!$H$8*(1+$H$14)*(1-$H$15)*(1-$H$16),0)</f>
        <v>579524</v>
      </c>
      <c r="AP21" s="70"/>
      <c r="AQ21" s="241"/>
      <c r="AR21" s="241"/>
      <c r="AS21" s="241"/>
      <c r="AT21" s="241"/>
      <c r="AU21" s="241"/>
      <c r="AV21" s="241"/>
      <c r="AW21" s="241"/>
      <c r="AX21" s="241"/>
      <c r="AY21" s="241"/>
      <c r="AZ21" s="47"/>
    </row>
    <row r="22" spans="1:52">
      <c r="A22" s="45">
        <v>2000</v>
      </c>
      <c r="B22" s="75">
        <f>ROUND(B74*Содержание!$H$8*(1+$H$14)*(1-$H$15)*(1-$H$16),0)</f>
        <v>210761</v>
      </c>
      <c r="C22" s="165">
        <f>ROUND(C74*Содержание!$H$8*(1+$H$14)*(1-$H$15)*(1-$H$16),0)</f>
        <v>223791</v>
      </c>
      <c r="D22" s="165">
        <f>ROUND(D74*Содержание!$H$8*(1+$H$14)*(1-$H$15)*(1-$H$16),0)</f>
        <v>229605</v>
      </c>
      <c r="E22" s="165">
        <f>ROUND(E74*Содержание!$H$8*(1+$H$14)*(1-$H$15)*(1-$H$16),0)</f>
        <v>234215</v>
      </c>
      <c r="F22" s="165">
        <f>ROUND(F74*Содержание!$H$8*(1+$H$14)*(1-$H$15)*(1-$H$16),0)</f>
        <v>246849</v>
      </c>
      <c r="G22" s="165">
        <f>ROUND(G74*Содержание!$H$8*(1+$H$14)*(1-$H$15)*(1-$H$16),0)</f>
        <v>259885</v>
      </c>
      <c r="H22" s="165">
        <f>ROUND(H74*Содержание!$H$8*(1+$H$14)*(1-$H$15)*(1-$H$16),0)</f>
        <v>265299</v>
      </c>
      <c r="I22" s="165">
        <f>ROUND(I74*Содержание!$H$8*(1+$H$14)*(1-$H$15)*(1-$H$16),0)</f>
        <v>270313</v>
      </c>
      <c r="J22" s="165">
        <f>ROUND(J74*Содержание!$H$8*(1+$H$14)*(1-$H$15)*(1-$H$16),0)</f>
        <v>293573</v>
      </c>
      <c r="K22" s="165">
        <f>ROUND(K74*Содержание!$H$8*(1+$H$14)*(1-$H$15)*(1-$H$16),0)</f>
        <v>298386</v>
      </c>
      <c r="L22" s="165">
        <f>ROUND(L74*Содержание!$H$8*(1+$H$14)*(1-$H$15)*(1-$H$16),0)</f>
        <v>304404</v>
      </c>
      <c r="M22" s="165">
        <f>ROUND(M74*Содержание!$H$8*(1+$H$14)*(1-$H$15)*(1-$H$16),0)</f>
        <v>309215</v>
      </c>
      <c r="N22" s="165">
        <f>ROUND(N74*Содержание!$H$8*(1+$H$14)*(1-$H$15)*(1-$H$16),0)</f>
        <v>323652</v>
      </c>
      <c r="O22" s="165">
        <f>ROUND(O74*Содержание!$H$8*(1+$H$14)*(1-$H$15)*(1-$H$16),0)</f>
        <v>336489</v>
      </c>
      <c r="P22" s="165">
        <f>ROUND(P74*Содержание!$H$8*(1+$H$14)*(1-$H$15)*(1-$H$16),0)</f>
        <v>342903</v>
      </c>
      <c r="Q22" s="165">
        <f>ROUND(Q74*Содержание!$H$8*(1+$H$14)*(1-$H$15)*(1-$H$16),0)</f>
        <v>348718</v>
      </c>
      <c r="R22" s="165">
        <f>ROUND(R74*Содержание!$H$8*(1+$H$14)*(1-$H$15)*(1-$H$16),0)</f>
        <v>367970</v>
      </c>
      <c r="S22" s="165">
        <f>ROUND(S74*Содержание!$H$8*(1+$H$14)*(1-$H$15)*(1-$H$16),0)</f>
        <v>374386</v>
      </c>
      <c r="T22" s="165">
        <f>ROUND(T74*Содержание!$H$8*(1+$H$14)*(1-$H$15)*(1-$H$16),0)</f>
        <v>380000</v>
      </c>
      <c r="U22" s="165">
        <f>ROUND(U74*Содержание!$H$8*(1+$H$14)*(1-$H$15)*(1-$H$16),0)</f>
        <v>385816</v>
      </c>
      <c r="V22" s="165">
        <f>ROUND(V74*Содержание!$H$8*(1+$H$14)*(1-$H$15)*(1-$H$16),0)</f>
        <v>403858</v>
      </c>
      <c r="W22" s="165">
        <f>ROUND(W74*Содержание!$H$8*(1+$H$14)*(1-$H$15)*(1-$H$16),0)</f>
        <v>421307</v>
      </c>
      <c r="X22" s="165">
        <f>ROUND(X74*Содержание!$H$8*(1+$H$14)*(1-$H$15)*(1-$H$16),0)</f>
        <v>426326</v>
      </c>
      <c r="Y22" s="165">
        <f>ROUND(Y74*Содержание!$H$8*(1+$H$14)*(1-$H$15)*(1-$H$16),0)</f>
        <v>432139</v>
      </c>
      <c r="Z22" s="165">
        <f>ROUND(Z74*Содержание!$H$8*(1+$H$14)*(1-$H$15)*(1-$H$16),0)</f>
        <v>438756</v>
      </c>
      <c r="AA22" s="165">
        <f>ROUND(AA74*Содержание!$H$8*(1+$H$14)*(1-$H$15)*(1-$H$16),0)</f>
        <v>453795</v>
      </c>
      <c r="AB22" s="165">
        <f>ROUND(AB74*Содержание!$H$8*(1+$H$14)*(1-$H$15)*(1-$H$16),0)</f>
        <v>461615</v>
      </c>
      <c r="AC22" s="165">
        <f>ROUND(AC74*Содержание!$H$8*(1+$H$14)*(1-$H$15)*(1-$H$16),0)</f>
        <v>468833</v>
      </c>
      <c r="AD22" s="165">
        <f>ROUND(AD74*Содержание!$H$8*(1+$H$14)*(1-$H$15)*(1-$H$16),0)</f>
        <v>475853</v>
      </c>
      <c r="AE22" s="165">
        <f>ROUND(AE74*Содержание!$H$8*(1+$H$14)*(1-$H$15)*(1-$H$16),0)</f>
        <v>482670</v>
      </c>
      <c r="AF22" s="165">
        <f>ROUND(AF74*Содержание!$H$8*(1+$H$14)*(1-$H$15)*(1-$H$16),0)</f>
        <v>497307</v>
      </c>
      <c r="AG22" s="165">
        <f>ROUND(AG74*Содержание!$H$8*(1+$H$14)*(1-$H$15)*(1-$H$16),0)</f>
        <v>505329</v>
      </c>
      <c r="AH22" s="165">
        <f>ROUND(AH74*Содержание!$H$8*(1+$H$14)*(1-$H$15)*(1-$H$16),0)</f>
        <v>521777</v>
      </c>
      <c r="AI22" s="165">
        <f>ROUND(AI74*Содержание!$H$8*(1+$H$14)*(1-$H$15)*(1-$H$16),0)</f>
        <v>537413</v>
      </c>
      <c r="AJ22" s="165">
        <f>ROUND(AJ74*Содержание!$H$8*(1+$H$14)*(1-$H$15)*(1-$H$16),0)</f>
        <v>545638</v>
      </c>
      <c r="AK22" s="165">
        <f>ROUND(AK74*Содержание!$H$8*(1+$H$14)*(1-$H$15)*(1-$H$16),0)</f>
        <v>553256</v>
      </c>
      <c r="AL22" s="165">
        <f>ROUND(AL74*Содержание!$H$8*(1+$H$14)*(1-$H$15)*(1-$H$16),0)</f>
        <v>560075</v>
      </c>
      <c r="AM22" s="165">
        <f>ROUND(AM74*Содержание!$H$8*(1+$H$14)*(1-$H$15)*(1-$H$16),0)</f>
        <v>576517</v>
      </c>
      <c r="AN22" s="165">
        <f>ROUND(AN74*Содержание!$H$8*(1+$H$14)*(1-$H$15)*(1-$H$16),0)</f>
        <v>584138</v>
      </c>
      <c r="AO22" s="165">
        <f>ROUND(AO74*Содержание!$H$8*(1+$H$14)*(1-$H$15)*(1-$H$16),0)</f>
        <v>591356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160">
        <v>2125</v>
      </c>
      <c r="B23" s="165">
        <f>ROUND(B75*Содержание!$H$8*(1+$H$14)*(1-$H$15)*(1-$H$16),0)</f>
        <v>216168</v>
      </c>
      <c r="C23" s="165">
        <f>ROUND(C75*Содержание!$H$8*(1+$H$14)*(1-$H$15)*(1-$H$16),0)</f>
        <v>224791</v>
      </c>
      <c r="D23" s="165">
        <f>ROUND(D75*Содержание!$H$8*(1+$H$14)*(1-$H$15)*(1-$H$16),0)</f>
        <v>234215</v>
      </c>
      <c r="E23" s="165">
        <f>ROUND(E75*Содержание!$H$8*(1+$H$14)*(1-$H$15)*(1-$H$16),0)</f>
        <v>246648</v>
      </c>
      <c r="F23" s="165">
        <f>ROUND(F75*Содержание!$H$8*(1+$H$14)*(1-$H$15)*(1-$H$16),0)</f>
        <v>252064</v>
      </c>
      <c r="G23" s="165">
        <f>ROUND(G75*Содержание!$H$8*(1+$H$14)*(1-$H$15)*(1-$H$16),0)</f>
        <v>265299</v>
      </c>
      <c r="H23" s="165">
        <f>ROUND(H75*Содержание!$H$8*(1+$H$14)*(1-$H$15)*(1-$H$16),0)</f>
        <v>271112</v>
      </c>
      <c r="I23" s="165">
        <f>ROUND(I75*Содержание!$H$8*(1+$H$14)*(1-$H$15)*(1-$H$16),0)</f>
        <v>284548</v>
      </c>
      <c r="J23" s="165">
        <f>ROUND(J75*Содержание!$H$8*(1+$H$14)*(1-$H$15)*(1-$H$16),0)</f>
        <v>299588</v>
      </c>
      <c r="K23" s="165">
        <f>ROUND(K75*Содержание!$H$8*(1+$H$14)*(1-$H$15)*(1-$H$16),0)</f>
        <v>305004</v>
      </c>
      <c r="L23" s="165">
        <f>ROUND(L75*Содержание!$H$8*(1+$H$14)*(1-$H$15)*(1-$H$16),0)</f>
        <v>311219</v>
      </c>
      <c r="M23" s="165">
        <f>ROUND(M75*Содержание!$H$8*(1+$H$14)*(1-$H$15)*(1-$H$16),0)</f>
        <v>326462</v>
      </c>
      <c r="N23" s="165">
        <f>ROUND(N75*Содержание!$H$8*(1+$H$14)*(1-$H$15)*(1-$H$16),0)</f>
        <v>329871</v>
      </c>
      <c r="O23" s="165">
        <f>ROUND(O75*Содержание!$H$8*(1+$H$14)*(1-$H$15)*(1-$H$16),0)</f>
        <v>342903</v>
      </c>
      <c r="P23" s="165">
        <f>ROUND(P75*Содержание!$H$8*(1+$H$14)*(1-$H$15)*(1-$H$16),0)</f>
        <v>348718</v>
      </c>
      <c r="Q23" s="165">
        <f>ROUND(Q75*Содержание!$H$8*(1+$H$14)*(1-$H$15)*(1-$H$16),0)</f>
        <v>365760</v>
      </c>
      <c r="R23" s="165">
        <f>ROUND(R75*Содержание!$H$8*(1+$H$14)*(1-$H$15)*(1-$H$16),0)</f>
        <v>375191</v>
      </c>
      <c r="S23" s="165">
        <f>ROUND(S75*Содержание!$H$8*(1+$H$14)*(1-$H$15)*(1-$H$16),0)</f>
        <v>383212</v>
      </c>
      <c r="T23" s="165">
        <f>ROUND(T75*Содержание!$H$8*(1+$H$14)*(1-$H$15)*(1-$H$16),0)</f>
        <v>387419</v>
      </c>
      <c r="U23" s="165">
        <f>ROUND(U75*Содержание!$H$8*(1+$H$14)*(1-$H$15)*(1-$H$16),0)</f>
        <v>404464</v>
      </c>
      <c r="V23" s="165">
        <f>ROUND(V75*Содержание!$H$8*(1+$H$14)*(1-$H$15)*(1-$H$16),0)</f>
        <v>411683</v>
      </c>
      <c r="W23" s="165">
        <f>ROUND(W75*Содержание!$H$8*(1+$H$14)*(1-$H$15)*(1-$H$16),0)</f>
        <v>430535</v>
      </c>
      <c r="X23" s="165">
        <f>ROUND(X75*Содержание!$H$8*(1+$H$14)*(1-$H$15)*(1-$H$16),0)</f>
        <v>436146</v>
      </c>
      <c r="Y23" s="165">
        <f>ROUND(Y75*Содержание!$H$8*(1+$H$14)*(1-$H$15)*(1-$H$16),0)</f>
        <v>442767</v>
      </c>
      <c r="Z23" s="165">
        <f>ROUND(Z75*Содержание!$H$8*(1+$H$14)*(1-$H$15)*(1-$H$16),0)</f>
        <v>454996</v>
      </c>
      <c r="AA23" s="165">
        <f>ROUND(AA75*Содержание!$H$8*(1+$H$14)*(1-$H$15)*(1-$H$16),0)</f>
        <v>471439</v>
      </c>
      <c r="AB23" s="165">
        <f>ROUND(AB75*Содержание!$H$8*(1+$H$14)*(1-$H$15)*(1-$H$16),0)</f>
        <v>478658</v>
      </c>
      <c r="AC23" s="165">
        <f>ROUND(AC75*Содержание!$H$8*(1+$H$14)*(1-$H$15)*(1-$H$16),0)</f>
        <v>485881</v>
      </c>
      <c r="AD23" s="165">
        <f>ROUND(AD75*Содержание!$H$8*(1+$H$14)*(1-$H$15)*(1-$H$16),0)</f>
        <v>492695</v>
      </c>
      <c r="AE23" s="165">
        <f>ROUND(AE75*Содержание!$H$8*(1+$H$14)*(1-$H$15)*(1-$H$16),0)</f>
        <v>500116</v>
      </c>
      <c r="AF23" s="165">
        <f>ROUND(AF75*Содержание!$H$8*(1+$H$14)*(1-$H$15)*(1-$H$16),0)</f>
        <v>515758</v>
      </c>
      <c r="AG23" s="165">
        <f>ROUND(AG75*Содержание!$H$8*(1+$H$14)*(1-$H$15)*(1-$H$16),0)</f>
        <v>522372</v>
      </c>
      <c r="AH23" s="165">
        <f>ROUND(AH75*Содержание!$H$8*(1+$H$14)*(1-$H$15)*(1-$H$16),0)</f>
        <v>541026</v>
      </c>
      <c r="AI23" s="165">
        <f>ROUND(AI75*Содержание!$H$8*(1+$H$14)*(1-$H$15)*(1-$H$16),0)</f>
        <v>555261</v>
      </c>
      <c r="AJ23" s="165">
        <f>ROUND(AJ75*Содержание!$H$8*(1+$H$14)*(1-$H$15)*(1-$H$16),0)</f>
        <v>563281</v>
      </c>
      <c r="AK23" s="165">
        <f>ROUND(AK75*Содержание!$H$8*(1+$H$14)*(1-$H$15)*(1-$H$16),0)</f>
        <v>570705</v>
      </c>
      <c r="AL23" s="165">
        <f>ROUND(AL75*Содержание!$H$8*(1+$H$14)*(1-$H$15)*(1-$H$16),0)</f>
        <v>578523</v>
      </c>
      <c r="AM23" s="165">
        <f>ROUND(AM75*Содержание!$H$8*(1+$H$14)*(1-$H$15)*(1-$H$16),0)</f>
        <v>593963</v>
      </c>
      <c r="AN23" s="165">
        <f>ROUND(AN75*Содержание!$H$8*(1+$H$14)*(1-$H$15)*(1-$H$16),0)</f>
        <v>601584</v>
      </c>
      <c r="AO23" s="165">
        <f>ROUND(AO75*Содержание!$H$8*(1+$H$14)*(1-$H$15)*(1-$H$16),0)</f>
        <v>608200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160">
        <v>2250</v>
      </c>
      <c r="B24" s="165">
        <f>ROUND(B76*Содержание!$H$8*(1+$H$14)*(1-$H$15)*(1-$H$16),0)</f>
        <v>244346</v>
      </c>
      <c r="C24" s="165">
        <f>ROUND(C76*Содержание!$H$8*(1+$H$14)*(1-$H$15)*(1-$H$16),0)</f>
        <v>249818</v>
      </c>
      <c r="D24" s="165">
        <f>ROUND(D76*Содержание!$H$8*(1+$H$14)*(1-$H$15)*(1-$H$16),0)</f>
        <v>255668</v>
      </c>
      <c r="E24" s="165">
        <f>ROUND(E76*Содержание!$H$8*(1+$H$14)*(1-$H$15)*(1-$H$16),0)</f>
        <v>261330</v>
      </c>
      <c r="F24" s="165">
        <f>ROUND(F76*Содержание!$H$8*(1+$H$14)*(1-$H$15)*(1-$H$16),0)</f>
        <v>276989</v>
      </c>
      <c r="G24" s="165">
        <f>ROUND(G76*Содержание!$H$8*(1+$H$14)*(1-$H$15)*(1-$H$16),0)</f>
        <v>292652</v>
      </c>
      <c r="H24" s="165">
        <f>ROUND(H76*Содержание!$H$8*(1+$H$14)*(1-$H$15)*(1-$H$16),0)</f>
        <v>299064</v>
      </c>
      <c r="I24" s="165">
        <f>ROUND(I76*Содержание!$H$8*(1+$H$14)*(1-$H$15)*(1-$H$16),0)</f>
        <v>304915</v>
      </c>
      <c r="J24" s="165">
        <f>ROUND(J76*Содержание!$H$8*(1+$H$14)*(1-$H$15)*(1-$H$16),0)</f>
        <v>311021</v>
      </c>
      <c r="K24" s="165">
        <f>ROUND(K76*Содержание!$H$8*(1+$H$14)*(1-$H$15)*(1-$H$16),0)</f>
        <v>316434</v>
      </c>
      <c r="L24" s="165">
        <f>ROUND(L76*Содержание!$H$8*(1+$H$14)*(1-$H$15)*(1-$H$16),0)</f>
        <v>329067</v>
      </c>
      <c r="M24" s="165">
        <f>ROUND(M76*Содержание!$H$8*(1+$H$14)*(1-$H$15)*(1-$H$16),0)</f>
        <v>334882</v>
      </c>
      <c r="N24" s="165">
        <f>ROUND(N76*Содержание!$H$8*(1+$H$14)*(1-$H$15)*(1-$H$16),0)</f>
        <v>352327</v>
      </c>
      <c r="O24" s="165">
        <f>ROUND(O76*Содержание!$H$8*(1+$H$14)*(1-$H$15)*(1-$H$16),0)</f>
        <v>360549</v>
      </c>
      <c r="P24" s="165">
        <f>ROUND(P76*Содержание!$H$8*(1+$H$14)*(1-$H$15)*(1-$H$16),0)</f>
        <v>366366</v>
      </c>
      <c r="Q24" s="165">
        <f>ROUND(Q76*Содержание!$H$8*(1+$H$14)*(1-$H$15)*(1-$H$16),0)</f>
        <v>379799</v>
      </c>
      <c r="R24" s="165">
        <f>ROUND(R76*Содержание!$H$8*(1+$H$14)*(1-$H$15)*(1-$H$16),0)</f>
        <v>398252</v>
      </c>
      <c r="S24" s="165">
        <f>ROUND(S76*Содержание!$H$8*(1+$H$14)*(1-$H$15)*(1-$H$16),0)</f>
        <v>406066</v>
      </c>
      <c r="T24" s="165">
        <f>ROUND(T76*Содержание!$H$8*(1+$H$14)*(1-$H$15)*(1-$H$16),0)</f>
        <v>412284</v>
      </c>
      <c r="U24" s="165">
        <f>ROUND(U76*Содержание!$H$8*(1+$H$14)*(1-$H$15)*(1-$H$16),0)</f>
        <v>419503</v>
      </c>
      <c r="V24" s="165">
        <f>ROUND(V76*Содержание!$H$8*(1+$H$14)*(1-$H$15)*(1-$H$16),0)</f>
        <v>439758</v>
      </c>
      <c r="W24" s="165">
        <f>ROUND(W76*Содержание!$H$8*(1+$H$14)*(1-$H$15)*(1-$H$16),0)</f>
        <v>445970</v>
      </c>
      <c r="X24" s="165">
        <f>ROUND(X76*Содержание!$H$8*(1+$H$14)*(1-$H$15)*(1-$H$16),0)</f>
        <v>452189</v>
      </c>
      <c r="Y24" s="165">
        <f>ROUND(Y76*Содержание!$H$8*(1+$H$14)*(1-$H$15)*(1-$H$16),0)</f>
        <v>471843</v>
      </c>
      <c r="Z24" s="165">
        <f>ROUND(Z76*Содержание!$H$8*(1+$H$14)*(1-$H$15)*(1-$H$16),0)</f>
        <v>474649</v>
      </c>
      <c r="AA24" s="165">
        <f>ROUND(AA76*Содержание!$H$8*(1+$H$14)*(1-$H$15)*(1-$H$16),0)</f>
        <v>479463</v>
      </c>
      <c r="AB24" s="165">
        <f>ROUND(AB76*Содержание!$H$8*(1+$H$14)*(1-$H$15)*(1-$H$16),0)</f>
        <v>486479</v>
      </c>
      <c r="AC24" s="165">
        <f>ROUND(AC76*Содержание!$H$8*(1+$H$14)*(1-$H$15)*(1-$H$16),0)</f>
        <v>494704</v>
      </c>
      <c r="AD24" s="165">
        <f>ROUND(AD76*Содержание!$H$8*(1+$H$14)*(1-$H$15)*(1-$H$16),0)</f>
        <v>501923</v>
      </c>
      <c r="AE24" s="165">
        <f>ROUND(AE76*Содержание!$H$8*(1+$H$14)*(1-$H$15)*(1-$H$16),0)</f>
        <v>510544</v>
      </c>
      <c r="AF24" s="165">
        <f>ROUND(AF76*Содержание!$H$8*(1+$H$14)*(1-$H$15)*(1-$H$16),0)</f>
        <v>524579</v>
      </c>
      <c r="AG24" s="165">
        <f>ROUND(AG76*Содержание!$H$8*(1+$H$14)*(1-$H$15)*(1-$H$16),0)</f>
        <v>533605</v>
      </c>
      <c r="AH24" s="165">
        <f>ROUND(AH76*Содержание!$H$8*(1+$H$14)*(1-$H$15)*(1-$H$16),0)</f>
        <v>551656</v>
      </c>
      <c r="AI24" s="165">
        <f>ROUND(AI76*Содержание!$H$8*(1+$H$14)*(1-$H$15)*(1-$H$16),0)</f>
        <v>566890</v>
      </c>
      <c r="AJ24" s="165">
        <f>ROUND(AJ76*Содержание!$H$8*(1+$H$14)*(1-$H$15)*(1-$H$16),0)</f>
        <v>574712</v>
      </c>
      <c r="AK24" s="165">
        <f>ROUND(AK76*Содержание!$H$8*(1+$H$14)*(1-$H$15)*(1-$H$16),0)</f>
        <v>582936</v>
      </c>
      <c r="AL24" s="165">
        <f>ROUND(AL76*Содержание!$H$8*(1+$H$14)*(1-$H$15)*(1-$H$16),0)</f>
        <v>591157</v>
      </c>
      <c r="AM24" s="165">
        <f>ROUND(AM76*Содержание!$H$8*(1+$H$14)*(1-$H$15)*(1-$H$16),0)</f>
        <v>606797</v>
      </c>
      <c r="AN24" s="165">
        <f>ROUND(AN76*Содержание!$H$8*(1+$H$14)*(1-$H$15)*(1-$H$16),0)</f>
        <v>615419</v>
      </c>
      <c r="AO24" s="165">
        <f>ROUND(AO76*Содержание!$H$8*(1+$H$14)*(1-$H$15)*(1-$H$16),0)</f>
        <v>623038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160">
        <v>2375</v>
      </c>
      <c r="B25" s="165">
        <f>ROUND(B77*Содержание!$H$8*(1+$H$14)*(1-$H$15)*(1-$H$16),0)</f>
        <v>249818</v>
      </c>
      <c r="C25" s="165">
        <f>ROUND(C77*Содержание!$H$8*(1+$H$14)*(1-$H$15)*(1-$H$16),0)</f>
        <v>254913</v>
      </c>
      <c r="D25" s="165">
        <f>ROUND(D77*Содержание!$H$8*(1+$H$14)*(1-$H$15)*(1-$H$16),0)</f>
        <v>260195</v>
      </c>
      <c r="E25" s="165">
        <f>ROUND(E77*Содержание!$H$8*(1+$H$14)*(1-$H$15)*(1-$H$16),0)</f>
        <v>265668</v>
      </c>
      <c r="F25" s="165">
        <f>ROUND(F77*Содержание!$H$8*(1+$H$14)*(1-$H$15)*(1-$H$16),0)</f>
        <v>282273</v>
      </c>
      <c r="G25" s="165">
        <f>ROUND(G77*Содержание!$H$8*(1+$H$14)*(1-$H$15)*(1-$H$16),0)</f>
        <v>299630</v>
      </c>
      <c r="H25" s="165">
        <f>ROUND(H77*Содержание!$H$8*(1+$H$14)*(1-$H$15)*(1-$H$16),0)</f>
        <v>304535</v>
      </c>
      <c r="I25" s="165">
        <f>ROUND(I77*Содержание!$H$8*(1+$H$14)*(1-$H$15)*(1-$H$16),0)</f>
        <v>309820</v>
      </c>
      <c r="J25" s="165">
        <f>ROUND(J77*Содержание!$H$8*(1+$H$14)*(1-$H$15)*(1-$H$16),0)</f>
        <v>316434</v>
      </c>
      <c r="K25" s="165">
        <f>ROUND(K77*Содержание!$H$8*(1+$H$14)*(1-$H$15)*(1-$H$16),0)</f>
        <v>322243</v>
      </c>
      <c r="L25" s="165">
        <f>ROUND(L77*Содержание!$H$8*(1+$H$14)*(1-$H$15)*(1-$H$16),0)</f>
        <v>341498</v>
      </c>
      <c r="M25" s="165">
        <f>ROUND(M77*Содержание!$H$8*(1+$H$14)*(1-$H$15)*(1-$H$16),0)</f>
        <v>359746</v>
      </c>
      <c r="N25" s="165">
        <f>ROUND(N77*Содержание!$H$8*(1+$H$14)*(1-$H$15)*(1-$H$16),0)</f>
        <v>366166</v>
      </c>
      <c r="O25" s="165">
        <f>ROUND(O77*Содержание!$H$8*(1+$H$14)*(1-$H$15)*(1-$H$16),0)</f>
        <v>367970</v>
      </c>
      <c r="P25" s="165">
        <f>ROUND(P77*Содержание!$H$8*(1+$H$14)*(1-$H$15)*(1-$H$16),0)</f>
        <v>381206</v>
      </c>
      <c r="Q25" s="165">
        <f>ROUND(Q77*Содержание!$H$8*(1+$H$14)*(1-$H$15)*(1-$H$16),0)</f>
        <v>394638</v>
      </c>
      <c r="R25" s="165">
        <f>ROUND(R77*Содержание!$H$8*(1+$H$14)*(1-$H$15)*(1-$H$16),0)</f>
        <v>430956</v>
      </c>
      <c r="S25" s="165">
        <f>ROUND(S77*Содержание!$H$8*(1+$H$14)*(1-$H$15)*(1-$H$16),0)</f>
        <v>439260</v>
      </c>
      <c r="T25" s="165">
        <f>ROUND(T77*Содержание!$H$8*(1+$H$14)*(1-$H$15)*(1-$H$16),0)</f>
        <v>446240</v>
      </c>
      <c r="U25" s="165">
        <f>ROUND(U77*Содержание!$H$8*(1+$H$14)*(1-$H$15)*(1-$H$16),0)</f>
        <v>453409</v>
      </c>
      <c r="V25" s="165">
        <f>ROUND(V77*Содержание!$H$8*(1+$H$14)*(1-$H$15)*(1-$H$16),0)</f>
        <v>474732</v>
      </c>
      <c r="W25" s="165">
        <f>ROUND(W77*Содержание!$H$8*(1+$H$14)*(1-$H$15)*(1-$H$16),0)</f>
        <v>495674</v>
      </c>
      <c r="X25" s="165">
        <f>ROUND(X77*Содержание!$H$8*(1+$H$14)*(1-$H$15)*(1-$H$16),0)</f>
        <v>502467</v>
      </c>
      <c r="Y25" s="165">
        <f>ROUND(Y77*Содержание!$H$8*(1+$H$14)*(1-$H$15)*(1-$H$16),0)</f>
        <v>508884</v>
      </c>
      <c r="Z25" s="165">
        <f>ROUND(Z77*Содержание!$H$8*(1+$H$14)*(1-$H$15)*(1-$H$16),0)</f>
        <v>511901</v>
      </c>
      <c r="AA25" s="165">
        <f>ROUND(AA77*Содержание!$H$8*(1+$H$14)*(1-$H$15)*(1-$H$16),0)</f>
        <v>526786</v>
      </c>
      <c r="AB25" s="165">
        <f>ROUND(AB77*Содержание!$H$8*(1+$H$14)*(1-$H$15)*(1-$H$16),0)</f>
        <v>535008</v>
      </c>
      <c r="AC25" s="165">
        <f>ROUND(AC77*Содержание!$H$8*(1+$H$14)*(1-$H$15)*(1-$H$16),0)</f>
        <v>544234</v>
      </c>
      <c r="AD25" s="165">
        <f>ROUND(AD77*Содержание!$H$8*(1+$H$14)*(1-$H$15)*(1-$H$16),0)</f>
        <v>553456</v>
      </c>
      <c r="AE25" s="165">
        <f>ROUND(AE77*Содержание!$H$8*(1+$H$14)*(1-$H$15)*(1-$H$16),0)</f>
        <v>560875</v>
      </c>
      <c r="AF25" s="165">
        <f>ROUND(AF77*Содержание!$H$8*(1+$H$14)*(1-$H$15)*(1-$H$16),0)</f>
        <v>579926</v>
      </c>
      <c r="AG25" s="165">
        <f>ROUND(AG77*Содержание!$H$8*(1+$H$14)*(1-$H$15)*(1-$H$16),0)</f>
        <v>588549</v>
      </c>
      <c r="AH25" s="165">
        <f>ROUND(AH77*Содержание!$H$8*(1+$H$14)*(1-$H$15)*(1-$H$16),0)</f>
        <v>609605</v>
      </c>
      <c r="AI25" s="165">
        <f>ROUND(AI77*Содержание!$H$8*(1+$H$14)*(1-$H$15)*(1-$H$16),0)</f>
        <v>626648</v>
      </c>
      <c r="AJ25" s="165">
        <f>ROUND(AJ77*Содержание!$H$8*(1+$H$14)*(1-$H$15)*(1-$H$16),0)</f>
        <v>635672</v>
      </c>
      <c r="AK25" s="165">
        <f>ROUND(AK77*Содержание!$H$8*(1+$H$14)*(1-$H$15)*(1-$H$16),0)</f>
        <v>644295</v>
      </c>
      <c r="AL25" s="165">
        <f>ROUND(AL77*Содержание!$H$8*(1+$H$14)*(1-$H$15)*(1-$H$16),0)</f>
        <v>653318</v>
      </c>
      <c r="AM25" s="165">
        <f>ROUND(AM77*Содержание!$H$8*(1+$H$14)*(1-$H$15)*(1-$H$16),0)</f>
        <v>670566</v>
      </c>
      <c r="AN25" s="165">
        <f>ROUND(AN77*Содержание!$H$8*(1+$H$14)*(1-$H$15)*(1-$H$16),0)</f>
        <v>680589</v>
      </c>
      <c r="AO25" s="165">
        <f>ROUND(AO77*Содержание!$H$8*(1+$H$14)*(1-$H$15)*(1-$H$16),0)</f>
        <v>689615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160">
        <v>2500</v>
      </c>
      <c r="B26" s="165">
        <f>ROUND(B78*Содержание!$H$8*(1+$H$14)*(1-$H$15)*(1-$H$16),0)</f>
        <v>254723</v>
      </c>
      <c r="C26" s="165">
        <f>ROUND(C78*Содержание!$H$8*(1+$H$14)*(1-$H$15)*(1-$H$16),0)</f>
        <v>259817</v>
      </c>
      <c r="D26" s="165">
        <f>ROUND(D78*Содержание!$H$8*(1+$H$14)*(1-$H$15)*(1-$H$16),0)</f>
        <v>265102</v>
      </c>
      <c r="E26" s="165">
        <f>ROUND(E78*Содержание!$H$8*(1+$H$14)*(1-$H$15)*(1-$H$16),0)</f>
        <v>280136</v>
      </c>
      <c r="F26" s="165">
        <f>ROUND(F78*Содержание!$H$8*(1+$H$14)*(1-$H$15)*(1-$H$16),0)</f>
        <v>290963</v>
      </c>
      <c r="G26" s="165">
        <f>ROUND(G78*Содержание!$H$8*(1+$H$14)*(1-$H$15)*(1-$H$16),0)</f>
        <v>308012</v>
      </c>
      <c r="H26" s="165">
        <f>ROUND(H78*Содержание!$H$8*(1+$H$14)*(1-$H$15)*(1-$H$16),0)</f>
        <v>314027</v>
      </c>
      <c r="I26" s="165">
        <f>ROUND(I78*Содержание!$H$8*(1+$H$14)*(1-$H$15)*(1-$H$16),0)</f>
        <v>325655</v>
      </c>
      <c r="J26" s="165">
        <f>ROUND(J78*Содержание!$H$8*(1+$H$14)*(1-$H$15)*(1-$H$16),0)</f>
        <v>335285</v>
      </c>
      <c r="K26" s="165">
        <f>ROUND(K78*Содержание!$H$8*(1+$H$14)*(1-$H$15)*(1-$H$16),0)</f>
        <v>351929</v>
      </c>
      <c r="L26" s="165">
        <f>ROUND(L78*Содержание!$H$8*(1+$H$14)*(1-$H$15)*(1-$H$16),0)</f>
        <v>358744</v>
      </c>
      <c r="M26" s="165">
        <f>ROUND(M78*Содержание!$H$8*(1+$H$14)*(1-$H$15)*(1-$H$16),0)</f>
        <v>375788</v>
      </c>
      <c r="N26" s="165">
        <f>ROUND(N78*Содержание!$H$8*(1+$H$14)*(1-$H$15)*(1-$H$16),0)</f>
        <v>384612</v>
      </c>
      <c r="O26" s="165">
        <f>ROUND(O78*Содержание!$H$8*(1+$H$14)*(1-$H$15)*(1-$H$16),0)</f>
        <v>401856</v>
      </c>
      <c r="P26" s="165">
        <f>ROUND(P78*Содержание!$H$8*(1+$H$14)*(1-$H$15)*(1-$H$16),0)</f>
        <v>407672</v>
      </c>
      <c r="Q26" s="165">
        <f>ROUND(Q78*Содержание!$H$8*(1+$H$14)*(1-$H$15)*(1-$H$16),0)</f>
        <v>422312</v>
      </c>
      <c r="R26" s="165">
        <f>ROUND(R78*Содержание!$H$8*(1+$H$14)*(1-$H$15)*(1-$H$16),0)</f>
        <v>439260</v>
      </c>
      <c r="S26" s="165">
        <f>ROUND(S78*Содержание!$H$8*(1+$H$14)*(1-$H$15)*(1-$H$16),0)</f>
        <v>446616</v>
      </c>
      <c r="T26" s="165">
        <f>ROUND(T78*Содержание!$H$8*(1+$H$14)*(1-$H$15)*(1-$H$16),0)</f>
        <v>453977</v>
      </c>
      <c r="U26" s="165">
        <f>ROUND(U78*Содержание!$H$8*(1+$H$14)*(1-$H$15)*(1-$H$16),0)</f>
        <v>469637</v>
      </c>
      <c r="V26" s="165">
        <f>ROUND(V78*Содержание!$H$8*(1+$H$14)*(1-$H$15)*(1-$H$16),0)</f>
        <v>483975</v>
      </c>
      <c r="W26" s="165">
        <f>ROUND(W78*Содержание!$H$8*(1+$H$14)*(1-$H$15)*(1-$H$16),0)</f>
        <v>506427</v>
      </c>
      <c r="X26" s="165">
        <f>ROUND(X78*Содержание!$H$8*(1+$H$14)*(1-$H$15)*(1-$H$16),0)</f>
        <v>512468</v>
      </c>
      <c r="Y26" s="165">
        <f>ROUND(Y78*Содержание!$H$8*(1+$H$14)*(1-$H$15)*(1-$H$16),0)</f>
        <v>519829</v>
      </c>
      <c r="Z26" s="165">
        <f>ROUND(Z78*Содержание!$H$8*(1+$H$14)*(1-$H$15)*(1-$H$16),0)</f>
        <v>542630</v>
      </c>
      <c r="AA26" s="165">
        <f>ROUND(AA78*Содержание!$H$8*(1+$H$14)*(1-$H$15)*(1-$H$16),0)</f>
        <v>562079</v>
      </c>
      <c r="AB26" s="165">
        <f>ROUND(AB78*Содержание!$H$8*(1+$H$14)*(1-$H$15)*(1-$H$16),0)</f>
        <v>571504</v>
      </c>
      <c r="AC26" s="165">
        <f>ROUND(AC78*Содержание!$H$8*(1+$H$14)*(1-$H$15)*(1-$H$16),0)</f>
        <v>580727</v>
      </c>
      <c r="AD26" s="165">
        <f>ROUND(AD78*Содержание!$H$8*(1+$H$14)*(1-$H$15)*(1-$H$16),0)</f>
        <v>590350</v>
      </c>
      <c r="AE26" s="165">
        <f>ROUND(AE78*Содержание!$H$8*(1+$H$14)*(1-$H$15)*(1-$H$16),0)</f>
        <v>600579</v>
      </c>
      <c r="AF26" s="165">
        <f>ROUND(AF78*Содержание!$H$8*(1+$H$14)*(1-$H$15)*(1-$H$16),0)</f>
        <v>618827</v>
      </c>
      <c r="AG26" s="165">
        <f>ROUND(AG78*Содержание!$H$8*(1+$H$14)*(1-$H$15)*(1-$H$16),0)</f>
        <v>627853</v>
      </c>
      <c r="AH26" s="165">
        <f>ROUND(AH78*Содержание!$H$8*(1+$H$14)*(1-$H$15)*(1-$H$16),0)</f>
        <v>649309</v>
      </c>
      <c r="AI26" s="165">
        <f>ROUND(AI78*Содержание!$H$8*(1+$H$14)*(1-$H$15)*(1-$H$16),0)</f>
        <v>670566</v>
      </c>
      <c r="AJ26" s="165">
        <f>ROUND(AJ78*Содержание!$H$8*(1+$H$14)*(1-$H$15)*(1-$H$16),0)</f>
        <v>679991</v>
      </c>
      <c r="AK26" s="165">
        <f>ROUND(AK78*Содержание!$H$8*(1+$H$14)*(1-$H$15)*(1-$H$16),0)</f>
        <v>689814</v>
      </c>
      <c r="AL26" s="165">
        <f>ROUND(AL78*Содержание!$H$8*(1+$H$14)*(1-$H$15)*(1-$H$16),0)</f>
        <v>698440</v>
      </c>
      <c r="AM26" s="165">
        <f>ROUND(AM78*Содержание!$H$8*(1+$H$14)*(1-$H$15)*(1-$H$16),0)</f>
        <v>718091</v>
      </c>
      <c r="AN26" s="165">
        <f>ROUND(AN78*Содержание!$H$8*(1+$H$14)*(1-$H$15)*(1-$H$16),0)</f>
        <v>728318</v>
      </c>
      <c r="AO26" s="165">
        <f>ROUND(AO78*Содержание!$H$8*(1+$H$14)*(1-$H$15)*(1-$H$16),0)</f>
        <v>739346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160">
        <v>2625</v>
      </c>
      <c r="B27" s="165">
        <f>ROUND(B79*Содержание!$H$8*(1+$H$14)*(1-$H$15)*(1-$H$16),0)</f>
        <v>256470</v>
      </c>
      <c r="C27" s="165">
        <f>ROUND(C79*Содержание!$H$8*(1+$H$14)*(1-$H$15)*(1-$H$16),0)</f>
        <v>263695</v>
      </c>
      <c r="D27" s="165">
        <f>ROUND(D79*Содержание!$H$8*(1+$H$14)*(1-$H$15)*(1-$H$16),0)</f>
        <v>278936</v>
      </c>
      <c r="E27" s="165">
        <f>ROUND(E79*Содержание!$H$8*(1+$H$14)*(1-$H$15)*(1-$H$16),0)</f>
        <v>292973</v>
      </c>
      <c r="F27" s="165">
        <f>ROUND(F79*Содержание!$H$8*(1+$H$14)*(1-$H$15)*(1-$H$16),0)</f>
        <v>303194</v>
      </c>
      <c r="G27" s="165">
        <f>ROUND(G79*Содержание!$H$8*(1+$H$14)*(1-$H$15)*(1-$H$16),0)</f>
        <v>315032</v>
      </c>
      <c r="H27" s="165">
        <f>ROUND(H79*Содержание!$H$8*(1+$H$14)*(1-$H$15)*(1-$H$16),0)</f>
        <v>327863</v>
      </c>
      <c r="I27" s="165">
        <f>ROUND(I79*Содержание!$H$8*(1+$H$14)*(1-$H$15)*(1-$H$16),0)</f>
        <v>343501</v>
      </c>
      <c r="J27" s="165">
        <f>ROUND(J79*Содержание!$H$8*(1+$H$14)*(1-$H$15)*(1-$H$16),0)</f>
        <v>361144</v>
      </c>
      <c r="K27" s="165">
        <f>ROUND(K79*Содержание!$H$8*(1+$H$14)*(1-$H$15)*(1-$H$16),0)</f>
        <v>369171</v>
      </c>
      <c r="L27" s="165">
        <f>ROUND(L79*Содержание!$H$8*(1+$H$14)*(1-$H$15)*(1-$H$16),0)</f>
        <v>376591</v>
      </c>
      <c r="M27" s="165">
        <f>ROUND(M79*Содержание!$H$8*(1+$H$14)*(1-$H$15)*(1-$H$16),0)</f>
        <v>394238</v>
      </c>
      <c r="N27" s="165">
        <f>ROUND(N79*Содержание!$H$8*(1+$H$14)*(1-$H$15)*(1-$H$16),0)</f>
        <v>401455</v>
      </c>
      <c r="O27" s="165">
        <f>ROUND(O79*Содержание!$H$8*(1+$H$14)*(1-$H$15)*(1-$H$16),0)</f>
        <v>421110</v>
      </c>
      <c r="P27" s="165">
        <f>ROUND(P79*Содержание!$H$8*(1+$H$14)*(1-$H$15)*(1-$H$16),0)</f>
        <v>427925</v>
      </c>
      <c r="Q27" s="165">
        <f>ROUND(Q79*Содержание!$H$8*(1+$H$14)*(1-$H$15)*(1-$H$16),0)</f>
        <v>434943</v>
      </c>
      <c r="R27" s="165">
        <f>ROUND(R79*Содержание!$H$8*(1+$H$14)*(1-$H$15)*(1-$H$16),0)</f>
        <v>458206</v>
      </c>
      <c r="S27" s="165">
        <f>ROUND(S79*Содержание!$H$8*(1+$H$14)*(1-$H$15)*(1-$H$16),0)</f>
        <v>466428</v>
      </c>
      <c r="T27" s="165">
        <f>ROUND(T79*Содержание!$H$8*(1+$H$14)*(1-$H$15)*(1-$H$16),0)</f>
        <v>474447</v>
      </c>
      <c r="U27" s="165">
        <f>ROUND(U79*Содержание!$H$8*(1+$H$14)*(1-$H$15)*(1-$H$16),0)</f>
        <v>496305</v>
      </c>
      <c r="V27" s="165">
        <f>ROUND(V79*Содержание!$H$8*(1+$H$14)*(1-$H$15)*(1-$H$16),0)</f>
        <v>506129</v>
      </c>
      <c r="W27" s="165">
        <f>ROUND(W79*Содержание!$H$8*(1+$H$14)*(1-$H$15)*(1-$H$16),0)</f>
        <v>518163</v>
      </c>
      <c r="X27" s="165">
        <f>ROUND(X79*Содержание!$H$8*(1+$H$14)*(1-$H$15)*(1-$H$16),0)</f>
        <v>524383</v>
      </c>
      <c r="Y27" s="165">
        <f>ROUND(Y79*Содержание!$H$8*(1+$H$14)*(1-$H$15)*(1-$H$16),0)</f>
        <v>541827</v>
      </c>
      <c r="Z27" s="165">
        <f>ROUND(Z79*Содержание!$H$8*(1+$H$14)*(1-$H$15)*(1-$H$16),0)</f>
        <v>549451</v>
      </c>
      <c r="AA27" s="165">
        <f>ROUND(AA79*Содержание!$H$8*(1+$H$14)*(1-$H$15)*(1-$H$16),0)</f>
        <v>562281</v>
      </c>
      <c r="AB27" s="165">
        <f>ROUND(AB79*Содержание!$H$8*(1+$H$14)*(1-$H$15)*(1-$H$16),0)</f>
        <v>571102</v>
      </c>
      <c r="AC27" s="165">
        <f>ROUND(AC79*Содержание!$H$8*(1+$H$14)*(1-$H$15)*(1-$H$16),0)</f>
        <v>580928</v>
      </c>
      <c r="AD27" s="165">
        <f>ROUND(AD79*Содержание!$H$8*(1+$H$14)*(1-$H$15)*(1-$H$16),0)</f>
        <v>590757</v>
      </c>
      <c r="AE27" s="165">
        <f>ROUND(AE79*Содержание!$H$8*(1+$H$14)*(1-$H$15)*(1-$H$16),0)</f>
        <v>599177</v>
      </c>
      <c r="AF27" s="165">
        <f>ROUND(AF79*Содержание!$H$8*(1+$H$14)*(1-$H$15)*(1-$H$16),0)</f>
        <v>617424</v>
      </c>
      <c r="AG27" s="165">
        <f>ROUND(AG79*Содержание!$H$8*(1+$H$14)*(1-$H$15)*(1-$H$16),0)</f>
        <v>626648</v>
      </c>
      <c r="AH27" s="165">
        <f>ROUND(AH79*Содержание!$H$8*(1+$H$14)*(1-$H$15)*(1-$H$16),0)</f>
        <v>670566</v>
      </c>
      <c r="AI27" s="165">
        <f>ROUND(AI79*Содержание!$H$8*(1+$H$14)*(1-$H$15)*(1-$H$16),0)</f>
        <v>710070</v>
      </c>
      <c r="AJ27" s="165">
        <f>ROUND(AJ79*Содержание!$H$8*(1+$H$14)*(1-$H$15)*(1-$H$16),0)</f>
        <v>715681</v>
      </c>
      <c r="AK27" s="165">
        <f>ROUND(AK79*Содержание!$H$8*(1+$H$14)*(1-$H$15)*(1-$H$16),0)</f>
        <v>720696</v>
      </c>
      <c r="AL27" s="165">
        <f>ROUND(AL79*Содержание!$H$8*(1+$H$14)*(1-$H$15)*(1-$H$16),0)</f>
        <v>724907</v>
      </c>
      <c r="AM27" s="165">
        <f>ROUND(AM79*Содержание!$H$8*(1+$H$14)*(1-$H$15)*(1-$H$16),0)</f>
        <v>733929</v>
      </c>
      <c r="AN27" s="165">
        <f>ROUND(AN79*Содержание!$H$8*(1+$H$14)*(1-$H$15)*(1-$H$16),0)</f>
        <v>738343</v>
      </c>
      <c r="AO27" s="165">
        <f>ROUND(AO79*Содержание!$H$8*(1+$H$14)*(1-$H$15)*(1-$H$16),0)</f>
        <v>740348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160">
        <v>2750</v>
      </c>
      <c r="B28" s="165">
        <f>ROUND(B80*Содержание!$H$8*(1+$H$14)*(1-$H$15)*(1-$H$16),0)</f>
        <v>267743</v>
      </c>
      <c r="C28" s="165">
        <f>ROUND(C80*Содержание!$H$8*(1+$H$14)*(1-$H$15)*(1-$H$16),0)</f>
        <v>279134</v>
      </c>
      <c r="D28" s="165">
        <f>ROUND(D80*Содержание!$H$8*(1+$H$14)*(1-$H$15)*(1-$H$16),0)</f>
        <v>287157</v>
      </c>
      <c r="E28" s="165">
        <f>ROUND(E80*Содержание!$H$8*(1+$H$14)*(1-$H$15)*(1-$H$16),0)</f>
        <v>301794</v>
      </c>
      <c r="F28" s="165">
        <f>ROUND(F80*Содержание!$H$8*(1+$H$14)*(1-$H$15)*(1-$H$16),0)</f>
        <v>311420</v>
      </c>
      <c r="G28" s="165">
        <f>ROUND(G80*Содержание!$H$8*(1+$H$14)*(1-$H$15)*(1-$H$16),0)</f>
        <v>329666</v>
      </c>
      <c r="H28" s="165">
        <f>ROUND(H80*Содержание!$H$8*(1+$H$14)*(1-$H$15)*(1-$H$16),0)</f>
        <v>336281</v>
      </c>
      <c r="I28" s="165">
        <f>ROUND(I80*Содержание!$H$8*(1+$H$14)*(1-$H$15)*(1-$H$16),0)</f>
        <v>354128</v>
      </c>
      <c r="J28" s="165">
        <f>ROUND(J80*Содержание!$H$8*(1+$H$14)*(1-$H$15)*(1-$H$16),0)</f>
        <v>373185</v>
      </c>
      <c r="K28" s="165">
        <f>ROUND(K80*Содержание!$H$8*(1+$H$14)*(1-$H$15)*(1-$H$16),0)</f>
        <v>380000</v>
      </c>
      <c r="L28" s="165">
        <f>ROUND(L80*Содержание!$H$8*(1+$H$14)*(1-$H$15)*(1-$H$16),0)</f>
        <v>387419</v>
      </c>
      <c r="M28" s="165">
        <f>ROUND(M80*Содержание!$H$8*(1+$H$14)*(1-$H$15)*(1-$H$16),0)</f>
        <v>406472</v>
      </c>
      <c r="N28" s="165">
        <f>ROUND(N80*Содержание!$H$8*(1+$H$14)*(1-$H$15)*(1-$H$16),0)</f>
        <v>414689</v>
      </c>
      <c r="O28" s="165">
        <f>ROUND(O80*Содержание!$H$8*(1+$H$14)*(1-$H$15)*(1-$H$16),0)</f>
        <v>434943</v>
      </c>
      <c r="P28" s="165">
        <f>ROUND(P80*Содержание!$H$8*(1+$H$14)*(1-$H$15)*(1-$H$16),0)</f>
        <v>441761</v>
      </c>
      <c r="Q28" s="165">
        <f>ROUND(Q80*Содержание!$H$8*(1+$H$14)*(1-$H$15)*(1-$H$16),0)</f>
        <v>448381</v>
      </c>
      <c r="R28" s="165">
        <f>ROUND(R80*Содержание!$H$8*(1+$H$14)*(1-$H$15)*(1-$H$16),0)</f>
        <v>473244</v>
      </c>
      <c r="S28" s="165">
        <f>ROUND(S80*Содержание!$H$8*(1+$H$14)*(1-$H$15)*(1-$H$16),0)</f>
        <v>482670</v>
      </c>
      <c r="T28" s="165">
        <f>ROUND(T80*Содержание!$H$8*(1+$H$14)*(1-$H$15)*(1-$H$16),0)</f>
        <v>491695</v>
      </c>
      <c r="U28" s="165">
        <f>ROUND(U80*Содержание!$H$8*(1+$H$14)*(1-$H$15)*(1-$H$16),0)</f>
        <v>514754</v>
      </c>
      <c r="V28" s="165">
        <f>ROUND(V80*Содержание!$H$8*(1+$H$14)*(1-$H$15)*(1-$H$16),0)</f>
        <v>523178</v>
      </c>
      <c r="W28" s="165">
        <f>ROUND(W80*Содержание!$H$8*(1+$H$14)*(1-$H$15)*(1-$H$16),0)</f>
        <v>534206</v>
      </c>
      <c r="X28" s="165">
        <f>ROUND(X80*Содержание!$H$8*(1+$H$14)*(1-$H$15)*(1-$H$16),0)</f>
        <v>541827</v>
      </c>
      <c r="Y28" s="165">
        <f>ROUND(Y80*Содержание!$H$8*(1+$H$14)*(1-$H$15)*(1-$H$16),0)</f>
        <v>559470</v>
      </c>
      <c r="Z28" s="165">
        <f>ROUND(Z80*Содержание!$H$8*(1+$H$14)*(1-$H$15)*(1-$H$16),0)</f>
        <v>568095</v>
      </c>
      <c r="AA28" s="165">
        <f>ROUND(AA80*Содержание!$H$8*(1+$H$14)*(1-$H$15)*(1-$H$16),0)</f>
        <v>580928</v>
      </c>
      <c r="AB28" s="165">
        <f>ROUND(AB80*Содержание!$H$8*(1+$H$14)*(1-$H$15)*(1-$H$16),0)</f>
        <v>590955</v>
      </c>
      <c r="AC28" s="165">
        <f>ROUND(AC80*Содержание!$H$8*(1+$H$14)*(1-$H$15)*(1-$H$16),0)</f>
        <v>600781</v>
      </c>
      <c r="AD28" s="165">
        <f>ROUND(AD80*Содержание!$H$8*(1+$H$14)*(1-$H$15)*(1-$H$16),0)</f>
        <v>609605</v>
      </c>
      <c r="AE28" s="165">
        <f>ROUND(AE80*Содержание!$H$8*(1+$H$14)*(1-$H$15)*(1-$H$16),0)</f>
        <v>619632</v>
      </c>
      <c r="AF28" s="165">
        <f>ROUND(AF80*Содержание!$H$8*(1+$H$14)*(1-$H$15)*(1-$H$16),0)</f>
        <v>639080</v>
      </c>
      <c r="AG28" s="165">
        <f>ROUND(AG80*Содержание!$H$8*(1+$H$14)*(1-$H$15)*(1-$H$16),0)</f>
        <v>648912</v>
      </c>
      <c r="AH28" s="165">
        <f>ROUND(AH80*Содержание!$H$8*(1+$H$14)*(1-$H$15)*(1-$H$16),0)</f>
        <v>710669</v>
      </c>
      <c r="AI28" s="165">
        <f>ROUND(AI80*Содержание!$H$8*(1+$H$14)*(1-$H$15)*(1-$H$16),0)</f>
        <v>712877</v>
      </c>
      <c r="AJ28" s="165">
        <f>ROUND(AJ80*Содержание!$H$8*(1+$H$14)*(1-$H$15)*(1-$H$16),0)</f>
        <v>715883</v>
      </c>
      <c r="AK28" s="165">
        <f>ROUND(AK80*Содержание!$H$8*(1+$H$14)*(1-$H$15)*(1-$H$16),0)</f>
        <v>726309</v>
      </c>
      <c r="AL28" s="165">
        <f>ROUND(AL80*Содержание!$H$8*(1+$H$14)*(1-$H$15)*(1-$H$16),0)</f>
        <v>729316</v>
      </c>
      <c r="AM28" s="165">
        <f>ROUND(AM80*Содержание!$H$8*(1+$H$14)*(1-$H$15)*(1-$H$16),0)</f>
        <v>740951</v>
      </c>
      <c r="AN28" s="165">
        <f>ROUND(AN80*Содержание!$H$8*(1+$H$14)*(1-$H$15)*(1-$H$16),0)</f>
        <v>750372</v>
      </c>
      <c r="AO28" s="165">
        <f>ROUND(AO80*Содержание!$H$8*(1+$H$14)*(1-$H$15)*(1-$H$16),0)</f>
        <v>760402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160">
        <v>2875</v>
      </c>
      <c r="B29" s="165">
        <f>ROUND(B81*Содержание!$H$8*(1+$H$14)*(1-$H$15)*(1-$H$16),0)</f>
        <v>272114</v>
      </c>
      <c r="C29" s="165">
        <f>ROUND(C81*Содержание!$H$8*(1+$H$14)*(1-$H$15)*(1-$H$16),0)</f>
        <v>285756</v>
      </c>
      <c r="D29" s="165">
        <f>ROUND(D81*Содержание!$H$8*(1+$H$14)*(1-$H$15)*(1-$H$16),0)</f>
        <v>292372</v>
      </c>
      <c r="E29" s="165">
        <f>ROUND(E81*Содержание!$H$8*(1+$H$14)*(1-$H$15)*(1-$H$16),0)</f>
        <v>307010</v>
      </c>
      <c r="F29" s="165">
        <f>ROUND(F81*Содержание!$H$8*(1+$H$14)*(1-$H$15)*(1-$H$16),0)</f>
        <v>316835</v>
      </c>
      <c r="G29" s="165">
        <f>ROUND(G81*Содержание!$H$8*(1+$H$14)*(1-$H$15)*(1-$H$16),0)</f>
        <v>335285</v>
      </c>
      <c r="H29" s="165">
        <f>ROUND(H81*Содержание!$H$8*(1+$H$14)*(1-$H$15)*(1-$H$16),0)</f>
        <v>342903</v>
      </c>
      <c r="I29" s="165">
        <f>ROUND(I81*Содержание!$H$8*(1+$H$14)*(1-$H$15)*(1-$H$16),0)</f>
        <v>360948</v>
      </c>
      <c r="J29" s="165">
        <f>ROUND(J81*Содержание!$H$8*(1+$H$14)*(1-$H$15)*(1-$H$16),0)</f>
        <v>380000</v>
      </c>
      <c r="K29" s="165">
        <f>ROUND(K81*Содержание!$H$8*(1+$H$14)*(1-$H$15)*(1-$H$16),0)</f>
        <v>387419</v>
      </c>
      <c r="L29" s="165">
        <f>ROUND(L81*Содержание!$H$8*(1+$H$14)*(1-$H$15)*(1-$H$16),0)</f>
        <v>394638</v>
      </c>
      <c r="M29" s="165">
        <f>ROUND(M81*Содержание!$H$8*(1+$H$14)*(1-$H$15)*(1-$H$16),0)</f>
        <v>412486</v>
      </c>
      <c r="N29" s="165">
        <f>ROUND(N81*Содержание!$H$8*(1+$H$14)*(1-$H$15)*(1-$H$16),0)</f>
        <v>422507</v>
      </c>
      <c r="O29" s="165">
        <f>ROUND(O81*Содержание!$H$8*(1+$H$14)*(1-$H$15)*(1-$H$16),0)</f>
        <v>442767</v>
      </c>
      <c r="P29" s="165">
        <f>ROUND(P81*Содержание!$H$8*(1+$H$14)*(1-$H$15)*(1-$H$16),0)</f>
        <v>449782</v>
      </c>
      <c r="Q29" s="165">
        <f>ROUND(Q81*Содержание!$H$8*(1+$H$14)*(1-$H$15)*(1-$H$16),0)</f>
        <v>470236</v>
      </c>
      <c r="R29" s="165">
        <f>ROUND(R81*Содержание!$H$8*(1+$H$14)*(1-$H$15)*(1-$H$16),0)</f>
        <v>481063</v>
      </c>
      <c r="S29" s="165">
        <f>ROUND(S81*Содержание!$H$8*(1+$H$14)*(1-$H$15)*(1-$H$16),0)</f>
        <v>491695</v>
      </c>
      <c r="T29" s="165">
        <f>ROUND(T81*Содержание!$H$8*(1+$H$14)*(1-$H$15)*(1-$H$16),0)</f>
        <v>497511</v>
      </c>
      <c r="U29" s="165">
        <f>ROUND(U81*Содержание!$H$8*(1+$H$14)*(1-$H$15)*(1-$H$16),0)</f>
        <v>520972</v>
      </c>
      <c r="V29" s="165">
        <f>ROUND(V81*Содержание!$H$8*(1+$H$14)*(1-$H$15)*(1-$H$16),0)</f>
        <v>530796</v>
      </c>
      <c r="W29" s="165">
        <f>ROUND(W81*Содержание!$H$8*(1+$H$14)*(1-$H$15)*(1-$H$16),0)</f>
        <v>555261</v>
      </c>
      <c r="X29" s="165">
        <f>ROUND(X81*Содержание!$H$8*(1+$H$14)*(1-$H$15)*(1-$H$16),0)</f>
        <v>561878</v>
      </c>
      <c r="Y29" s="165">
        <f>ROUND(Y81*Содержание!$H$8*(1+$H$14)*(1-$H$15)*(1-$H$16),0)</f>
        <v>569501</v>
      </c>
      <c r="Z29" s="165">
        <f>ROUND(Z81*Содержание!$H$8*(1+$H$14)*(1-$H$15)*(1-$H$16),0)</f>
        <v>595769</v>
      </c>
      <c r="AA29" s="165">
        <f>ROUND(AA81*Содержание!$H$8*(1+$H$14)*(1-$H$15)*(1-$H$16),0)</f>
        <v>616824</v>
      </c>
      <c r="AB29" s="165">
        <f>ROUND(AB81*Содержание!$H$8*(1+$H$14)*(1-$H$15)*(1-$H$16),0)</f>
        <v>626445</v>
      </c>
      <c r="AC29" s="165">
        <f>ROUND(AC81*Содержание!$H$8*(1+$H$14)*(1-$H$15)*(1-$H$16),0)</f>
        <v>637474</v>
      </c>
      <c r="AD29" s="165">
        <f>ROUND(AD81*Содержание!$H$8*(1+$H$14)*(1-$H$15)*(1-$H$16),0)</f>
        <v>647906</v>
      </c>
      <c r="AE29" s="165">
        <f>ROUND(AE81*Содержание!$H$8*(1+$H$14)*(1-$H$15)*(1-$H$16),0)</f>
        <v>657529</v>
      </c>
      <c r="AF29" s="165">
        <f>ROUND(AF81*Содержание!$H$8*(1+$H$14)*(1-$H$15)*(1-$H$16),0)</f>
        <v>677384</v>
      </c>
      <c r="AG29" s="165">
        <f>ROUND(AG81*Содержание!$H$8*(1+$H$14)*(1-$H$15)*(1-$H$16),0)</f>
        <v>687010</v>
      </c>
      <c r="AH29" s="165">
        <f>ROUND(AH81*Содержание!$H$8*(1+$H$14)*(1-$H$15)*(1-$H$16),0)</f>
        <v>725914</v>
      </c>
      <c r="AI29" s="165">
        <f>ROUND(AI81*Содержание!$H$8*(1+$H$14)*(1-$H$15)*(1-$H$16),0)</f>
        <v>732131</v>
      </c>
      <c r="AJ29" s="165">
        <f>ROUND(AJ81*Содержание!$H$8*(1+$H$14)*(1-$H$15)*(1-$H$16),0)</f>
        <v>742357</v>
      </c>
      <c r="AK29" s="165">
        <f>ROUND(AK81*Содержание!$H$8*(1+$H$14)*(1-$H$15)*(1-$H$16),0)</f>
        <v>752984</v>
      </c>
      <c r="AL29" s="165">
        <f>ROUND(AL81*Содержание!$H$8*(1+$H$14)*(1-$H$15)*(1-$H$16),0)</f>
        <v>763811</v>
      </c>
      <c r="AM29" s="165">
        <f>ROUND(AM81*Содержание!$H$8*(1+$H$14)*(1-$H$15)*(1-$H$16),0)</f>
        <v>785865</v>
      </c>
      <c r="AN29" s="165">
        <f>ROUND(AN81*Содержание!$H$8*(1+$H$14)*(1-$H$15)*(1-$H$16),0)</f>
        <v>794090</v>
      </c>
      <c r="AO29" s="165">
        <f>ROUND(AO81*Содержание!$H$8*(1+$H$14)*(1-$H$15)*(1-$H$16),0)</f>
        <v>816149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160">
        <v>3000</v>
      </c>
      <c r="B30" s="165">
        <f>ROUND(B82*Содержание!$H$8*(1+$H$14)*(1-$H$15)*(1-$H$16),0)</f>
        <v>298499</v>
      </c>
      <c r="C30" s="165">
        <f>ROUND(C82*Содержание!$H$8*(1+$H$14)*(1-$H$15)*(1-$H$16),0)</f>
        <v>306046</v>
      </c>
      <c r="D30" s="165">
        <f>ROUND(D82*Содержание!$H$8*(1+$H$14)*(1-$H$15)*(1-$H$16),0)</f>
        <v>313785</v>
      </c>
      <c r="E30" s="165">
        <f>ROUND(E82*Содержание!$H$8*(1+$H$14)*(1-$H$15)*(1-$H$16),0)</f>
        <v>327262</v>
      </c>
      <c r="F30" s="165">
        <f>ROUND(F82*Содержание!$H$8*(1+$H$14)*(1-$H$15)*(1-$H$16),0)</f>
        <v>342273</v>
      </c>
      <c r="G30" s="165">
        <f>ROUND(G82*Содержание!$H$8*(1+$H$14)*(1-$H$15)*(1-$H$16),0)</f>
        <v>363970</v>
      </c>
      <c r="H30" s="165">
        <f>ROUND(H82*Содержание!$H$8*(1+$H$14)*(1-$H$15)*(1-$H$16),0)</f>
        <v>370766</v>
      </c>
      <c r="I30" s="165">
        <f>ROUND(I82*Содержание!$H$8*(1+$H$14)*(1-$H$15)*(1-$H$16),0)</f>
        <v>383610</v>
      </c>
      <c r="J30" s="165">
        <f>ROUND(J82*Содержание!$H$8*(1+$H$14)*(1-$H$15)*(1-$H$16),0)</f>
        <v>410481</v>
      </c>
      <c r="K30" s="165">
        <f>ROUND(K82*Содержание!$H$8*(1+$H$14)*(1-$H$15)*(1-$H$16),0)</f>
        <v>418299</v>
      </c>
      <c r="L30" s="165">
        <f>ROUND(L82*Содержание!$H$8*(1+$H$14)*(1-$H$15)*(1-$H$16),0)</f>
        <v>427326</v>
      </c>
      <c r="M30" s="165">
        <f>ROUND(M82*Содержание!$H$8*(1+$H$14)*(1-$H$15)*(1-$H$16),0)</f>
        <v>436350</v>
      </c>
      <c r="N30" s="165">
        <f>ROUND(N82*Содержание!$H$8*(1+$H$14)*(1-$H$15)*(1-$H$16),0)</f>
        <v>458406</v>
      </c>
      <c r="O30" s="165">
        <f>ROUND(O82*Содержание!$H$8*(1+$H$14)*(1-$H$15)*(1-$H$16),0)</f>
        <v>480267</v>
      </c>
      <c r="P30" s="165">
        <f>ROUND(P82*Содержание!$H$8*(1+$H$14)*(1-$H$15)*(1-$H$16),0)</f>
        <v>488888</v>
      </c>
      <c r="Q30" s="165">
        <f>ROUND(Q82*Содержание!$H$8*(1+$H$14)*(1-$H$15)*(1-$H$16),0)</f>
        <v>498312</v>
      </c>
      <c r="R30" s="165">
        <f>ROUND(R82*Содержание!$H$8*(1+$H$14)*(1-$H$15)*(1-$H$16),0)</f>
        <v>532469</v>
      </c>
      <c r="S30" s="165">
        <f>ROUND(S82*Содержание!$H$8*(1+$H$14)*(1-$H$15)*(1-$H$16),0)</f>
        <v>543220</v>
      </c>
      <c r="T30" s="165">
        <f>ROUND(T82*Содержание!$H$8*(1+$H$14)*(1-$H$15)*(1-$H$16),0)</f>
        <v>552281</v>
      </c>
      <c r="U30" s="165">
        <f>ROUND(U82*Содержание!$H$8*(1+$H$14)*(1-$H$15)*(1-$H$16),0)</f>
        <v>560393</v>
      </c>
      <c r="V30" s="165">
        <f>ROUND(V82*Содержание!$H$8*(1+$H$14)*(1-$H$15)*(1-$H$16),0)</f>
        <v>586433</v>
      </c>
      <c r="W30" s="165">
        <f>ROUND(W82*Содержание!$H$8*(1+$H$14)*(1-$H$15)*(1-$H$16),0)</f>
        <v>612657</v>
      </c>
      <c r="X30" s="165">
        <f>ROUND(X82*Содержание!$H$8*(1+$H$14)*(1-$H$15)*(1-$H$16),0)</f>
        <v>621152</v>
      </c>
      <c r="Y30" s="165">
        <f>ROUND(Y82*Содержание!$H$8*(1+$H$14)*(1-$H$15)*(1-$H$16),0)</f>
        <v>630206</v>
      </c>
      <c r="Z30" s="165">
        <f>ROUND(Z82*Содержание!$H$8*(1+$H$14)*(1-$H$15)*(1-$H$16),0)</f>
        <v>632664</v>
      </c>
      <c r="AA30" s="165">
        <f>ROUND(AA82*Содержание!$H$8*(1+$H$14)*(1-$H$15)*(1-$H$16),0)</f>
        <v>653120</v>
      </c>
      <c r="AB30" s="165">
        <f>ROUND(AB82*Содержание!$H$8*(1+$H$14)*(1-$H$15)*(1-$H$16),0)</f>
        <v>665955</v>
      </c>
      <c r="AC30" s="165">
        <f>ROUND(AC82*Содержание!$H$8*(1+$H$14)*(1-$H$15)*(1-$H$16),0)</f>
        <v>676781</v>
      </c>
      <c r="AD30" s="165">
        <f>ROUND(AD82*Содержание!$H$8*(1+$H$14)*(1-$H$15)*(1-$H$16),0)</f>
        <v>686006</v>
      </c>
      <c r="AE30" s="165">
        <f>ROUND(AE82*Содержание!$H$8*(1+$H$14)*(1-$H$15)*(1-$H$16),0)</f>
        <v>697837</v>
      </c>
      <c r="AF30" s="165">
        <f>ROUND(AF82*Содержание!$H$8*(1+$H$14)*(1-$H$15)*(1-$H$16),0)</f>
        <v>719896</v>
      </c>
      <c r="AG30" s="165">
        <f>ROUND(AG82*Содержание!$H$8*(1+$H$14)*(1-$H$15)*(1-$H$16),0)</f>
        <v>730924</v>
      </c>
      <c r="AH30" s="165">
        <f>ROUND(AH82*Содержание!$H$8*(1+$H$14)*(1-$H$15)*(1-$H$16),0)</f>
        <v>762207</v>
      </c>
      <c r="AI30" s="165">
        <f>ROUND(AI82*Содержание!$H$8*(1+$H$14)*(1-$H$15)*(1-$H$16),0)</f>
        <v>783063</v>
      </c>
      <c r="AJ30" s="165">
        <f>ROUND(AJ82*Содержание!$H$8*(1+$H$14)*(1-$H$15)*(1-$H$16),0)</f>
        <v>789279</v>
      </c>
      <c r="AK30" s="165">
        <f>ROUND(AK82*Содержание!$H$8*(1+$H$14)*(1-$H$15)*(1-$H$16),0)</f>
        <v>800706</v>
      </c>
      <c r="AL30" s="165">
        <f>ROUND(AL82*Содержание!$H$8*(1+$H$14)*(1-$H$15)*(1-$H$16),0)</f>
        <v>811535</v>
      </c>
      <c r="AM30" s="165">
        <f>ROUND(AM82*Содержание!$H$8*(1+$H$14)*(1-$H$15)*(1-$H$16),0)</f>
        <v>843821</v>
      </c>
      <c r="AN30" s="165">
        <f>ROUND(AN82*Содержание!$H$8*(1+$H$14)*(1-$H$15)*(1-$H$16),0)</f>
        <v>849636</v>
      </c>
      <c r="AO30" s="165">
        <f>ROUND(AO82*Содержание!$H$8*(1+$H$14)*(1-$H$15)*(1-$H$16),0)</f>
        <v>856456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160">
        <v>3125</v>
      </c>
      <c r="B31" s="165">
        <f>ROUND(B83*Содержание!$H$8*(1+$H$14)*(1-$H$15)*(1-$H$16),0)</f>
        <v>303030</v>
      </c>
      <c r="C31" s="165">
        <f>ROUND(C83*Содержание!$H$8*(1+$H$14)*(1-$H$15)*(1-$H$16),0)</f>
        <v>311143</v>
      </c>
      <c r="D31" s="165">
        <f>ROUND(D83*Содержание!$H$8*(1+$H$14)*(1-$H$15)*(1-$H$16),0)</f>
        <v>321847</v>
      </c>
      <c r="E31" s="165">
        <f>ROUND(E83*Содержание!$H$8*(1+$H$14)*(1-$H$15)*(1-$H$16),0)</f>
        <v>346113</v>
      </c>
      <c r="F31" s="165">
        <f>ROUND(F83*Содержание!$H$8*(1+$H$14)*(1-$H$15)*(1-$H$16),0)</f>
        <v>358541</v>
      </c>
      <c r="G31" s="165">
        <f>ROUND(G83*Содержание!$H$8*(1+$H$14)*(1-$H$15)*(1-$H$16),0)</f>
        <v>373185</v>
      </c>
      <c r="H31" s="165">
        <f>ROUND(H83*Содержание!$H$8*(1+$H$14)*(1-$H$15)*(1-$H$16),0)</f>
        <v>381606</v>
      </c>
      <c r="I31" s="165">
        <f>ROUND(I83*Содержание!$H$8*(1+$H$14)*(1-$H$15)*(1-$H$16),0)</f>
        <v>409876</v>
      </c>
      <c r="J31" s="165">
        <f>ROUND(J83*Содержание!$H$8*(1+$H$14)*(1-$H$15)*(1-$H$16),0)</f>
        <v>431899</v>
      </c>
      <c r="K31" s="165">
        <f>ROUND(K83*Содержание!$H$8*(1+$H$14)*(1-$H$15)*(1-$H$16),0)</f>
        <v>439069</v>
      </c>
      <c r="L31" s="165">
        <f>ROUND(L83*Содержание!$H$8*(1+$H$14)*(1-$H$15)*(1-$H$16),0)</f>
        <v>446616</v>
      </c>
      <c r="M31" s="165">
        <f>ROUND(M83*Содержание!$H$8*(1+$H$14)*(1-$H$15)*(1-$H$16),0)</f>
        <v>468234</v>
      </c>
      <c r="N31" s="165">
        <f>ROUND(N83*Содержание!$H$8*(1+$H$14)*(1-$H$15)*(1-$H$16),0)</f>
        <v>479463</v>
      </c>
      <c r="O31" s="165">
        <f>ROUND(O83*Содержание!$H$8*(1+$H$14)*(1-$H$15)*(1-$H$16),0)</f>
        <v>503789</v>
      </c>
      <c r="P31" s="165">
        <f>ROUND(P83*Содержание!$H$8*(1+$H$14)*(1-$H$15)*(1-$H$16),0)</f>
        <v>512846</v>
      </c>
      <c r="Q31" s="165">
        <f>ROUND(Q83*Содержание!$H$8*(1+$H$14)*(1-$H$15)*(1-$H$16),0)</f>
        <v>522173</v>
      </c>
      <c r="R31" s="165">
        <f>ROUND(R83*Содержание!$H$8*(1+$H$14)*(1-$H$15)*(1-$H$16),0)</f>
        <v>541338</v>
      </c>
      <c r="S31" s="165">
        <f>ROUND(S83*Содержание!$H$8*(1+$H$14)*(1-$H$15)*(1-$H$16),0)</f>
        <v>552281</v>
      </c>
      <c r="T31" s="165">
        <f>ROUND(T83*Содержание!$H$8*(1+$H$14)*(1-$H$15)*(1-$H$16),0)</f>
        <v>560768</v>
      </c>
      <c r="U31" s="165">
        <f>ROUND(U83*Содержание!$H$8*(1+$H$14)*(1-$H$15)*(1-$H$16),0)</f>
        <v>580531</v>
      </c>
      <c r="V31" s="165">
        <f>ROUND(V83*Содержание!$H$8*(1+$H$14)*(1-$H$15)*(1-$H$16),0)</f>
        <v>596242</v>
      </c>
      <c r="W31" s="165">
        <f>ROUND(W83*Содержание!$H$8*(1+$H$14)*(1-$H$15)*(1-$H$16),0)</f>
        <v>622851</v>
      </c>
      <c r="X31" s="165">
        <f>ROUND(X83*Содержание!$H$8*(1+$H$14)*(1-$H$15)*(1-$H$16),0)</f>
        <v>630586</v>
      </c>
      <c r="Y31" s="165">
        <f>ROUND(Y83*Содержание!$H$8*(1+$H$14)*(1-$H$15)*(1-$H$16),0)</f>
        <v>638322</v>
      </c>
      <c r="Z31" s="165">
        <f>ROUND(Z83*Содержание!$H$8*(1+$H$14)*(1-$H$15)*(1-$H$16),0)</f>
        <v>654520</v>
      </c>
      <c r="AA31" s="165">
        <f>ROUND(AA83*Содержание!$H$8*(1+$H$14)*(1-$H$15)*(1-$H$16),0)</f>
        <v>663144</v>
      </c>
      <c r="AB31" s="165">
        <f>ROUND(AB83*Содержание!$H$8*(1+$H$14)*(1-$H$15)*(1-$H$16),0)</f>
        <v>668559</v>
      </c>
      <c r="AC31" s="165">
        <f>ROUND(AC83*Содержание!$H$8*(1+$H$14)*(1-$H$15)*(1-$H$16),0)</f>
        <v>673168</v>
      </c>
      <c r="AD31" s="165">
        <f>ROUND(AD83*Содержание!$H$8*(1+$H$14)*(1-$H$15)*(1-$H$16),0)</f>
        <v>683797</v>
      </c>
      <c r="AE31" s="165">
        <f>ROUND(AE83*Содержание!$H$8*(1+$H$14)*(1-$H$15)*(1-$H$16),0)</f>
        <v>694628</v>
      </c>
      <c r="AF31" s="165">
        <f>ROUND(AF83*Содержание!$H$8*(1+$H$14)*(1-$H$15)*(1-$H$16),0)</f>
        <v>715883</v>
      </c>
      <c r="AG31" s="165">
        <f>ROUND(AG83*Содержание!$H$8*(1+$H$14)*(1-$H$15)*(1-$H$16),0)</f>
        <v>735935</v>
      </c>
      <c r="AH31" s="165">
        <f>ROUND(AH83*Содержание!$H$8*(1+$H$14)*(1-$H$15)*(1-$H$16),0)</f>
        <v>751580</v>
      </c>
      <c r="AI31" s="165">
        <f>ROUND(AI83*Содержание!$H$8*(1+$H$14)*(1-$H$15)*(1-$H$16),0)</f>
        <v>773634</v>
      </c>
      <c r="AJ31" s="165">
        <f>ROUND(AJ83*Содержание!$H$8*(1+$H$14)*(1-$H$15)*(1-$H$16),0)</f>
        <v>793288</v>
      </c>
      <c r="AK31" s="165">
        <f>ROUND(AK83*Содержание!$H$8*(1+$H$14)*(1-$H$15)*(1-$H$16),0)</f>
        <v>811136</v>
      </c>
      <c r="AL31" s="165">
        <f>ROUND(AL83*Содержание!$H$8*(1+$H$14)*(1-$H$15)*(1-$H$16),0)</f>
        <v>817750</v>
      </c>
      <c r="AM31" s="165">
        <f>ROUND(AM83*Содержание!$H$8*(1+$H$14)*(1-$H$15)*(1-$H$16),0)</f>
        <v>826976</v>
      </c>
      <c r="AN31" s="165">
        <f>ROUND(AN83*Содержание!$H$8*(1+$H$14)*(1-$H$15)*(1-$H$16),0)</f>
        <v>838810</v>
      </c>
      <c r="AO31" s="165">
        <f>ROUND(AO83*Содержание!$H$8*(1+$H$14)*(1-$H$15)*(1-$H$16),0)</f>
        <v>848231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160">
        <v>3250</v>
      </c>
      <c r="B32" s="165">
        <f>ROUND(B84*Содержание!$H$8*(1+$H$14)*(1-$H$15)*(1-$H$16),0)</f>
        <v>307556</v>
      </c>
      <c r="C32" s="165">
        <f>ROUND(C84*Содержание!$H$8*(1+$H$14)*(1-$H$15)*(1-$H$16),0)</f>
        <v>321047</v>
      </c>
      <c r="D32" s="165">
        <f>ROUND(D84*Содержание!$H$8*(1+$H$14)*(1-$H$15)*(1-$H$16),0)</f>
        <v>332676</v>
      </c>
      <c r="E32" s="165">
        <f>ROUND(E84*Содержание!$H$8*(1+$H$14)*(1-$H$15)*(1-$H$16),0)</f>
        <v>350720</v>
      </c>
      <c r="F32" s="165">
        <f>ROUND(F84*Содержание!$H$8*(1+$H$14)*(1-$H$15)*(1-$H$16),0)</f>
        <v>363757</v>
      </c>
      <c r="G32" s="165">
        <f>ROUND(G84*Содержание!$H$8*(1+$H$14)*(1-$H$15)*(1-$H$16),0)</f>
        <v>378996</v>
      </c>
      <c r="H32" s="165">
        <f>ROUND(H84*Содержание!$H$8*(1+$H$14)*(1-$H$15)*(1-$H$16),0)</f>
        <v>386816</v>
      </c>
      <c r="I32" s="165">
        <f>ROUND(I84*Содержание!$H$8*(1+$H$14)*(1-$H$15)*(1-$H$16),0)</f>
        <v>414689</v>
      </c>
      <c r="J32" s="165">
        <f>ROUND(J84*Содержание!$H$8*(1+$H$14)*(1-$H$15)*(1-$H$16),0)</f>
        <v>438692</v>
      </c>
      <c r="K32" s="165">
        <f>ROUND(K84*Содержание!$H$8*(1+$H$14)*(1-$H$15)*(1-$H$16),0)</f>
        <v>445862</v>
      </c>
      <c r="L32" s="165">
        <f>ROUND(L84*Содержание!$H$8*(1+$H$14)*(1-$H$15)*(1-$H$16),0)</f>
        <v>454166</v>
      </c>
      <c r="M32" s="165">
        <f>ROUND(M84*Содержание!$H$8*(1+$H$14)*(1-$H$15)*(1-$H$16),0)</f>
        <v>474649</v>
      </c>
      <c r="N32" s="165">
        <f>ROUND(N84*Содержание!$H$8*(1+$H$14)*(1-$H$15)*(1-$H$16),0)</f>
        <v>486619</v>
      </c>
      <c r="O32" s="165">
        <f>ROUND(O84*Содержание!$H$8*(1+$H$14)*(1-$H$15)*(1-$H$16),0)</f>
        <v>512468</v>
      </c>
      <c r="P32" s="165">
        <f>ROUND(P84*Содержание!$H$8*(1+$H$14)*(1-$H$15)*(1-$H$16),0)</f>
        <v>520765</v>
      </c>
      <c r="Q32" s="165">
        <f>ROUND(Q84*Содержание!$H$8*(1+$H$14)*(1-$H$15)*(1-$H$16),0)</f>
        <v>544633</v>
      </c>
      <c r="R32" s="165">
        <f>ROUND(R84*Содержание!$H$8*(1+$H$14)*(1-$H$15)*(1-$H$16),0)</f>
        <v>556464</v>
      </c>
      <c r="S32" s="165">
        <f>ROUND(S84*Содержание!$H$8*(1+$H$14)*(1-$H$15)*(1-$H$16),0)</f>
        <v>566493</v>
      </c>
      <c r="T32" s="165">
        <f>ROUND(T84*Содержание!$H$8*(1+$H$14)*(1-$H$15)*(1-$H$16),0)</f>
        <v>576517</v>
      </c>
      <c r="U32" s="165">
        <f>ROUND(U84*Содержание!$H$8*(1+$H$14)*(1-$H$15)*(1-$H$16),0)</f>
        <v>604389</v>
      </c>
      <c r="V32" s="165">
        <f>ROUND(V84*Содержание!$H$8*(1+$H$14)*(1-$H$15)*(1-$H$16),0)</f>
        <v>614821</v>
      </c>
      <c r="W32" s="165">
        <f>ROUND(W84*Содержание!$H$8*(1+$H$14)*(1-$H$15)*(1-$H$16),0)</f>
        <v>631720</v>
      </c>
      <c r="X32" s="165">
        <f>ROUND(X84*Содержание!$H$8*(1+$H$14)*(1-$H$15)*(1-$H$16),0)</f>
        <v>640586</v>
      </c>
      <c r="Y32" s="165">
        <f>ROUND(Y84*Содержание!$H$8*(1+$H$14)*(1-$H$15)*(1-$H$16),0)</f>
        <v>659536</v>
      </c>
      <c r="Z32" s="165">
        <f>ROUND(Z84*Содержание!$H$8*(1+$H$14)*(1-$H$15)*(1-$H$16),0)</f>
        <v>666555</v>
      </c>
      <c r="AA32" s="165">
        <f>ROUND(AA84*Содержание!$H$8*(1+$H$14)*(1-$H$15)*(1-$H$16),0)</f>
        <v>670566</v>
      </c>
      <c r="AB32" s="165">
        <f>ROUND(AB84*Содержание!$H$8*(1+$H$14)*(1-$H$15)*(1-$H$16),0)</f>
        <v>681792</v>
      </c>
      <c r="AC32" s="165">
        <f>ROUND(AC84*Содержание!$H$8*(1+$H$14)*(1-$H$15)*(1-$H$16),0)</f>
        <v>693223</v>
      </c>
      <c r="AD32" s="165">
        <f>ROUND(AD84*Содержание!$H$8*(1+$H$14)*(1-$H$15)*(1-$H$16),0)</f>
        <v>703452</v>
      </c>
      <c r="AE32" s="165">
        <f>ROUND(AE84*Содержание!$H$8*(1+$H$14)*(1-$H$15)*(1-$H$16),0)</f>
        <v>715084</v>
      </c>
      <c r="AF32" s="165">
        <f>ROUND(AF84*Содержание!$H$8*(1+$H$14)*(1-$H$15)*(1-$H$16),0)</f>
        <v>736939</v>
      </c>
      <c r="AG32" s="165">
        <f>ROUND(AG84*Содержание!$H$8*(1+$H$14)*(1-$H$15)*(1-$H$16),0)</f>
        <v>747966</v>
      </c>
      <c r="AH32" s="165">
        <f>ROUND(AH84*Содержание!$H$8*(1+$H$14)*(1-$H$15)*(1-$H$16),0)</f>
        <v>791286</v>
      </c>
      <c r="AI32" s="165">
        <f>ROUND(AI84*Содержание!$H$8*(1+$H$14)*(1-$H$15)*(1-$H$16),0)</f>
        <v>800308</v>
      </c>
      <c r="AJ32" s="165">
        <f>ROUND(AJ84*Содержание!$H$8*(1+$H$14)*(1-$H$15)*(1-$H$16),0)</f>
        <v>814544</v>
      </c>
      <c r="AK32" s="165">
        <f>ROUND(AK84*Содержание!$H$8*(1+$H$14)*(1-$H$15)*(1-$H$16),0)</f>
        <v>834397</v>
      </c>
      <c r="AL32" s="165">
        <f>ROUND(AL84*Содержание!$H$8*(1+$H$14)*(1-$H$15)*(1-$H$16),0)</f>
        <v>846428</v>
      </c>
      <c r="AM32" s="165">
        <f>ROUND(AM84*Содержание!$H$8*(1+$H$14)*(1-$H$15)*(1-$H$16),0)</f>
        <v>980779</v>
      </c>
      <c r="AN32" s="165">
        <f>ROUND(AN84*Содержание!$H$8*(1+$H$14)*(1-$H$15)*(1-$H$16),0)</f>
        <v>983589</v>
      </c>
      <c r="AO32" s="165">
        <f>ROUND(AO84*Содержание!$H$8*(1+$H$14)*(1-$H$15)*(1-$H$16),0)</f>
        <v>987001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160">
        <v>3375</v>
      </c>
      <c r="B33" s="165">
        <f>ROUND(B85*Содержание!$H$8*(1+$H$14)*(1-$H$15)*(1-$H$16),0)</f>
        <v>326994</v>
      </c>
      <c r="C33" s="165">
        <f>ROUND(C85*Содержание!$H$8*(1+$H$14)*(1-$H$15)*(1-$H$16),0)</f>
        <v>334163</v>
      </c>
      <c r="D33" s="165">
        <f>ROUND(D85*Содержание!$H$8*(1+$H$14)*(1-$H$15)*(1-$H$16),0)</f>
        <v>341711</v>
      </c>
      <c r="E33" s="165">
        <f>ROUND(E85*Содержание!$H$8*(1+$H$14)*(1-$H$15)*(1-$H$16),0)</f>
        <v>355337</v>
      </c>
      <c r="F33" s="165">
        <f>ROUND(F85*Содержание!$H$8*(1+$H$14)*(1-$H$15)*(1-$H$16),0)</f>
        <v>373219</v>
      </c>
      <c r="G33" s="165">
        <f>ROUND(G85*Содержание!$H$8*(1+$H$14)*(1-$H$15)*(1-$H$16),0)</f>
        <v>396239</v>
      </c>
      <c r="H33" s="165">
        <f>ROUND(H85*Содержание!$H$8*(1+$H$14)*(1-$H$15)*(1-$H$16),0)</f>
        <v>405485</v>
      </c>
      <c r="I33" s="165">
        <f>ROUND(I85*Содержание!$H$8*(1+$H$14)*(1-$H$15)*(1-$H$16),0)</f>
        <v>421510</v>
      </c>
      <c r="J33" s="165">
        <f>ROUND(J85*Содержание!$H$8*(1+$H$14)*(1-$H$15)*(1-$H$16),0)</f>
        <v>445297</v>
      </c>
      <c r="K33" s="165">
        <f>ROUND(K85*Содержание!$H$8*(1+$H$14)*(1-$H$15)*(1-$H$16),0)</f>
        <v>453035</v>
      </c>
      <c r="L33" s="165">
        <f>ROUND(L85*Содержание!$H$8*(1+$H$14)*(1-$H$15)*(1-$H$16),0)</f>
        <v>460580</v>
      </c>
      <c r="M33" s="165">
        <f>ROUND(M85*Содержание!$H$8*(1+$H$14)*(1-$H$15)*(1-$H$16),0)</f>
        <v>482067</v>
      </c>
      <c r="N33" s="165">
        <f>ROUND(N85*Содержание!$H$8*(1+$H$14)*(1-$H$15)*(1-$H$16),0)</f>
        <v>495297</v>
      </c>
      <c r="O33" s="165">
        <f>ROUND(O85*Содержание!$H$8*(1+$H$14)*(1-$H$15)*(1-$H$16),0)</f>
        <v>520765</v>
      </c>
      <c r="P33" s="165">
        <f>ROUND(P85*Содержание!$H$8*(1+$H$14)*(1-$H$15)*(1-$H$16),0)</f>
        <v>528129</v>
      </c>
      <c r="Q33" s="165">
        <f>ROUND(Q85*Содержание!$H$8*(1+$H$14)*(1-$H$15)*(1-$H$16),0)</f>
        <v>550248</v>
      </c>
      <c r="R33" s="165">
        <f>ROUND(R85*Содержание!$H$8*(1+$H$14)*(1-$H$15)*(1-$H$16),0)</f>
        <v>564086</v>
      </c>
      <c r="S33" s="165">
        <f>ROUND(S85*Содержание!$H$8*(1+$H$14)*(1-$H$15)*(1-$H$16),0)</f>
        <v>575514</v>
      </c>
      <c r="T33" s="165">
        <f>ROUND(T85*Содержание!$H$8*(1+$H$14)*(1-$H$15)*(1-$H$16),0)</f>
        <v>585341</v>
      </c>
      <c r="U33" s="165">
        <f>ROUND(U85*Содержание!$H$8*(1+$H$14)*(1-$H$15)*(1-$H$16),0)</f>
        <v>613215</v>
      </c>
      <c r="V33" s="165">
        <f>ROUND(V85*Содержание!$H$8*(1+$H$14)*(1-$H$15)*(1-$H$16),0)</f>
        <v>623639</v>
      </c>
      <c r="W33" s="165">
        <f>ROUND(W85*Содержание!$H$8*(1+$H$14)*(1-$H$15)*(1-$H$16),0)</f>
        <v>641527</v>
      </c>
      <c r="X33" s="165">
        <f>ROUND(X85*Содержание!$H$8*(1+$H$14)*(1-$H$15)*(1-$H$16),0)</f>
        <v>660538</v>
      </c>
      <c r="Y33" s="165">
        <f>ROUND(Y85*Содержание!$H$8*(1+$H$14)*(1-$H$15)*(1-$H$16),0)</f>
        <v>669162</v>
      </c>
      <c r="Z33" s="165">
        <f>ROUND(Z85*Содержание!$H$8*(1+$H$14)*(1-$H$15)*(1-$H$16),0)</f>
        <v>683399</v>
      </c>
      <c r="AA33" s="165">
        <f>ROUND(AA85*Содержание!$H$8*(1+$H$14)*(1-$H$15)*(1-$H$16),0)</f>
        <v>705254</v>
      </c>
      <c r="AB33" s="165">
        <f>ROUND(AB85*Содержание!$H$8*(1+$H$14)*(1-$H$15)*(1-$H$16),0)</f>
        <v>717888</v>
      </c>
      <c r="AC33" s="165">
        <f>ROUND(AC85*Содержание!$H$8*(1+$H$14)*(1-$H$15)*(1-$H$16),0)</f>
        <v>729922</v>
      </c>
      <c r="AD33" s="165">
        <f>ROUND(AD85*Содержание!$H$8*(1+$H$14)*(1-$H$15)*(1-$H$16),0)</f>
        <v>740550</v>
      </c>
      <c r="AE33" s="165">
        <f>ROUND(AE85*Содержание!$H$8*(1+$H$14)*(1-$H$15)*(1-$H$16),0)</f>
        <v>752984</v>
      </c>
      <c r="AF33" s="165">
        <f>ROUND(AF85*Содержание!$H$8*(1+$H$14)*(1-$H$15)*(1-$H$16),0)</f>
        <v>790680</v>
      </c>
      <c r="AG33" s="165">
        <f>ROUND(AG85*Содержание!$H$8*(1+$H$14)*(1-$H$15)*(1-$H$16),0)</f>
        <v>795493</v>
      </c>
      <c r="AH33" s="165">
        <f>ROUND(AH85*Содержание!$H$8*(1+$H$14)*(1-$H$15)*(1-$H$16),0)</f>
        <v>814743</v>
      </c>
      <c r="AI33" s="165">
        <f>ROUND(AI85*Содержание!$H$8*(1+$H$14)*(1-$H$15)*(1-$H$16),0)</f>
        <v>838407</v>
      </c>
      <c r="AJ33" s="165">
        <f>ROUND(AJ85*Содержание!$H$8*(1+$H$14)*(1-$H$15)*(1-$H$16),0)</f>
        <v>864074</v>
      </c>
      <c r="AK33" s="165">
        <f>ROUND(AK85*Содержание!$H$8*(1+$H$14)*(1-$H$15)*(1-$H$16),0)</f>
        <v>874704</v>
      </c>
      <c r="AL33" s="165">
        <f>ROUND(AL85*Содержание!$H$8*(1+$H$14)*(1-$H$15)*(1-$H$16),0)</f>
        <v>961935</v>
      </c>
      <c r="AM33" s="165">
        <f>ROUND(AM85*Содержание!$H$8*(1+$H$14)*(1-$H$15)*(1-$H$16),0)</f>
        <v>980983</v>
      </c>
      <c r="AN33" s="165">
        <f>ROUND(AN85*Содержание!$H$8*(1+$H$14)*(1-$H$15)*(1-$H$16),0)</f>
        <v>985394</v>
      </c>
      <c r="AO33" s="165">
        <f>ROUND(AO85*Содержание!$H$8*(1+$H$14)*(1-$H$15)*(1-$H$16),0)</f>
        <v>1008855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160">
        <v>3500</v>
      </c>
      <c r="B34" s="165">
        <f>ROUND(B86*Содержание!$H$8*(1+$H$14)*(1-$H$15)*(1-$H$16),0)</f>
        <v>340200</v>
      </c>
      <c r="C34" s="165">
        <f>ROUND(C86*Содержание!$H$8*(1+$H$14)*(1-$H$15)*(1-$H$16),0)</f>
        <v>347935</v>
      </c>
      <c r="D34" s="165">
        <f>ROUND(D86*Содержание!$H$8*(1+$H$14)*(1-$H$15)*(1-$H$16),0)</f>
        <v>356050</v>
      </c>
      <c r="E34" s="165">
        <f>ROUND(E86*Содержание!$H$8*(1+$H$14)*(1-$H$15)*(1-$H$16),0)</f>
        <v>381404</v>
      </c>
      <c r="F34" s="165">
        <f>ROUND(F86*Содержание!$H$8*(1+$H$14)*(1-$H$15)*(1-$H$16),0)</f>
        <v>395440</v>
      </c>
      <c r="G34" s="165">
        <f>ROUND(G86*Содержание!$H$8*(1+$H$14)*(1-$H$15)*(1-$H$16),0)</f>
        <v>413972</v>
      </c>
      <c r="H34" s="165">
        <f>ROUND(H86*Содержание!$H$8*(1+$H$14)*(1-$H$15)*(1-$H$16),0)</f>
        <v>421334</v>
      </c>
      <c r="I34" s="165">
        <f>ROUND(I86*Содержание!$H$8*(1+$H$14)*(1-$H$15)*(1-$H$16),0)</f>
        <v>435948</v>
      </c>
      <c r="J34" s="165">
        <f>ROUND(J86*Содержание!$H$8*(1+$H$14)*(1-$H$15)*(1-$H$16),0)</f>
        <v>462466</v>
      </c>
      <c r="K34" s="165">
        <f>ROUND(K86*Содержание!$H$8*(1+$H$14)*(1-$H$15)*(1-$H$16),0)</f>
        <v>471520</v>
      </c>
      <c r="L34" s="165">
        <f>ROUND(L86*Содержание!$H$8*(1+$H$14)*(1-$H$15)*(1-$H$16),0)</f>
        <v>480958</v>
      </c>
      <c r="M34" s="165">
        <f>ROUND(M86*Содержание!$H$8*(1+$H$14)*(1-$H$15)*(1-$H$16),0)</f>
        <v>502725</v>
      </c>
      <c r="N34" s="165">
        <f>ROUND(N86*Содержание!$H$8*(1+$H$14)*(1-$H$15)*(1-$H$16),0)</f>
        <v>518505</v>
      </c>
      <c r="O34" s="165">
        <f>ROUND(O86*Содержание!$H$8*(1+$H$14)*(1-$H$15)*(1-$H$16),0)</f>
        <v>546812</v>
      </c>
      <c r="P34" s="165">
        <f>ROUND(P86*Содержание!$H$8*(1+$H$14)*(1-$H$15)*(1-$H$16),0)</f>
        <v>555676</v>
      </c>
      <c r="Q34" s="165">
        <f>ROUND(Q86*Содержание!$H$8*(1+$H$14)*(1-$H$15)*(1-$H$16),0)</f>
        <v>580126</v>
      </c>
      <c r="R34" s="165">
        <f>ROUND(R86*Содержание!$H$8*(1+$H$14)*(1-$H$15)*(1-$H$16),0)</f>
        <v>593162</v>
      </c>
      <c r="S34" s="165">
        <f>ROUND(S86*Содержание!$H$8*(1+$H$14)*(1-$H$15)*(1-$H$16),0)</f>
        <v>603588</v>
      </c>
      <c r="T34" s="165">
        <f>ROUND(T86*Содержание!$H$8*(1+$H$14)*(1-$H$15)*(1-$H$16),0)</f>
        <v>613215</v>
      </c>
      <c r="U34" s="165">
        <f>ROUND(U86*Содержание!$H$8*(1+$H$14)*(1-$H$15)*(1-$H$16),0)</f>
        <v>641691</v>
      </c>
      <c r="V34" s="165">
        <f>ROUND(V86*Содержание!$H$8*(1+$H$14)*(1-$H$15)*(1-$H$16),0)</f>
        <v>648912</v>
      </c>
      <c r="W34" s="165">
        <f>ROUND(W86*Содержание!$H$8*(1+$H$14)*(1-$H$15)*(1-$H$16),0)</f>
        <v>675982</v>
      </c>
      <c r="X34" s="165">
        <f>ROUND(X86*Содержание!$H$8*(1+$H$14)*(1-$H$15)*(1-$H$16),0)</f>
        <v>684000</v>
      </c>
      <c r="Y34" s="165">
        <f>ROUND(Y86*Содержание!$H$8*(1+$H$14)*(1-$H$15)*(1-$H$16),0)</f>
        <v>693427</v>
      </c>
      <c r="Z34" s="165">
        <f>ROUND(Z86*Содержание!$H$8*(1+$H$14)*(1-$H$15)*(1-$H$16),0)</f>
        <v>701245</v>
      </c>
      <c r="AA34" s="165">
        <f>ROUND(AA86*Содержание!$H$8*(1+$H$14)*(1-$H$15)*(1-$H$16),0)</f>
        <v>724907</v>
      </c>
      <c r="AB34" s="165">
        <f>ROUND(AB86*Содержание!$H$8*(1+$H$14)*(1-$H$15)*(1-$H$16),0)</f>
        <v>736939</v>
      </c>
      <c r="AC34" s="165">
        <f>ROUND(AC86*Содержание!$H$8*(1+$H$14)*(1-$H$15)*(1-$H$16),0)</f>
        <v>749370</v>
      </c>
      <c r="AD34" s="165">
        <f>ROUND(AD86*Содержание!$H$8*(1+$H$14)*(1-$H$15)*(1-$H$16),0)</f>
        <v>778651</v>
      </c>
      <c r="AE34" s="165">
        <f>ROUND(AE86*Содержание!$H$8*(1+$H$14)*(1-$H$15)*(1-$H$16),0)</f>
        <v>783462</v>
      </c>
      <c r="AF34" s="165">
        <f>ROUND(AF86*Содержание!$H$8*(1+$H$14)*(1-$H$15)*(1-$H$16),0)</f>
        <v>800508</v>
      </c>
      <c r="AG34" s="165">
        <f>ROUND(AG86*Содержание!$H$8*(1+$H$14)*(1-$H$15)*(1-$H$16),0)</f>
        <v>808529</v>
      </c>
      <c r="AH34" s="165">
        <f>ROUND(AH86*Содержание!$H$8*(1+$H$14)*(1-$H$15)*(1-$H$16),0)</f>
        <v>837001</v>
      </c>
      <c r="AI34" s="165">
        <f>ROUND(AI86*Содержание!$H$8*(1+$H$14)*(1-$H$15)*(1-$H$16),0)</f>
        <v>867682</v>
      </c>
      <c r="AJ34" s="165">
        <f>ROUND(AJ86*Содержание!$H$8*(1+$H$14)*(1-$H$15)*(1-$H$16),0)</f>
        <v>886734</v>
      </c>
      <c r="AK34" s="165">
        <f>ROUND(AK86*Содержание!$H$8*(1+$H$14)*(1-$H$15)*(1-$H$16),0)</f>
        <v>965139</v>
      </c>
      <c r="AL34" s="165">
        <f>ROUND(AL86*Содержание!$H$8*(1+$H$14)*(1-$H$15)*(1-$H$16),0)</f>
        <v>981785</v>
      </c>
      <c r="AM34" s="165">
        <f>ROUND(AM86*Содержание!$H$8*(1+$H$14)*(1-$H$15)*(1-$H$16),0)</f>
        <v>1012461</v>
      </c>
      <c r="AN34" s="165">
        <f>ROUND(AN86*Содержание!$H$8*(1+$H$14)*(1-$H$15)*(1-$H$16),0)</f>
        <v>1014067</v>
      </c>
      <c r="AO34" s="165">
        <f>ROUND(AO86*Содержание!$H$8*(1+$H$14)*(1-$H$15)*(1-$H$16),0)</f>
        <v>1024091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160">
        <v>3625</v>
      </c>
      <c r="B35" s="165">
        <f>ROUND(B87*Содержание!$H$8*(1+$H$14)*(1-$H$15)*(1-$H$16),0)</f>
        <v>346238</v>
      </c>
      <c r="C35" s="165">
        <f>ROUND(C87*Содержание!$H$8*(1+$H$14)*(1-$H$15)*(1-$H$16),0)</f>
        <v>353217</v>
      </c>
      <c r="D35" s="165">
        <f>ROUND(D87*Содержание!$H$8*(1+$H$14)*(1-$H$15)*(1-$H$16),0)</f>
        <v>360388</v>
      </c>
      <c r="E35" s="165">
        <f>ROUND(E87*Содержание!$H$8*(1+$H$14)*(1-$H$15)*(1-$H$16),0)</f>
        <v>385012</v>
      </c>
      <c r="F35" s="165">
        <f>ROUND(F87*Содержание!$H$8*(1+$H$14)*(1-$H$15)*(1-$H$16),0)</f>
        <v>398653</v>
      </c>
      <c r="G35" s="165">
        <f>ROUND(G87*Содержание!$H$8*(1+$H$14)*(1-$H$15)*(1-$H$16),0)</f>
        <v>417937</v>
      </c>
      <c r="H35" s="165">
        <f>ROUND(H87*Содержание!$H$8*(1+$H$14)*(1-$H$15)*(1-$H$16),0)</f>
        <v>433740</v>
      </c>
      <c r="I35" s="165">
        <f>ROUND(I87*Содержание!$H$8*(1+$H$14)*(1-$H$15)*(1-$H$16),0)</f>
        <v>454595</v>
      </c>
      <c r="J35" s="165">
        <f>ROUND(J87*Содержание!$H$8*(1+$H$14)*(1-$H$15)*(1-$H$16),0)</f>
        <v>480465</v>
      </c>
      <c r="K35" s="165">
        <f>ROUND(K87*Содержание!$H$8*(1+$H$14)*(1-$H$15)*(1-$H$16),0)</f>
        <v>490893</v>
      </c>
      <c r="L35" s="165">
        <f>ROUND(L87*Содержание!$H$8*(1+$H$14)*(1-$H$15)*(1-$H$16),0)</f>
        <v>499913</v>
      </c>
      <c r="M35" s="165">
        <f>ROUND(M87*Содержание!$H$8*(1+$H$14)*(1-$H$15)*(1-$H$16),0)</f>
        <v>524179</v>
      </c>
      <c r="N35" s="165">
        <f>ROUND(N87*Содержание!$H$8*(1+$H$14)*(1-$H$15)*(1-$H$16),0)</f>
        <v>539019</v>
      </c>
      <c r="O35" s="165">
        <f>ROUND(O87*Содержание!$H$8*(1+$H$14)*(1-$H$15)*(1-$H$16),0)</f>
        <v>568095</v>
      </c>
      <c r="P35" s="165">
        <f>ROUND(P87*Содержание!$H$8*(1+$H$14)*(1-$H$15)*(1-$H$16),0)</f>
        <v>578121</v>
      </c>
      <c r="Q35" s="165">
        <f>ROUND(Q87*Содержание!$H$8*(1+$H$14)*(1-$H$15)*(1-$H$16),0)</f>
        <v>587749</v>
      </c>
      <c r="R35" s="165">
        <f>ROUND(R87*Содержание!$H$8*(1+$H$14)*(1-$H$15)*(1-$H$16),0)</f>
        <v>619031</v>
      </c>
      <c r="S35" s="165">
        <f>ROUND(S87*Содержание!$H$8*(1+$H$14)*(1-$H$15)*(1-$H$16),0)</f>
        <v>629861</v>
      </c>
      <c r="T35" s="165">
        <f>ROUND(T87*Содержание!$H$8*(1+$H$14)*(1-$H$15)*(1-$H$16),0)</f>
        <v>639280</v>
      </c>
      <c r="U35" s="165">
        <f>ROUND(U87*Содержание!$H$8*(1+$H$14)*(1-$H$15)*(1-$H$16),0)</f>
        <v>648505</v>
      </c>
      <c r="V35" s="165">
        <f>ROUND(V87*Содержание!$H$8*(1+$H$14)*(1-$H$15)*(1-$H$16),0)</f>
        <v>677182</v>
      </c>
      <c r="W35" s="165">
        <f>ROUND(W87*Содержание!$H$8*(1+$H$14)*(1-$H$15)*(1-$H$16),0)</f>
        <v>697837</v>
      </c>
      <c r="X35" s="165">
        <f>ROUND(X87*Содержание!$H$8*(1+$H$14)*(1-$H$15)*(1-$H$16),0)</f>
        <v>714280</v>
      </c>
      <c r="Y35" s="165">
        <f>ROUND(Y87*Содержание!$H$8*(1+$H$14)*(1-$H$15)*(1-$H$16),0)</f>
        <v>722300</v>
      </c>
      <c r="Z35" s="165">
        <f>ROUND(Z87*Содержание!$H$8*(1+$H$14)*(1-$H$15)*(1-$H$16),0)</f>
        <v>741554</v>
      </c>
      <c r="AA35" s="165">
        <f>ROUND(AA87*Содержание!$H$8*(1+$H$14)*(1-$H$15)*(1-$H$16),0)</f>
        <v>767819</v>
      </c>
      <c r="AB35" s="165">
        <f>ROUND(AB87*Содержание!$H$8*(1+$H$14)*(1-$H$15)*(1-$H$16),0)</f>
        <v>780858</v>
      </c>
      <c r="AC35" s="165">
        <f>ROUND(AC87*Содержание!$H$8*(1+$H$14)*(1-$H$15)*(1-$H$16),0)</f>
        <v>810933</v>
      </c>
      <c r="AD35" s="165">
        <f>ROUND(AD87*Содержание!$H$8*(1+$H$14)*(1-$H$15)*(1-$H$16),0)</f>
        <v>811936</v>
      </c>
      <c r="AE35" s="165">
        <f>ROUND(AE87*Содержание!$H$8*(1+$H$14)*(1-$H$15)*(1-$H$16),0)</f>
        <v>839005</v>
      </c>
      <c r="AF35" s="165">
        <f>ROUND(AF87*Содержание!$H$8*(1+$H$14)*(1-$H$15)*(1-$H$16),0)</f>
        <v>848231</v>
      </c>
      <c r="AG35" s="165">
        <f>ROUND(AG87*Содержание!$H$8*(1+$H$14)*(1-$H$15)*(1-$H$16),0)</f>
        <v>860664</v>
      </c>
      <c r="AH35" s="165">
        <f>ROUND(AH87*Содержание!$H$8*(1+$H$14)*(1-$H$15)*(1-$H$16),0)</f>
        <v>897762</v>
      </c>
      <c r="AI35" s="165">
        <f>ROUND(AI87*Содержание!$H$8*(1+$H$14)*(1-$H$15)*(1-$H$16),0)</f>
        <v>1011259</v>
      </c>
      <c r="AJ35" s="165">
        <f>ROUND(AJ87*Содержание!$H$8*(1+$H$14)*(1-$H$15)*(1-$H$16),0)</f>
        <v>1027907</v>
      </c>
      <c r="AK35" s="165">
        <f>ROUND(AK87*Содержание!$H$8*(1+$H$14)*(1-$H$15)*(1-$H$16),0)</f>
        <v>1031916</v>
      </c>
      <c r="AL35" s="165">
        <f>ROUND(AL87*Содержание!$H$8*(1+$H$14)*(1-$H$15)*(1-$H$16),0)</f>
        <v>1035729</v>
      </c>
      <c r="AM35" s="165">
        <f>ROUND(AM87*Содержание!$H$8*(1+$H$14)*(1-$H$15)*(1-$H$16),0)</f>
        <v>1043949</v>
      </c>
      <c r="AN35" s="165">
        <f>ROUND(AN87*Содержание!$H$8*(1+$H$14)*(1-$H$15)*(1-$H$16),0)</f>
        <v>1100695</v>
      </c>
      <c r="AO35" s="165">
        <f>ROUND(AO87*Содержание!$H$8*(1+$H$14)*(1-$H$15)*(1-$H$16),0)</f>
        <v>1110726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160">
        <v>3750</v>
      </c>
      <c r="B36" s="165">
        <f>ROUND(B88*Содержание!$H$8*(1+$H$14)*(1-$H$15)*(1-$H$16),0)</f>
        <v>372275</v>
      </c>
      <c r="C36" s="165">
        <f>ROUND(C88*Содержание!$H$8*(1+$H$14)*(1-$H$15)*(1-$H$16),0)</f>
        <v>382089</v>
      </c>
      <c r="D36" s="165">
        <f>ROUND(D88*Содержание!$H$8*(1+$H$14)*(1-$H$15)*(1-$H$16),0)</f>
        <v>392272</v>
      </c>
      <c r="E36" s="165">
        <f>ROUND(E88*Содержание!$H$8*(1+$H$14)*(1-$H$15)*(1-$H$16),0)</f>
        <v>407672</v>
      </c>
      <c r="F36" s="165">
        <f>ROUND(F88*Содержание!$H$8*(1+$H$14)*(1-$H$15)*(1-$H$16),0)</f>
        <v>430768</v>
      </c>
      <c r="G36" s="165">
        <f>ROUND(G88*Содержание!$H$8*(1+$H$14)*(1-$H$15)*(1-$H$16),0)</f>
        <v>457936</v>
      </c>
      <c r="H36" s="165">
        <f>ROUND(H88*Содержание!$H$8*(1+$H$14)*(1-$H$15)*(1-$H$16),0)</f>
        <v>467374</v>
      </c>
      <c r="I36" s="165">
        <f>ROUND(I88*Содержание!$H$8*(1+$H$14)*(1-$H$15)*(1-$H$16),0)</f>
        <v>477179</v>
      </c>
      <c r="J36" s="165">
        <f>ROUND(J88*Содержание!$H$8*(1+$H$14)*(1-$H$15)*(1-$H$16),0)</f>
        <v>514920</v>
      </c>
      <c r="K36" s="165">
        <f>ROUND(K88*Содержание!$H$8*(1+$H$14)*(1-$H$15)*(1-$H$16),0)</f>
        <v>525489</v>
      </c>
      <c r="L36" s="165">
        <f>ROUND(L88*Содержание!$H$8*(1+$H$14)*(1-$H$15)*(1-$H$16),0)</f>
        <v>537560</v>
      </c>
      <c r="M36" s="165">
        <f>ROUND(M88*Содержание!$H$8*(1+$H$14)*(1-$H$15)*(1-$H$16),0)</f>
        <v>550208</v>
      </c>
      <c r="N36" s="165">
        <f>ROUND(N88*Содержание!$H$8*(1+$H$14)*(1-$H$15)*(1-$H$16),0)</f>
        <v>580207</v>
      </c>
      <c r="O36" s="165">
        <f>ROUND(O88*Содержание!$H$8*(1+$H$14)*(1-$H$15)*(1-$H$16),0)</f>
        <v>610205</v>
      </c>
      <c r="P36" s="165">
        <f>ROUND(P88*Содержание!$H$8*(1+$H$14)*(1-$H$15)*(1-$H$16),0)</f>
        <v>620397</v>
      </c>
      <c r="Q36" s="165">
        <f>ROUND(Q88*Содержание!$H$8*(1+$H$14)*(1-$H$15)*(1-$H$16),0)</f>
        <v>629643</v>
      </c>
      <c r="R36" s="165">
        <f>ROUND(R88*Содержание!$H$8*(1+$H$14)*(1-$H$15)*(1-$H$16),0)</f>
        <v>653414</v>
      </c>
      <c r="S36" s="165">
        <f>ROUND(S88*Содержание!$H$8*(1+$H$14)*(1-$H$15)*(1-$H$16),0)</f>
        <v>665116</v>
      </c>
      <c r="T36" s="165">
        <f>ROUND(T88*Содержание!$H$8*(1+$H$14)*(1-$H$15)*(1-$H$16),0)</f>
        <v>675681</v>
      </c>
      <c r="U36" s="165">
        <f>ROUND(U88*Содержание!$H$8*(1+$H$14)*(1-$H$15)*(1-$H$16),0)</f>
        <v>685490</v>
      </c>
      <c r="V36" s="165">
        <f>ROUND(V88*Содержание!$H$8*(1+$H$14)*(1-$H$15)*(1-$H$16),0)</f>
        <v>715308</v>
      </c>
      <c r="W36" s="165">
        <f>ROUND(W88*Содержание!$H$8*(1+$H$14)*(1-$H$15)*(1-$H$16),0)</f>
        <v>744738</v>
      </c>
      <c r="X36" s="165">
        <f>ROUND(X88*Содержание!$H$8*(1+$H$14)*(1-$H$15)*(1-$H$16),0)</f>
        <v>755308</v>
      </c>
      <c r="Y36" s="165">
        <f>ROUND(Y88*Содержание!$H$8*(1+$H$14)*(1-$H$15)*(1-$H$16),0)</f>
        <v>765492</v>
      </c>
      <c r="Z36" s="165">
        <f>ROUND(Z88*Содержание!$H$8*(1+$H$14)*(1-$H$15)*(1-$H$16),0)</f>
        <v>766816</v>
      </c>
      <c r="AA36" s="165">
        <f>ROUND(AA88*Содержание!$H$8*(1+$H$14)*(1-$H$15)*(1-$H$16),0)</f>
        <v>779252</v>
      </c>
      <c r="AB36" s="165">
        <f>ROUND(AB88*Содержание!$H$8*(1+$H$14)*(1-$H$15)*(1-$H$16),0)</f>
        <v>792084</v>
      </c>
      <c r="AC36" s="165">
        <f>ROUND(AC88*Содержание!$H$8*(1+$H$14)*(1-$H$15)*(1-$H$16),0)</f>
        <v>793288</v>
      </c>
      <c r="AD36" s="165">
        <f>ROUND(AD88*Содержание!$H$8*(1+$H$14)*(1-$H$15)*(1-$H$16),0)</f>
        <v>801107</v>
      </c>
      <c r="AE36" s="165">
        <f>ROUND(AE88*Содержание!$H$8*(1+$H$14)*(1-$H$15)*(1-$H$16),0)</f>
        <v>814743</v>
      </c>
      <c r="AF36" s="165">
        <f>ROUND(AF88*Содержание!$H$8*(1+$H$14)*(1-$H$15)*(1-$H$16),0)</f>
        <v>842013</v>
      </c>
      <c r="AG36" s="165">
        <f>ROUND(AG88*Содержание!$H$8*(1+$H$14)*(1-$H$15)*(1-$H$16),0)</f>
        <v>856050</v>
      </c>
      <c r="AH36" s="165">
        <f>ROUND(AH88*Содержание!$H$8*(1+$H$14)*(1-$H$15)*(1-$H$16),0)</f>
        <v>984592</v>
      </c>
      <c r="AI36" s="165">
        <f>ROUND(AI88*Содержание!$H$8*(1+$H$14)*(1-$H$15)*(1-$H$16),0)</f>
        <v>987001</v>
      </c>
      <c r="AJ36" s="165">
        <f>ROUND(AJ88*Содержание!$H$8*(1+$H$14)*(1-$H$15)*(1-$H$16),0)</f>
        <v>1004041</v>
      </c>
      <c r="AK36" s="165">
        <f>ROUND(AK88*Содержание!$H$8*(1+$H$14)*(1-$H$15)*(1-$H$16),0)</f>
        <v>1015272</v>
      </c>
      <c r="AL36" s="165">
        <f>ROUND(AL88*Содержание!$H$8*(1+$H$14)*(1-$H$15)*(1-$H$16),0)</f>
        <v>1024091</v>
      </c>
      <c r="AM36" s="165">
        <f>ROUND(AM88*Содержание!$H$8*(1+$H$14)*(1-$H$15)*(1-$H$16),0)</f>
        <v>1072021</v>
      </c>
      <c r="AN36" s="165">
        <f>ROUND(AN88*Содержание!$H$8*(1+$H$14)*(1-$H$15)*(1-$H$16),0)</f>
        <v>1073626</v>
      </c>
      <c r="AO36" s="165">
        <f>ROUND(AO88*Содержание!$H$8*(1+$H$14)*(1-$H$15)*(1-$H$16),0)</f>
        <v>1078037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160">
        <v>3875</v>
      </c>
      <c r="B37" s="165">
        <f>ROUND(B89*Содержание!$H$8*(1+$H$14)*(1-$H$15)*(1-$H$16),0)</f>
        <v>378124</v>
      </c>
      <c r="C37" s="165">
        <f>ROUND(C89*Содержание!$H$8*(1+$H$14)*(1-$H$15)*(1-$H$16),0)</f>
        <v>387368</v>
      </c>
      <c r="D37" s="165">
        <f>ROUND(D89*Содержание!$H$8*(1+$H$14)*(1-$H$15)*(1-$H$16),0)</f>
        <v>396804</v>
      </c>
      <c r="E37" s="165">
        <f>ROUND(E89*Содержание!$H$8*(1+$H$14)*(1-$H$15)*(1-$H$16),0)</f>
        <v>411080</v>
      </c>
      <c r="F37" s="165">
        <f>ROUND(F89*Содержание!$H$8*(1+$H$14)*(1-$H$15)*(1-$H$16),0)</f>
        <v>435672</v>
      </c>
      <c r="G37" s="165">
        <f>ROUND(G89*Содержание!$H$8*(1+$H$14)*(1-$H$15)*(1-$H$16),0)</f>
        <v>465485</v>
      </c>
      <c r="H37" s="165">
        <f>ROUND(H89*Содержание!$H$8*(1+$H$14)*(1-$H$15)*(1-$H$16),0)</f>
        <v>473787</v>
      </c>
      <c r="I37" s="165">
        <f>ROUND(I89*Содержание!$H$8*(1+$H$14)*(1-$H$15)*(1-$H$16),0)</f>
        <v>488888</v>
      </c>
      <c r="J37" s="165">
        <f>ROUND(J89*Содержание!$H$8*(1+$H$14)*(1-$H$15)*(1-$H$16),0)</f>
        <v>521337</v>
      </c>
      <c r="K37" s="165">
        <f>ROUND(K89*Содержание!$H$8*(1+$H$14)*(1-$H$15)*(1-$H$16),0)</f>
        <v>532282</v>
      </c>
      <c r="L37" s="165">
        <f>ROUND(L89*Содержание!$H$8*(1+$H$14)*(1-$H$15)*(1-$H$16),0)</f>
        <v>544924</v>
      </c>
      <c r="M37" s="165">
        <f>ROUND(M89*Содержание!$H$8*(1+$H$14)*(1-$H$15)*(1-$H$16),0)</f>
        <v>557559</v>
      </c>
      <c r="N37" s="165">
        <f>ROUND(N89*Содержание!$H$8*(1+$H$14)*(1-$H$15)*(1-$H$16),0)</f>
        <v>587940</v>
      </c>
      <c r="O37" s="165">
        <f>ROUND(O89*Содержание!$H$8*(1+$H$14)*(1-$H$15)*(1-$H$16),0)</f>
        <v>619076</v>
      </c>
      <c r="P37" s="165">
        <f>ROUND(P89*Содержание!$H$8*(1+$H$14)*(1-$H$15)*(1-$H$16),0)</f>
        <v>629073</v>
      </c>
      <c r="Q37" s="165">
        <f>ROUND(Q89*Содержание!$H$8*(1+$H$14)*(1-$H$15)*(1-$H$16),0)</f>
        <v>639073</v>
      </c>
      <c r="R37" s="165">
        <f>ROUND(R89*Содержание!$H$8*(1+$H$14)*(1-$H$15)*(1-$H$16),0)</f>
        <v>661342</v>
      </c>
      <c r="S37" s="165">
        <f>ROUND(S89*Содержание!$H$8*(1+$H$14)*(1-$H$15)*(1-$H$16),0)</f>
        <v>672474</v>
      </c>
      <c r="T37" s="165">
        <f>ROUND(T89*Содержание!$H$8*(1+$H$14)*(1-$H$15)*(1-$H$16),0)</f>
        <v>683229</v>
      </c>
      <c r="U37" s="165">
        <f>ROUND(U89*Содержание!$H$8*(1+$H$14)*(1-$H$15)*(1-$H$16),0)</f>
        <v>700444</v>
      </c>
      <c r="V37" s="165">
        <f>ROUND(V89*Содержание!$H$8*(1+$H$14)*(1-$H$15)*(1-$H$16),0)</f>
        <v>723982</v>
      </c>
      <c r="W37" s="165">
        <f>ROUND(W89*Содержание!$H$8*(1+$H$14)*(1-$H$15)*(1-$H$16),0)</f>
        <v>755308</v>
      </c>
      <c r="X37" s="165">
        <f>ROUND(X89*Содержание!$H$8*(1+$H$14)*(1-$H$15)*(1-$H$16),0)</f>
        <v>765308</v>
      </c>
      <c r="Y37" s="165">
        <f>ROUND(Y89*Содержание!$H$8*(1+$H$14)*(1-$H$15)*(1-$H$16),0)</f>
        <v>782861</v>
      </c>
      <c r="Z37" s="165">
        <f>ROUND(Z89*Содержание!$H$8*(1+$H$14)*(1-$H$15)*(1-$H$16),0)</f>
        <v>791286</v>
      </c>
      <c r="AA37" s="165">
        <f>ROUND(AA89*Содержание!$H$8*(1+$H$14)*(1-$H$15)*(1-$H$16),0)</f>
        <v>798502</v>
      </c>
      <c r="AB37" s="165">
        <f>ROUND(AB89*Содержание!$H$8*(1+$H$14)*(1-$H$15)*(1-$H$16),0)</f>
        <v>811136</v>
      </c>
      <c r="AC37" s="165">
        <f>ROUND(AC89*Содержание!$H$8*(1+$H$14)*(1-$H$15)*(1-$H$16),0)</f>
        <v>824568</v>
      </c>
      <c r="AD37" s="165">
        <f>ROUND(AD89*Содержание!$H$8*(1+$H$14)*(1-$H$15)*(1-$H$16),0)</f>
        <v>838002</v>
      </c>
      <c r="AE37" s="165">
        <f>ROUND(AE89*Содержание!$H$8*(1+$H$14)*(1-$H$15)*(1-$H$16),0)</f>
        <v>851641</v>
      </c>
      <c r="AF37" s="165">
        <f>ROUND(AF89*Содержание!$H$8*(1+$H$14)*(1-$H$15)*(1-$H$16),0)</f>
        <v>946892</v>
      </c>
      <c r="AG37" s="165">
        <f>ROUND(AG89*Содержание!$H$8*(1+$H$14)*(1-$H$15)*(1-$H$16),0)</f>
        <v>956519</v>
      </c>
      <c r="AH37" s="165">
        <f>ROUND(AH89*Содержание!$H$8*(1+$H$14)*(1-$H$15)*(1-$H$16),0)</f>
        <v>1023093</v>
      </c>
      <c r="AI37" s="165">
        <f>ROUND(AI89*Содержание!$H$8*(1+$H$14)*(1-$H$15)*(1-$H$16),0)</f>
        <v>1033721</v>
      </c>
      <c r="AJ37" s="165">
        <f>ROUND(AJ89*Содержание!$H$8*(1+$H$14)*(1-$H$15)*(1-$H$16),0)</f>
        <v>1069814</v>
      </c>
      <c r="AK37" s="165">
        <f>ROUND(AK89*Содержание!$H$8*(1+$H$14)*(1-$H$15)*(1-$H$16),0)</f>
        <v>1080241</v>
      </c>
      <c r="AL37" s="165">
        <f>ROUND(AL89*Содержание!$H$8*(1+$H$14)*(1-$H$15)*(1-$H$16),0)</f>
        <v>1109320</v>
      </c>
      <c r="AM37" s="165">
        <f>ROUND(AM89*Содержание!$H$8*(1+$H$14)*(1-$H$15)*(1-$H$16),0)</f>
        <v>1135588</v>
      </c>
      <c r="AN37" s="165">
        <f>ROUND(AN89*Содержание!$H$8*(1+$H$14)*(1-$H$15)*(1-$H$16),0)</f>
        <v>1137192</v>
      </c>
      <c r="AO37" s="165">
        <f>ROUND(AO89*Содержание!$H$8*(1+$H$14)*(1-$H$15)*(1-$H$16),0)</f>
        <v>1138196</v>
      </c>
      <c r="AP37" s="70"/>
      <c r="AQ37" s="109" t="s">
        <v>573</v>
      </c>
      <c r="AR37" s="13"/>
      <c r="AS37" s="93"/>
      <c r="AT37" s="93"/>
      <c r="AU37" s="93"/>
      <c r="AV37" s="109" t="s">
        <v>565</v>
      </c>
      <c r="AW37" s="93"/>
      <c r="AX37" s="93"/>
      <c r="AY37" s="93"/>
      <c r="AZ37" s="93"/>
    </row>
    <row r="38" spans="1:52">
      <c r="A38" s="160">
        <v>4000</v>
      </c>
      <c r="B38" s="165">
        <f>ROUND(B90*Содержание!$H$8*(1+$H$14)*(1-$H$15)*(1-$H$16),0)</f>
        <v>391331</v>
      </c>
      <c r="C38" s="165">
        <f>ROUND(C90*Содержание!$H$8*(1+$H$14)*(1-$H$15)*(1-$H$16),0)</f>
        <v>400956</v>
      </c>
      <c r="D38" s="165">
        <f>ROUND(D90*Содержание!$H$8*(1+$H$14)*(1-$H$15)*(1-$H$16),0)</f>
        <v>410767</v>
      </c>
      <c r="E38" s="165">
        <f>ROUND(E90*Содержание!$H$8*(1+$H$14)*(1-$H$15)*(1-$H$16),0)</f>
        <v>425320</v>
      </c>
      <c r="F38" s="165">
        <f>ROUND(F90*Содержание!$H$8*(1+$H$14)*(1-$H$15)*(1-$H$16),0)</f>
        <v>446050</v>
      </c>
      <c r="G38" s="165">
        <f>ROUND(G90*Содержание!$H$8*(1+$H$14)*(1-$H$15)*(1-$H$16),0)</f>
        <v>471336</v>
      </c>
      <c r="H38" s="165">
        <f>ROUND(H90*Содержание!$H$8*(1+$H$14)*(1-$H$15)*(1-$H$16),0)</f>
        <v>480014</v>
      </c>
      <c r="I38" s="165">
        <f>ROUND(I90*Содержание!$H$8*(1+$H$14)*(1-$H$15)*(1-$H$16),0)</f>
        <v>495103</v>
      </c>
      <c r="J38" s="165">
        <f>ROUND(J90*Содержание!$H$8*(1+$H$14)*(1-$H$15)*(1-$H$16),0)</f>
        <v>527374</v>
      </c>
      <c r="K38" s="165">
        <f>ROUND(K90*Содержание!$H$8*(1+$H$14)*(1-$H$15)*(1-$H$16),0)</f>
        <v>537560</v>
      </c>
      <c r="L38" s="165">
        <f>ROUND(L90*Содержание!$H$8*(1+$H$14)*(1-$H$15)*(1-$H$16),0)</f>
        <v>548507</v>
      </c>
      <c r="M38" s="165">
        <f>ROUND(M90*Содержание!$H$8*(1+$H$14)*(1-$H$15)*(1-$H$16),0)</f>
        <v>570902</v>
      </c>
      <c r="N38" s="165">
        <f>ROUND(N90*Содержание!$H$8*(1+$H$14)*(1-$H$15)*(1-$H$16),0)</f>
        <v>592846</v>
      </c>
      <c r="O38" s="165">
        <f>ROUND(O90*Содержание!$H$8*(1+$H$14)*(1-$H$15)*(1-$H$16),0)</f>
        <v>626810</v>
      </c>
      <c r="P38" s="165">
        <f>ROUND(P90*Содержание!$H$8*(1+$H$14)*(1-$H$15)*(1-$H$16),0)</f>
        <v>637754</v>
      </c>
      <c r="Q38" s="165">
        <f>ROUND(Q90*Содержание!$H$8*(1+$H$14)*(1-$H$15)*(1-$H$16),0)</f>
        <v>648131</v>
      </c>
      <c r="R38" s="165">
        <f>ROUND(R90*Содержание!$H$8*(1+$H$14)*(1-$H$15)*(1-$H$16),0)</f>
        <v>676579</v>
      </c>
      <c r="S38" s="165">
        <f>ROUND(S90*Содержание!$H$8*(1+$H$14)*(1-$H$15)*(1-$H$16),0)</f>
        <v>688013</v>
      </c>
      <c r="T38" s="165">
        <f>ROUND(T90*Содержание!$H$8*(1+$H$14)*(1-$H$15)*(1-$H$16),0)</f>
        <v>698440</v>
      </c>
      <c r="U38" s="165">
        <f>ROUND(U90*Содержание!$H$8*(1+$H$14)*(1-$H$15)*(1-$H$16),0)</f>
        <v>730723</v>
      </c>
      <c r="V38" s="165">
        <f>ROUND(V90*Содержание!$H$8*(1+$H$14)*(1-$H$15)*(1-$H$16),0)</f>
        <v>740951</v>
      </c>
      <c r="W38" s="165">
        <f>ROUND(W90*Содержание!$H$8*(1+$H$14)*(1-$H$15)*(1-$H$16),0)</f>
        <v>771429</v>
      </c>
      <c r="X38" s="165">
        <f>ROUND(X90*Содержание!$H$8*(1+$H$14)*(1-$H$15)*(1-$H$16),0)</f>
        <v>782457</v>
      </c>
      <c r="Y38" s="165">
        <f>ROUND(Y90*Содержание!$H$8*(1+$H$14)*(1-$H$15)*(1-$H$16),0)</f>
        <v>793692</v>
      </c>
      <c r="Z38" s="165">
        <f>ROUND(Z90*Содержание!$H$8*(1+$H$14)*(1-$H$15)*(1-$H$16),0)</f>
        <v>796096</v>
      </c>
      <c r="AA38" s="165">
        <f>ROUND(AA90*Содержание!$H$8*(1+$H$14)*(1-$H$15)*(1-$H$16),0)</f>
        <v>799103</v>
      </c>
      <c r="AB38" s="165">
        <f>ROUND(AB90*Содержание!$H$8*(1+$H$14)*(1-$H$15)*(1-$H$16),0)</f>
        <v>829383</v>
      </c>
      <c r="AC38" s="165">
        <f>ROUND(AC90*Содержание!$H$8*(1+$H$14)*(1-$H$15)*(1-$H$16),0)</f>
        <v>834599</v>
      </c>
      <c r="AD38" s="165">
        <f>ROUND(AD90*Содержание!$H$8*(1+$H$14)*(1-$H$15)*(1-$H$16),0)</f>
        <v>839207</v>
      </c>
      <c r="AE38" s="165">
        <f>ROUND(AE90*Содержание!$H$8*(1+$H$14)*(1-$H$15)*(1-$H$16),0)</f>
        <v>927645</v>
      </c>
      <c r="AF38" s="165">
        <f>ROUND(AF90*Содержание!$H$8*(1+$H$14)*(1-$H$15)*(1-$H$16),0)</f>
        <v>953712</v>
      </c>
      <c r="AG38" s="165">
        <f>ROUND(AG90*Содержание!$H$8*(1+$H$14)*(1-$H$15)*(1-$H$16),0)</f>
        <v>963136</v>
      </c>
      <c r="AH38" s="165">
        <f>ROUND(AH90*Содержание!$H$8*(1+$H$14)*(1-$H$15)*(1-$H$16),0)</f>
        <v>1023093</v>
      </c>
      <c r="AI38" s="165">
        <f>ROUND(AI90*Содержание!$H$8*(1+$H$14)*(1-$H$15)*(1-$H$16),0)</f>
        <v>1045754</v>
      </c>
      <c r="AJ38" s="165">
        <f>ROUND(AJ90*Содержание!$H$8*(1+$H$14)*(1-$H$15)*(1-$H$16),0)</f>
        <v>1069814</v>
      </c>
      <c r="AK38" s="165">
        <f>ROUND(AK90*Содержание!$H$8*(1+$H$14)*(1-$H$15)*(1-$H$16),0)</f>
        <v>1087261</v>
      </c>
      <c r="AL38" s="165">
        <f>ROUND(AL90*Содержание!$H$8*(1+$H$14)*(1-$H$15)*(1-$H$16),0)</f>
        <v>1109918</v>
      </c>
      <c r="AM38" s="165">
        <f>ROUND(AM90*Содержание!$H$8*(1+$H$14)*(1-$H$15)*(1-$H$16),0)</f>
        <v>1135588</v>
      </c>
      <c r="AN38" s="165">
        <f>ROUND(AN90*Содержание!$H$8*(1+$H$14)*(1-$H$15)*(1-$H$16),0)</f>
        <v>1137596</v>
      </c>
      <c r="AO38" s="165">
        <f>ROUND(AO90*Содержание!$H$8*(1+$H$14)*(1-$H$15)*(1-$H$16),0)</f>
        <v>1140000</v>
      </c>
      <c r="AP38" s="70"/>
      <c r="AQ38" s="109" t="s">
        <v>282</v>
      </c>
      <c r="AR38" s="13"/>
      <c r="AS38" s="93"/>
      <c r="AT38" s="93"/>
      <c r="AU38" s="93"/>
      <c r="AV38" s="109" t="s">
        <v>275</v>
      </c>
      <c r="AW38" s="93"/>
      <c r="AX38" s="93"/>
      <c r="AY38" s="93"/>
      <c r="AZ38" s="93"/>
    </row>
    <row r="39" spans="1:52">
      <c r="A39" s="160">
        <v>4125</v>
      </c>
      <c r="B39" s="165">
        <f>ROUND(B91*Содержание!$H$8*(1+$H$14)*(1-$H$15)*(1-$H$16),0)</f>
        <v>396990</v>
      </c>
      <c r="C39" s="165">
        <f>ROUND(C91*Содержание!$H$8*(1+$H$14)*(1-$H$15)*(1-$H$16),0)</f>
        <v>406426</v>
      </c>
      <c r="D39" s="165">
        <f>ROUND(D91*Содержание!$H$8*(1+$H$14)*(1-$H$15)*(1-$H$16),0)</f>
        <v>415861</v>
      </c>
      <c r="E39" s="165">
        <f>ROUND(E91*Содержание!$H$8*(1+$H$14)*(1-$H$15)*(1-$H$16),0)</f>
        <v>431335</v>
      </c>
      <c r="F39" s="165">
        <f>ROUND(F91*Содержание!$H$8*(1+$H$14)*(1-$H$15)*(1-$H$16),0)</f>
        <v>457936</v>
      </c>
      <c r="G39" s="165">
        <f>ROUND(G91*Содержание!$H$8*(1+$H$14)*(1-$H$15)*(1-$H$16),0)</f>
        <v>489450</v>
      </c>
      <c r="H39" s="165">
        <f>ROUND(H91*Содержание!$H$8*(1+$H$14)*(1-$H$15)*(1-$H$16),0)</f>
        <v>500204</v>
      </c>
      <c r="I39" s="165">
        <f>ROUND(I91*Содержание!$H$8*(1+$H$14)*(1-$H$15)*(1-$H$16),0)</f>
        <v>517163</v>
      </c>
      <c r="J39" s="165">
        <f>ROUND(J91*Содержание!$H$8*(1+$H$14)*(1-$H$15)*(1-$H$16),0)</f>
        <v>549072</v>
      </c>
      <c r="K39" s="165">
        <f>ROUND(K91*Содержание!$H$8*(1+$H$14)*(1-$H$15)*(1-$H$16),0)</f>
        <v>557940</v>
      </c>
      <c r="L39" s="165">
        <f>ROUND(L91*Содержание!$H$8*(1+$H$14)*(1-$H$15)*(1-$H$16),0)</f>
        <v>569074</v>
      </c>
      <c r="M39" s="165">
        <f>ROUND(M91*Содержание!$H$8*(1+$H$14)*(1-$H$15)*(1-$H$16),0)</f>
        <v>592356</v>
      </c>
      <c r="N39" s="165">
        <f>ROUND(N91*Содержание!$H$8*(1+$H$14)*(1-$H$15)*(1-$H$16),0)</f>
        <v>613033</v>
      </c>
      <c r="O39" s="165">
        <f>ROUND(O91*Содержание!$H$8*(1+$H$14)*(1-$H$15)*(1-$H$16),0)</f>
        <v>645866</v>
      </c>
      <c r="P39" s="165">
        <f>ROUND(P91*Содержание!$H$8*(1+$H$14)*(1-$H$15)*(1-$H$16),0)</f>
        <v>659831</v>
      </c>
      <c r="Q39" s="165">
        <f>ROUND(Q91*Содержание!$H$8*(1+$H$14)*(1-$H$15)*(1-$H$16),0)</f>
        <v>672662</v>
      </c>
      <c r="R39" s="165">
        <f>ROUND(R91*Содержание!$H$8*(1+$H$14)*(1-$H$15)*(1-$H$16),0)</f>
        <v>703654</v>
      </c>
      <c r="S39" s="165">
        <f>ROUND(S91*Содержание!$H$8*(1+$H$14)*(1-$H$15)*(1-$H$16),0)</f>
        <v>715681</v>
      </c>
      <c r="T39" s="165">
        <f>ROUND(T91*Содержание!$H$8*(1+$H$14)*(1-$H$15)*(1-$H$16),0)</f>
        <v>725914</v>
      </c>
      <c r="U39" s="165">
        <f>ROUND(U91*Содержание!$H$8*(1+$H$14)*(1-$H$15)*(1-$H$16),0)</f>
        <v>756590</v>
      </c>
      <c r="V39" s="165">
        <f>ROUND(V91*Содержание!$H$8*(1+$H$14)*(1-$H$15)*(1-$H$16),0)</f>
        <v>766621</v>
      </c>
      <c r="W39" s="165">
        <f>ROUND(W91*Содержание!$H$8*(1+$H$14)*(1-$H$15)*(1-$H$16),0)</f>
        <v>792286</v>
      </c>
      <c r="X39" s="165">
        <f>ROUND(X91*Содержание!$H$8*(1+$H$14)*(1-$H$15)*(1-$H$16),0)</f>
        <v>810334</v>
      </c>
      <c r="Y39" s="165">
        <f>ROUND(Y91*Содержание!$H$8*(1+$H$14)*(1-$H$15)*(1-$H$16),0)</f>
        <v>821160</v>
      </c>
      <c r="Z39" s="165">
        <f>ROUND(Z91*Содержание!$H$8*(1+$H$14)*(1-$H$15)*(1-$H$16),0)</f>
        <v>823165</v>
      </c>
      <c r="AA39" s="165">
        <f>ROUND(AA91*Содержание!$H$8*(1+$H$14)*(1-$H$15)*(1-$H$16),0)</f>
        <v>826976</v>
      </c>
      <c r="AB39" s="165">
        <f>ROUND(AB91*Содержание!$H$8*(1+$H$14)*(1-$H$15)*(1-$H$16),0)</f>
        <v>829585</v>
      </c>
      <c r="AC39" s="165">
        <f>ROUND(AC91*Содержание!$H$8*(1+$H$14)*(1-$H$15)*(1-$H$16),0)</f>
        <v>842218</v>
      </c>
      <c r="AD39" s="165">
        <f>ROUND(AD91*Содержание!$H$8*(1+$H$14)*(1-$H$15)*(1-$H$16),0)</f>
        <v>910196</v>
      </c>
      <c r="AE39" s="165">
        <f>ROUND(AE91*Содержание!$H$8*(1+$H$14)*(1-$H$15)*(1-$H$16),0)</f>
        <v>955915</v>
      </c>
      <c r="AF39" s="165">
        <f>ROUND(AF91*Содержание!$H$8*(1+$H$14)*(1-$H$15)*(1-$H$16),0)</f>
        <v>964537</v>
      </c>
      <c r="AG39" s="165">
        <f>ROUND(AG91*Содержание!$H$8*(1+$H$14)*(1-$H$15)*(1-$H$16),0)</f>
        <v>974164</v>
      </c>
      <c r="AH39" s="165">
        <f>ROUND(AH91*Содержание!$H$8*(1+$H$14)*(1-$H$15)*(1-$H$16),0)</f>
        <v>1048158</v>
      </c>
      <c r="AI39" s="165">
        <f>ROUND(AI91*Содержание!$H$8*(1+$H$14)*(1-$H$15)*(1-$H$16),0)</f>
        <v>1050164</v>
      </c>
      <c r="AJ39" s="165">
        <f>ROUND(AJ91*Содержание!$H$8*(1+$H$14)*(1-$H$15)*(1-$H$16),0)</f>
        <v>1070617</v>
      </c>
      <c r="AK39" s="165">
        <f>ROUND(AK91*Содержание!$H$8*(1+$H$14)*(1-$H$15)*(1-$H$16),0)</f>
        <v>1100695</v>
      </c>
      <c r="AL39" s="165">
        <f>ROUND(AL91*Содержание!$H$8*(1+$H$14)*(1-$H$15)*(1-$H$16),0)</f>
        <v>1111126</v>
      </c>
      <c r="AM39" s="165">
        <f>ROUND(AM91*Содержание!$H$8*(1+$H$14)*(1-$H$15)*(1-$H$16),0)</f>
        <v>1136192</v>
      </c>
      <c r="AN39" s="165">
        <f>ROUND(AN91*Содержание!$H$8*(1+$H$14)*(1-$H$15)*(1-$H$16),0)</f>
        <v>1137795</v>
      </c>
      <c r="AO39" s="165">
        <f>ROUND(AO91*Содержание!$H$8*(1+$H$14)*(1-$H$15)*(1-$H$16),0)</f>
        <v>1191536</v>
      </c>
      <c r="AP39" s="70"/>
      <c r="AQ39" s="1"/>
      <c r="AR39" s="1"/>
      <c r="AS39" s="1"/>
      <c r="AT39" s="1"/>
      <c r="AU39" s="1"/>
      <c r="AV39" s="1"/>
      <c r="AW39" s="93"/>
      <c r="AX39" s="93"/>
      <c r="AY39" s="93"/>
      <c r="AZ39" s="93"/>
    </row>
    <row r="40" spans="1:52">
      <c r="A40" s="160">
        <v>4250</v>
      </c>
      <c r="B40" s="165">
        <f>ROUND(B92*Содержание!$H$8*(1+$H$14)*(1-$H$15)*(1-$H$16),0)</f>
        <v>402090</v>
      </c>
      <c r="C40" s="165">
        <f>ROUND(C92*Содержание!$H$8*(1+$H$14)*(1-$H$15)*(1-$H$16),0)</f>
        <v>411711</v>
      </c>
      <c r="D40" s="165">
        <f>ROUND(D92*Содержание!$H$8*(1+$H$14)*(1-$H$15)*(1-$H$16),0)</f>
        <v>421334</v>
      </c>
      <c r="E40" s="165">
        <f>ROUND(E92*Содержание!$H$8*(1+$H$14)*(1-$H$15)*(1-$H$16),0)</f>
        <v>448579</v>
      </c>
      <c r="F40" s="165">
        <f>ROUND(F92*Содержание!$H$8*(1+$H$14)*(1-$H$15)*(1-$H$16),0)</f>
        <v>468434</v>
      </c>
      <c r="G40" s="165">
        <f>ROUND(G92*Содержание!$H$8*(1+$H$14)*(1-$H$15)*(1-$H$16),0)</f>
        <v>495488</v>
      </c>
      <c r="H40" s="165">
        <f>ROUND(H92*Содержание!$H$8*(1+$H$14)*(1-$H$15)*(1-$H$16),0)</f>
        <v>506244</v>
      </c>
      <c r="I40" s="165">
        <f>ROUND(I92*Содержание!$H$8*(1+$H$14)*(1-$H$15)*(1-$H$16),0)</f>
        <v>522774</v>
      </c>
      <c r="J40" s="165">
        <f>ROUND(J92*Содержание!$H$8*(1+$H$14)*(1-$H$15)*(1-$H$16),0)</f>
        <v>555676</v>
      </c>
      <c r="K40" s="165">
        <f>ROUND(K92*Содержание!$H$8*(1+$H$14)*(1-$H$15)*(1-$H$16),0)</f>
        <v>564734</v>
      </c>
      <c r="L40" s="165">
        <f>ROUND(L92*Содержание!$H$8*(1+$H$14)*(1-$H$15)*(1-$H$16),0)</f>
        <v>576059</v>
      </c>
      <c r="M40" s="165">
        <f>ROUND(M92*Содержание!$H$8*(1+$H$14)*(1-$H$15)*(1-$H$16),0)</f>
        <v>598777</v>
      </c>
      <c r="N40" s="165">
        <f>ROUND(N92*Содержание!$H$8*(1+$H$14)*(1-$H$15)*(1-$H$16),0)</f>
        <v>620397</v>
      </c>
      <c r="O40" s="165">
        <f>ROUND(O92*Содержание!$H$8*(1+$H$14)*(1-$H$15)*(1-$H$16),0)</f>
        <v>653414</v>
      </c>
      <c r="P40" s="165">
        <f>ROUND(P92*Содержание!$H$8*(1+$H$14)*(1-$H$15)*(1-$H$16),0)</f>
        <v>665869</v>
      </c>
      <c r="Q40" s="165">
        <f>ROUND(Q92*Содержание!$H$8*(1+$H$14)*(1-$H$15)*(1-$H$16),0)</f>
        <v>678513</v>
      </c>
      <c r="R40" s="165">
        <f>ROUND(R92*Содержание!$H$8*(1+$H$14)*(1-$H$15)*(1-$H$16),0)</f>
        <v>709267</v>
      </c>
      <c r="S40" s="165">
        <f>ROUND(S92*Содержание!$H$8*(1+$H$14)*(1-$H$15)*(1-$H$16),0)</f>
        <v>721698</v>
      </c>
      <c r="T40" s="165">
        <f>ROUND(T92*Содержание!$H$8*(1+$H$14)*(1-$H$15)*(1-$H$16),0)</f>
        <v>732326</v>
      </c>
      <c r="U40" s="165">
        <f>ROUND(U92*Содержание!$H$8*(1+$H$14)*(1-$H$15)*(1-$H$16),0)</f>
        <v>766621</v>
      </c>
      <c r="V40" s="165">
        <f>ROUND(V92*Содержание!$H$8*(1+$H$14)*(1-$H$15)*(1-$H$16),0)</f>
        <v>776040</v>
      </c>
      <c r="W40" s="165">
        <f>ROUND(W92*Содержание!$H$8*(1+$H$14)*(1-$H$15)*(1-$H$16),0)</f>
        <v>808727</v>
      </c>
      <c r="X40" s="165">
        <f>ROUND(X92*Содержание!$H$8*(1+$H$14)*(1-$H$15)*(1-$H$16),0)</f>
        <v>819358</v>
      </c>
      <c r="Y40" s="165">
        <f>ROUND(Y92*Содержание!$H$8*(1+$H$14)*(1-$H$15)*(1-$H$16),0)</f>
        <v>830585</v>
      </c>
      <c r="Z40" s="165">
        <f>ROUND(Z92*Содержание!$H$8*(1+$H$14)*(1-$H$15)*(1-$H$16),0)</f>
        <v>834599</v>
      </c>
      <c r="AA40" s="165">
        <f>ROUND(AA92*Содержание!$H$8*(1+$H$14)*(1-$H$15)*(1-$H$16),0)</f>
        <v>838208</v>
      </c>
      <c r="AB40" s="165">
        <f>ROUND(AB92*Содержание!$H$8*(1+$H$14)*(1-$H$15)*(1-$H$16),0)</f>
        <v>847030</v>
      </c>
      <c r="AC40" s="165">
        <f>ROUND(AC92*Содержание!$H$8*(1+$H$14)*(1-$H$15)*(1-$H$16),0)</f>
        <v>913002</v>
      </c>
      <c r="AD40" s="165">
        <f>ROUND(AD92*Содержание!$H$8*(1+$H$14)*(1-$H$15)*(1-$H$16),0)</f>
        <v>956519</v>
      </c>
      <c r="AE40" s="165">
        <f>ROUND(AE92*Содержание!$H$8*(1+$H$14)*(1-$H$15)*(1-$H$16),0)</f>
        <v>969351</v>
      </c>
      <c r="AF40" s="165">
        <f>ROUND(AF92*Содержание!$H$8*(1+$H$14)*(1-$H$15)*(1-$H$16),0)</f>
        <v>1018082</v>
      </c>
      <c r="AG40" s="165">
        <f>ROUND(AG92*Содержание!$H$8*(1+$H$14)*(1-$H$15)*(1-$H$16),0)</f>
        <v>1027907</v>
      </c>
      <c r="AH40" s="165">
        <f>ROUND(AH92*Содержание!$H$8*(1+$H$14)*(1-$H$15)*(1-$H$16),0)</f>
        <v>1049761</v>
      </c>
      <c r="AI40" s="165">
        <f>ROUND(AI92*Содержание!$H$8*(1+$H$14)*(1-$H$15)*(1-$H$16),0)</f>
        <v>1072220</v>
      </c>
      <c r="AJ40" s="165">
        <f>ROUND(AJ92*Содержание!$H$8*(1+$H$14)*(1-$H$15)*(1-$H$16),0)</f>
        <v>1083647</v>
      </c>
      <c r="AK40" s="165">
        <f>ROUND(AK92*Содержание!$H$8*(1+$H$14)*(1-$H$15)*(1-$H$16),0)</f>
        <v>1113328</v>
      </c>
      <c r="AL40" s="165">
        <f>ROUND(AL92*Содержание!$H$8*(1+$H$14)*(1-$H$15)*(1-$H$16),0)</f>
        <v>1127766</v>
      </c>
      <c r="AM40" s="165">
        <f>ROUND(AM92*Содержание!$H$8*(1+$H$14)*(1-$H$15)*(1-$H$16),0)</f>
        <v>1137596</v>
      </c>
      <c r="AN40" s="165">
        <f>ROUND(AN92*Содержание!$H$8*(1+$H$14)*(1-$H$15)*(1-$H$16),0)</f>
        <v>1195951</v>
      </c>
      <c r="AO40" s="165">
        <f>ROUND(AO92*Содержание!$H$8*(1+$H$14)*(1-$H$15)*(1-$H$16),0)</f>
        <v>1196550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160">
        <v>4375</v>
      </c>
      <c r="B41" s="165">
        <f>ROUND(B93*Содержание!$H$8*(1+$H$14)*(1-$H$15)*(1-$H$16),0)</f>
        <v>407180</v>
      </c>
      <c r="C41" s="165">
        <f>ROUND(C93*Содержание!$H$8*(1+$H$14)*(1-$H$15)*(1-$H$16),0)</f>
        <v>416243</v>
      </c>
      <c r="D41" s="165">
        <f>ROUND(D93*Содержание!$H$8*(1+$H$14)*(1-$H$15)*(1-$H$16),0)</f>
        <v>425293</v>
      </c>
      <c r="E41" s="165">
        <f>ROUND(E93*Содержание!$H$8*(1+$H$14)*(1-$H$15)*(1-$H$16),0)</f>
        <v>451390</v>
      </c>
      <c r="F41" s="165">
        <f>ROUND(F93*Содержание!$H$8*(1+$H$14)*(1-$H$15)*(1-$H$16),0)</f>
        <v>471843</v>
      </c>
      <c r="G41" s="165">
        <f>ROUND(G93*Содержание!$H$8*(1+$H$14)*(1-$H$15)*(1-$H$16),0)</f>
        <v>498882</v>
      </c>
      <c r="H41" s="165">
        <f>ROUND(H93*Содержание!$H$8*(1+$H$14)*(1-$H$15)*(1-$H$16),0)</f>
        <v>510962</v>
      </c>
      <c r="I41" s="165">
        <f>ROUND(I93*Содержание!$H$8*(1+$H$14)*(1-$H$15)*(1-$H$16),0)</f>
        <v>529193</v>
      </c>
      <c r="J41" s="165">
        <f>ROUND(J93*Содержание!$H$8*(1+$H$14)*(1-$H$15)*(1-$H$16),0)</f>
        <v>562469</v>
      </c>
      <c r="K41" s="165">
        <f>ROUND(K93*Содержание!$H$8*(1+$H$14)*(1-$H$15)*(1-$H$16),0)</f>
        <v>571904</v>
      </c>
      <c r="L41" s="165">
        <f>ROUND(L93*Содержание!$H$8*(1+$H$14)*(1-$H$15)*(1-$H$16),0)</f>
        <v>583225</v>
      </c>
      <c r="M41" s="165">
        <f>ROUND(M93*Содержание!$H$8*(1+$H$14)*(1-$H$15)*(1-$H$16),0)</f>
        <v>606597</v>
      </c>
      <c r="N41" s="165">
        <f>ROUND(N93*Содержание!$H$8*(1+$H$14)*(1-$H$15)*(1-$H$16),0)</f>
        <v>628511</v>
      </c>
      <c r="O41" s="165">
        <f>ROUND(O93*Содержание!$H$8*(1+$H$14)*(1-$H$15)*(1-$H$16),0)</f>
        <v>661906</v>
      </c>
      <c r="P41" s="165">
        <f>ROUND(P93*Содержание!$H$8*(1+$H$14)*(1-$H$15)*(1-$H$16),0)</f>
        <v>674549</v>
      </c>
      <c r="Q41" s="165">
        <f>ROUND(Q93*Содержание!$H$8*(1+$H$14)*(1-$H$15)*(1-$H$16),0)</f>
        <v>707659</v>
      </c>
      <c r="R41" s="165">
        <f>ROUND(R93*Содержание!$H$8*(1+$H$14)*(1-$H$15)*(1-$H$16),0)</f>
        <v>716686</v>
      </c>
      <c r="S41" s="165">
        <f>ROUND(S93*Содержание!$H$8*(1+$H$14)*(1-$H$15)*(1-$H$16),0)</f>
        <v>730322</v>
      </c>
      <c r="T41" s="165">
        <f>ROUND(T93*Содержание!$H$8*(1+$H$14)*(1-$H$15)*(1-$H$16),0)</f>
        <v>741751</v>
      </c>
      <c r="U41" s="165">
        <f>ROUND(U93*Содержание!$H$8*(1+$H$14)*(1-$H$15)*(1-$H$16),0)</f>
        <v>775641</v>
      </c>
      <c r="V41" s="165">
        <f>ROUND(V93*Содержание!$H$8*(1+$H$14)*(1-$H$15)*(1-$H$16),0)</f>
        <v>785865</v>
      </c>
      <c r="W41" s="165">
        <f>ROUND(W93*Содержание!$H$8*(1+$H$14)*(1-$H$15)*(1-$H$16),0)</f>
        <v>811344</v>
      </c>
      <c r="X41" s="165">
        <f>ROUND(X93*Содержание!$H$8*(1+$H$14)*(1-$H$15)*(1-$H$16),0)</f>
        <v>822856</v>
      </c>
      <c r="Y41" s="165">
        <f>ROUND(Y93*Содержание!$H$8*(1+$H$14)*(1-$H$15)*(1-$H$16),0)</f>
        <v>865477</v>
      </c>
      <c r="Z41" s="165">
        <f>ROUND(Z93*Содержание!$H$8*(1+$H$14)*(1-$H$15)*(1-$H$16),0)</f>
        <v>856855</v>
      </c>
      <c r="AA41" s="165">
        <f>ROUND(AA93*Содержание!$H$8*(1+$H$14)*(1-$H$15)*(1-$H$16),0)</f>
        <v>869648</v>
      </c>
      <c r="AB41" s="165">
        <f>ROUND(AB93*Содержание!$H$8*(1+$H$14)*(1-$H$15)*(1-$H$16),0)</f>
        <v>913403</v>
      </c>
      <c r="AC41" s="165">
        <f>ROUND(AC93*Содержание!$H$8*(1+$H$14)*(1-$H$15)*(1-$H$16),0)</f>
        <v>960928</v>
      </c>
      <c r="AD41" s="165">
        <f>ROUND(AD93*Содержание!$H$8*(1+$H$14)*(1-$H$15)*(1-$H$16),0)</f>
        <v>971352</v>
      </c>
      <c r="AE41" s="165">
        <f>ROUND(AE93*Содержание!$H$8*(1+$H$14)*(1-$H$15)*(1-$H$16),0)</f>
        <v>1024091</v>
      </c>
      <c r="AF41" s="165">
        <f>ROUND(AF93*Содержание!$H$8*(1+$H$14)*(1-$H$15)*(1-$H$16),0)</f>
        <v>1030314</v>
      </c>
      <c r="AG41" s="165">
        <f>ROUND(AG93*Содержание!$H$8*(1+$H$14)*(1-$H$15)*(1-$H$16),0)</f>
        <v>1042945</v>
      </c>
      <c r="AH41" s="165">
        <f>ROUND(AH93*Содержание!$H$8*(1+$H$14)*(1-$H$15)*(1-$H$16),0)</f>
        <v>1109918</v>
      </c>
      <c r="AI41" s="165">
        <f>ROUND(AI93*Содержание!$H$8*(1+$H$14)*(1-$H$15)*(1-$H$16),0)</f>
        <v>1111320</v>
      </c>
      <c r="AJ41" s="165">
        <f>ROUND(AJ93*Содержание!$H$8*(1+$H$14)*(1-$H$15)*(1-$H$16),0)</f>
        <v>1113328</v>
      </c>
      <c r="AK41" s="165">
        <f>ROUND(AK93*Содержание!$H$8*(1+$H$14)*(1-$H$15)*(1-$H$16),0)</f>
        <v>1126765</v>
      </c>
      <c r="AL41" s="165">
        <f>ROUND(AL93*Содержание!$H$8*(1+$H$14)*(1-$H$15)*(1-$H$16),0)</f>
        <v>1140402</v>
      </c>
      <c r="AM41" s="165">
        <f>ROUND(AM93*Содержание!$H$8*(1+$H$14)*(1-$H$15)*(1-$H$16),0)</f>
        <v>1186724</v>
      </c>
      <c r="AN41" s="165">
        <f>ROUND(AN93*Содержание!$H$8*(1+$H$14)*(1-$H$15)*(1-$H$16),0)</f>
        <v>1196349</v>
      </c>
      <c r="AO41" s="165">
        <f>ROUND(AO93*Содержание!$H$8*(1+$H$14)*(1-$H$15)*(1-$H$16),0)</f>
        <v>1197952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160">
        <v>4500</v>
      </c>
      <c r="B42" s="165">
        <f>ROUND(B94*Содержание!$H$8*(1+$H$14)*(1-$H$15)*(1-$H$16),0)</f>
        <v>435109</v>
      </c>
      <c r="C42" s="165">
        <f>ROUND(C94*Содержание!$H$8*(1+$H$14)*(1-$H$15)*(1-$H$16),0)</f>
        <v>445862</v>
      </c>
      <c r="D42" s="165">
        <f>ROUND(D94*Содержание!$H$8*(1+$H$14)*(1-$H$15)*(1-$H$16),0)</f>
        <v>457181</v>
      </c>
      <c r="E42" s="165">
        <f>ROUND(E94*Содержание!$H$8*(1+$H$14)*(1-$H$15)*(1-$H$16),0)</f>
        <v>472642</v>
      </c>
      <c r="F42" s="165">
        <f>ROUND(F94*Содержание!$H$8*(1+$H$14)*(1-$H$15)*(1-$H$16),0)</f>
        <v>504924</v>
      </c>
      <c r="G42" s="165">
        <f>ROUND(G94*Содержание!$H$8*(1+$H$14)*(1-$H$15)*(1-$H$16),0)</f>
        <v>541147</v>
      </c>
      <c r="H42" s="165">
        <f>ROUND(H94*Содержание!$H$8*(1+$H$14)*(1-$H$15)*(1-$H$16),0)</f>
        <v>552093</v>
      </c>
      <c r="I42" s="165">
        <f>ROUND(I94*Содержание!$H$8*(1+$H$14)*(1-$H$15)*(1-$H$16),0)</f>
        <v>567491</v>
      </c>
      <c r="J42" s="165">
        <f>ROUND(J94*Содержание!$H$8*(1+$H$14)*(1-$H$15)*(1-$H$16),0)</f>
        <v>607564</v>
      </c>
      <c r="K42" s="165">
        <f>ROUND(K94*Содержание!$H$8*(1+$H$14)*(1-$H$15)*(1-$H$16),0)</f>
        <v>619264</v>
      </c>
      <c r="L42" s="165">
        <f>ROUND(L94*Содержание!$H$8*(1+$H$14)*(1-$H$15)*(1-$H$16),0)</f>
        <v>632848</v>
      </c>
      <c r="M42" s="165">
        <f>ROUND(M94*Содержание!$H$8*(1+$H$14)*(1-$H$15)*(1-$H$16),0)</f>
        <v>645677</v>
      </c>
      <c r="N42" s="165">
        <f>ROUND(N94*Содержание!$H$8*(1+$H$14)*(1-$H$15)*(1-$H$16),0)</f>
        <v>683229</v>
      </c>
      <c r="O42" s="165">
        <f>ROUND(O94*Содержание!$H$8*(1+$H$14)*(1-$H$15)*(1-$H$16),0)</f>
        <v>721531</v>
      </c>
      <c r="P42" s="165">
        <f>ROUND(P94*Содержание!$H$8*(1+$H$14)*(1-$H$15)*(1-$H$16),0)</f>
        <v>733794</v>
      </c>
      <c r="Q42" s="165">
        <f>ROUND(Q94*Содержание!$H$8*(1+$H$14)*(1-$H$15)*(1-$H$16),0)</f>
        <v>746058</v>
      </c>
      <c r="R42" s="165">
        <f>ROUND(R94*Содержание!$H$8*(1+$H$14)*(1-$H$15)*(1-$H$16),0)</f>
        <v>772664</v>
      </c>
      <c r="S42" s="165">
        <f>ROUND(S94*Содержание!$H$8*(1+$H$14)*(1-$H$15)*(1-$H$16),0)</f>
        <v>786061</v>
      </c>
      <c r="T42" s="165">
        <f>ROUND(T94*Содержание!$H$8*(1+$H$14)*(1-$H$15)*(1-$H$16),0)</f>
        <v>797946</v>
      </c>
      <c r="U42" s="165">
        <f>ROUND(U94*Содержание!$H$8*(1+$H$14)*(1-$H$15)*(1-$H$16),0)</f>
        <v>823368</v>
      </c>
      <c r="V42" s="165">
        <f>ROUND(V94*Содержание!$H$8*(1+$H$14)*(1-$H$15)*(1-$H$16),0)</f>
        <v>851443</v>
      </c>
      <c r="W42" s="165">
        <f>ROUND(W94*Содержание!$H$8*(1+$H$14)*(1-$H$15)*(1-$H$16),0)</f>
        <v>883046</v>
      </c>
      <c r="X42" s="165">
        <f>ROUND(X94*Содержание!$H$8*(1+$H$14)*(1-$H$15)*(1-$H$16),0)</f>
        <v>894743</v>
      </c>
      <c r="Y42" s="165">
        <f>ROUND(Y94*Содержание!$H$8*(1+$H$14)*(1-$H$15)*(1-$H$16),0)</f>
        <v>911199</v>
      </c>
      <c r="Z42" s="165">
        <f>ROUND(Z94*Содержание!$H$8*(1+$H$14)*(1-$H$15)*(1-$H$16),0)</f>
        <v>945691</v>
      </c>
      <c r="AA42" s="165">
        <f>ROUND(AA94*Содержание!$H$8*(1+$H$14)*(1-$H$15)*(1-$H$16),0)</f>
        <v>976773</v>
      </c>
      <c r="AB42" s="165">
        <f>ROUND(AB94*Содержание!$H$8*(1+$H$14)*(1-$H$15)*(1-$H$16),0)</f>
        <v>1026500</v>
      </c>
      <c r="AC42" s="165">
        <f>ROUND(AC94*Содержание!$H$8*(1+$H$14)*(1-$H$15)*(1-$H$16),0)</f>
        <v>1036728</v>
      </c>
      <c r="AD42" s="165">
        <f>ROUND(AD94*Содержание!$H$8*(1+$H$14)*(1-$H$15)*(1-$H$16),0)</f>
        <v>1051568</v>
      </c>
      <c r="AE42" s="165">
        <f>ROUND(AE94*Содержание!$H$8*(1+$H$14)*(1-$H$15)*(1-$H$16),0)</f>
        <v>1064201</v>
      </c>
      <c r="AF42" s="165">
        <f>ROUND(AF94*Содержание!$H$8*(1+$H$14)*(1-$H$15)*(1-$H$16),0)</f>
        <v>1071016</v>
      </c>
      <c r="AG42" s="165">
        <f>ROUND(AG94*Содержание!$H$8*(1+$H$14)*(1-$H$15)*(1-$H$16),0)</f>
        <v>1103907</v>
      </c>
      <c r="AH42" s="165">
        <f>ROUND(AH94*Содержание!$H$8*(1+$H$14)*(1-$H$15)*(1-$H$16),0)</f>
        <v>1127365</v>
      </c>
      <c r="AI42" s="165">
        <f>ROUND(AI94*Содержание!$H$8*(1+$H$14)*(1-$H$15)*(1-$H$16),0)</f>
        <v>1129975</v>
      </c>
      <c r="AJ42" s="165">
        <f>ROUND(AJ94*Содержание!$H$8*(1+$H$14)*(1-$H$15)*(1-$H$16),0)</f>
        <v>1199555</v>
      </c>
      <c r="AK42" s="165">
        <f>ROUND(AK94*Содержание!$H$8*(1+$H$14)*(1-$H$15)*(1-$H$16),0)</f>
        <v>1201363</v>
      </c>
      <c r="AL42" s="165">
        <f>ROUND(AL94*Содержание!$H$8*(1+$H$14)*(1-$H$15)*(1-$H$16),0)</f>
        <v>1210586</v>
      </c>
      <c r="AM42" s="165">
        <f>ROUND(AM94*Содержание!$H$8*(1+$H$14)*(1-$H$15)*(1-$H$16),0)</f>
        <v>1229035</v>
      </c>
      <c r="AN42" s="165">
        <f>ROUND(AN94*Содержание!$H$8*(1+$H$14)*(1-$H$15)*(1-$H$16),0)</f>
        <v>1236654</v>
      </c>
      <c r="AO42" s="165">
        <f>ROUND(AO94*Содержание!$H$8*(1+$H$14)*(1-$H$15)*(1-$H$16),0)</f>
        <v>1273752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160">
        <v>4625</v>
      </c>
      <c r="B43" s="165">
        <f>ROUND(B95*Содержание!$H$8*(1+$H$14)*(1-$H$15)*(1-$H$16),0)</f>
        <v>440202</v>
      </c>
      <c r="C43" s="165">
        <f>ROUND(C95*Содержание!$H$8*(1+$H$14)*(1-$H$15)*(1-$H$16),0)</f>
        <v>450768</v>
      </c>
      <c r="D43" s="165">
        <f>ROUND(D95*Содержание!$H$8*(1+$H$14)*(1-$H$15)*(1-$H$16),0)</f>
        <v>461906</v>
      </c>
      <c r="E43" s="165">
        <f>ROUND(E95*Содержание!$H$8*(1+$H$14)*(1-$H$15)*(1-$H$16),0)</f>
        <v>478258</v>
      </c>
      <c r="F43" s="165">
        <f>ROUND(F95*Содержание!$H$8*(1+$H$14)*(1-$H$15)*(1-$H$16),0)</f>
        <v>510582</v>
      </c>
      <c r="G43" s="165">
        <f>ROUND(G95*Содержание!$H$8*(1+$H$14)*(1-$H$15)*(1-$H$16),0)</f>
        <v>546812</v>
      </c>
      <c r="H43" s="165">
        <f>ROUND(H95*Содержание!$H$8*(1+$H$14)*(1-$H$15)*(1-$H$16),0)</f>
        <v>558316</v>
      </c>
      <c r="I43" s="165">
        <f>ROUND(I95*Содержание!$H$8*(1+$H$14)*(1-$H$15)*(1-$H$16),0)</f>
        <v>576314</v>
      </c>
      <c r="J43" s="165">
        <f>ROUND(J95*Содержание!$H$8*(1+$H$14)*(1-$H$15)*(1-$H$16),0)</f>
        <v>614171</v>
      </c>
      <c r="K43" s="165">
        <f>ROUND(K95*Содержание!$H$8*(1+$H$14)*(1-$H$15)*(1-$H$16),0)</f>
        <v>624171</v>
      </c>
      <c r="L43" s="165">
        <f>ROUND(L95*Содержание!$H$8*(1+$H$14)*(1-$H$15)*(1-$H$16),0)</f>
        <v>638322</v>
      </c>
      <c r="M43" s="165">
        <f>ROUND(M95*Содержание!$H$8*(1+$H$14)*(1-$H$15)*(1-$H$16),0)</f>
        <v>652658</v>
      </c>
      <c r="N43" s="165">
        <f>ROUND(N95*Содержание!$H$8*(1+$H$14)*(1-$H$15)*(1-$H$16),0)</f>
        <v>691529</v>
      </c>
      <c r="O43" s="165">
        <f>ROUND(O95*Содержание!$H$8*(1+$H$14)*(1-$H$15)*(1-$H$16),0)</f>
        <v>729454</v>
      </c>
      <c r="P43" s="165">
        <f>ROUND(P95*Содержание!$H$8*(1+$H$14)*(1-$H$15)*(1-$H$16),0)</f>
        <v>741906</v>
      </c>
      <c r="Q43" s="165">
        <f>ROUND(Q95*Содержание!$H$8*(1+$H$14)*(1-$H$15)*(1-$H$16),0)</f>
        <v>754364</v>
      </c>
      <c r="R43" s="165">
        <f>ROUND(R95*Содержание!$H$8*(1+$H$14)*(1-$H$15)*(1-$H$16),0)</f>
        <v>781157</v>
      </c>
      <c r="S43" s="165">
        <f>ROUND(S95*Содержание!$H$8*(1+$H$14)*(1-$H$15)*(1-$H$16),0)</f>
        <v>798097</v>
      </c>
      <c r="T43" s="165">
        <f>ROUND(T95*Содержание!$H$8*(1+$H$14)*(1-$H$15)*(1-$H$16),0)</f>
        <v>810334</v>
      </c>
      <c r="U43" s="165">
        <f>ROUND(U95*Содержание!$H$8*(1+$H$14)*(1-$H$15)*(1-$H$16),0)</f>
        <v>846028</v>
      </c>
      <c r="V43" s="165">
        <f>ROUND(V95*Содержание!$H$8*(1+$H$14)*(1-$H$15)*(1-$H$16),0)</f>
        <v>858859</v>
      </c>
      <c r="W43" s="165">
        <f>ROUND(W95*Содержание!$H$8*(1+$H$14)*(1-$H$15)*(1-$H$16),0)</f>
        <v>891534</v>
      </c>
      <c r="X43" s="165">
        <f>ROUND(X95*Содержание!$H$8*(1+$H$14)*(1-$H$15)*(1-$H$16),0)</f>
        <v>904552</v>
      </c>
      <c r="Y43" s="165">
        <f>ROUND(Y95*Содержание!$H$8*(1+$H$14)*(1-$H$15)*(1-$H$16),0)</f>
        <v>916631</v>
      </c>
      <c r="Z43" s="165">
        <f>ROUND(Z95*Содержание!$H$8*(1+$H$14)*(1-$H$15)*(1-$H$16),0)</f>
        <v>991209</v>
      </c>
      <c r="AA43" s="165">
        <f>ROUND(AA95*Содержание!$H$8*(1+$H$14)*(1-$H$15)*(1-$H$16),0)</f>
        <v>1006652</v>
      </c>
      <c r="AB43" s="165">
        <f>ROUND(AB95*Содержание!$H$8*(1+$H$14)*(1-$H$15)*(1-$H$16),0)</f>
        <v>1037731</v>
      </c>
      <c r="AC43" s="165">
        <f>ROUND(AC95*Содержание!$H$8*(1+$H$14)*(1-$H$15)*(1-$H$16),0)</f>
        <v>1051969</v>
      </c>
      <c r="AD43" s="165">
        <f>ROUND(AD95*Содержание!$H$8*(1+$H$14)*(1-$H$15)*(1-$H$16),0)</f>
        <v>1065605</v>
      </c>
      <c r="AE43" s="165">
        <f>ROUND(AE95*Содержание!$H$8*(1+$H$14)*(1-$H$15)*(1-$H$16),0)</f>
        <v>1072624</v>
      </c>
      <c r="AF43" s="165">
        <f>ROUND(AF95*Содержание!$H$8*(1+$H$14)*(1-$H$15)*(1-$H$16),0)</f>
        <v>1105510</v>
      </c>
      <c r="AG43" s="165">
        <f>ROUND(AG95*Содержание!$H$8*(1+$H$14)*(1-$H$15)*(1-$H$16),0)</f>
        <v>1116541</v>
      </c>
      <c r="AH43" s="165">
        <f>ROUND(AH95*Содержание!$H$8*(1+$H$14)*(1-$H$15)*(1-$H$16),0)</f>
        <v>1140202</v>
      </c>
      <c r="AI43" s="165">
        <f>ROUND(AI95*Содержание!$H$8*(1+$H$14)*(1-$H$15)*(1-$H$16),0)</f>
        <v>1154839</v>
      </c>
      <c r="AJ43" s="165">
        <f>ROUND(AJ95*Содержание!$H$8*(1+$H$14)*(1-$H$15)*(1-$H$16),0)</f>
        <v>1208383</v>
      </c>
      <c r="AK43" s="165">
        <f>ROUND(AK95*Содержание!$H$8*(1+$H$14)*(1-$H$15)*(1-$H$16),0)</f>
        <v>1210586</v>
      </c>
      <c r="AL43" s="165">
        <f>ROUND(AL95*Содержание!$H$8*(1+$H$14)*(1-$H$15)*(1-$H$16),0)</f>
        <v>1220008</v>
      </c>
      <c r="AM43" s="165">
        <f>ROUND(AM95*Содержание!$H$8*(1+$H$14)*(1-$H$15)*(1-$H$16),0)</f>
        <v>1230840</v>
      </c>
      <c r="AN43" s="165">
        <f>ROUND(AN95*Содержание!$H$8*(1+$H$14)*(1-$H$15)*(1-$H$16),0)</f>
        <v>1277360</v>
      </c>
      <c r="AO43" s="165">
        <f>ROUND(AO95*Содержание!$H$8*(1+$H$14)*(1-$H$15)*(1-$H$16),0)</f>
        <v>1287990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160">
        <v>4750</v>
      </c>
      <c r="B44" s="165">
        <f>ROUND(B96*Содержание!$H$8*(1+$H$14)*(1-$H$15)*(1-$H$16),0)</f>
        <v>445108</v>
      </c>
      <c r="C44" s="165">
        <f>ROUND(C96*Содержание!$H$8*(1+$H$14)*(1-$H$15)*(1-$H$16),0)</f>
        <v>455866</v>
      </c>
      <c r="D44" s="165">
        <f>ROUND(D96*Содержание!$H$8*(1+$H$14)*(1-$H$15)*(1-$H$16),0)</f>
        <v>467181</v>
      </c>
      <c r="E44" s="165">
        <f>ROUND(E96*Содержание!$H$8*(1+$H$14)*(1-$H$15)*(1-$H$16),0)</f>
        <v>496710</v>
      </c>
      <c r="F44" s="165">
        <f>ROUND(F96*Содержание!$H$8*(1+$H$14)*(1-$H$15)*(1-$H$16),0)</f>
        <v>520166</v>
      </c>
      <c r="G44" s="165">
        <f>ROUND(G96*Содержание!$H$8*(1+$H$14)*(1-$H$15)*(1-$H$16),0)</f>
        <v>553222</v>
      </c>
      <c r="H44" s="165">
        <f>ROUND(H96*Содержание!$H$8*(1+$H$14)*(1-$H$15)*(1-$H$16),0)</f>
        <v>565110</v>
      </c>
      <c r="I44" s="165">
        <f>ROUND(I96*Содержание!$H$8*(1+$H$14)*(1-$H$15)*(1-$H$16),0)</f>
        <v>581731</v>
      </c>
      <c r="J44" s="165">
        <f>ROUND(J96*Содержание!$H$8*(1+$H$14)*(1-$H$15)*(1-$H$16),0)</f>
        <v>620397</v>
      </c>
      <c r="K44" s="165">
        <f>ROUND(K96*Содержание!$H$8*(1+$H$14)*(1-$H$15)*(1-$H$16),0)</f>
        <v>630586</v>
      </c>
      <c r="L44" s="165">
        <f>ROUND(L96*Содержание!$H$8*(1+$H$14)*(1-$H$15)*(1-$H$16),0)</f>
        <v>642849</v>
      </c>
      <c r="M44" s="165">
        <f>ROUND(M96*Содержание!$H$8*(1+$H$14)*(1-$H$15)*(1-$H$16),0)</f>
        <v>667354</v>
      </c>
      <c r="N44" s="165">
        <f>ROUND(N96*Содержание!$H$8*(1+$H$14)*(1-$H$15)*(1-$H$16),0)</f>
        <v>697384</v>
      </c>
      <c r="O44" s="165">
        <f>ROUND(O96*Содержание!$H$8*(1+$H$14)*(1-$H$15)*(1-$H$16),0)</f>
        <v>737568</v>
      </c>
      <c r="P44" s="165">
        <f>ROUND(P96*Содержание!$H$8*(1+$H$14)*(1-$H$15)*(1-$H$16),0)</f>
        <v>750022</v>
      </c>
      <c r="Q44" s="165">
        <f>ROUND(Q96*Содержание!$H$8*(1+$H$14)*(1-$H$15)*(1-$H$16),0)</f>
        <v>768419</v>
      </c>
      <c r="R44" s="165">
        <f>ROUND(R96*Содержание!$H$8*(1+$H$14)*(1-$H$15)*(1-$H$16),0)</f>
        <v>793692</v>
      </c>
      <c r="S44" s="165">
        <f>ROUND(S96*Содержание!$H$8*(1+$H$14)*(1-$H$15)*(1-$H$16),0)</f>
        <v>808727</v>
      </c>
      <c r="T44" s="165">
        <f>ROUND(T96*Содержание!$H$8*(1+$H$14)*(1-$H$15)*(1-$H$16),0)</f>
        <v>819758</v>
      </c>
      <c r="U44" s="165">
        <f>ROUND(U96*Содержание!$H$8*(1+$H$14)*(1-$H$15)*(1-$H$16),0)</f>
        <v>855856</v>
      </c>
      <c r="V44" s="165">
        <f>ROUND(V96*Содержание!$H$8*(1+$H$14)*(1-$H$15)*(1-$H$16),0)</f>
        <v>868085</v>
      </c>
      <c r="W44" s="165">
        <f>ROUND(W96*Содержание!$H$8*(1+$H$14)*(1-$H$15)*(1-$H$16),0)</f>
        <v>904980</v>
      </c>
      <c r="X44" s="165">
        <f>ROUND(X96*Содержание!$H$8*(1+$H$14)*(1-$H$15)*(1-$H$16),0)</f>
        <v>918417</v>
      </c>
      <c r="Y44" s="165">
        <f>ROUND(Y96*Содержание!$H$8*(1+$H$14)*(1-$H$15)*(1-$H$16),0)</f>
        <v>931051</v>
      </c>
      <c r="Z44" s="165">
        <f>ROUND(Z96*Содержание!$H$8*(1+$H$14)*(1-$H$15)*(1-$H$16),0)</f>
        <v>1001839</v>
      </c>
      <c r="AA44" s="165">
        <f>ROUND(AA96*Содержание!$H$8*(1+$H$14)*(1-$H$15)*(1-$H$16),0)</f>
        <v>1012461</v>
      </c>
      <c r="AB44" s="165">
        <f>ROUND(AB96*Содержание!$H$8*(1+$H$14)*(1-$H$15)*(1-$H$16),0)</f>
        <v>1051969</v>
      </c>
      <c r="AC44" s="165">
        <f>ROUND(AC96*Содержание!$H$8*(1+$H$14)*(1-$H$15)*(1-$H$16),0)</f>
        <v>1065605</v>
      </c>
      <c r="AD44" s="165">
        <f>ROUND(AD96*Содержание!$H$8*(1+$H$14)*(1-$H$15)*(1-$H$16),0)</f>
        <v>1080241</v>
      </c>
      <c r="AE44" s="165">
        <f>ROUND(AE96*Содержание!$H$8*(1+$H$14)*(1-$H$15)*(1-$H$16),0)</f>
        <v>1084051</v>
      </c>
      <c r="AF44" s="165">
        <f>ROUND(AF96*Содержание!$H$8*(1+$H$14)*(1-$H$15)*(1-$H$16),0)</f>
        <v>1118344</v>
      </c>
      <c r="AG44" s="165">
        <f>ROUND(AG96*Содержание!$H$8*(1+$H$14)*(1-$H$15)*(1-$H$16),0)</f>
        <v>1128572</v>
      </c>
      <c r="AH44" s="165">
        <f>ROUND(AH96*Содержание!$H$8*(1+$H$14)*(1-$H$15)*(1-$H$16),0)</f>
        <v>1176297</v>
      </c>
      <c r="AI44" s="165">
        <f>ROUND(AI96*Содержание!$H$8*(1+$H$14)*(1-$H$15)*(1-$H$16),0)</f>
        <v>1210387</v>
      </c>
      <c r="AJ44" s="165">
        <f>ROUND(AJ96*Содержание!$H$8*(1+$H$14)*(1-$H$15)*(1-$H$16),0)</f>
        <v>1221013</v>
      </c>
      <c r="AK44" s="165">
        <f>ROUND(AK96*Содержание!$H$8*(1+$H$14)*(1-$H$15)*(1-$H$16),0)</f>
        <v>1231443</v>
      </c>
      <c r="AL44" s="165">
        <f>ROUND(AL96*Содержание!$H$8*(1+$H$14)*(1-$H$15)*(1-$H$16),0)</f>
        <v>1233645</v>
      </c>
      <c r="AM44" s="165">
        <f>ROUND(AM96*Содержание!$H$8*(1+$H$14)*(1-$H$15)*(1-$H$16),0)</f>
        <v>1280367</v>
      </c>
      <c r="AN44" s="165">
        <f>ROUND(AN96*Содержание!$H$8*(1+$H$14)*(1-$H$15)*(1-$H$16),0)</f>
        <v>1291798</v>
      </c>
      <c r="AO44" s="165">
        <f>ROUND(AO96*Содержание!$H$8*(1+$H$14)*(1-$H$15)*(1-$H$16),0)</f>
        <v>1302826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160">
        <v>4875</v>
      </c>
      <c r="B45" s="165">
        <f>ROUND(B97*Содержание!$H$8*(1+$H$14)*(1-$H$15)*(1-$H$16),0)</f>
        <v>448695</v>
      </c>
      <c r="C45" s="165">
        <f>ROUND(C97*Содержание!$H$8*(1+$H$14)*(1-$H$15)*(1-$H$16),0)</f>
        <v>460390</v>
      </c>
      <c r="D45" s="165">
        <f>ROUND(D97*Содержание!$H$8*(1+$H$14)*(1-$H$15)*(1-$H$16),0)</f>
        <v>472279</v>
      </c>
      <c r="E45" s="165">
        <f>ROUND(E97*Содержание!$H$8*(1+$H$14)*(1-$H$15)*(1-$H$16),0)</f>
        <v>502120</v>
      </c>
      <c r="F45" s="165">
        <f>ROUND(F97*Содержание!$H$8*(1+$H$14)*(1-$H$15)*(1-$H$16),0)</f>
        <v>525181</v>
      </c>
      <c r="G45" s="165">
        <f>ROUND(G97*Содержание!$H$8*(1+$H$14)*(1-$H$15)*(1-$H$16),0)</f>
        <v>558886</v>
      </c>
      <c r="H45" s="165">
        <f>ROUND(H97*Содержание!$H$8*(1+$H$14)*(1-$H$15)*(1-$H$16),0)</f>
        <v>570961</v>
      </c>
      <c r="I45" s="165">
        <f>ROUND(I97*Содержание!$H$8*(1+$H$14)*(1-$H$15)*(1-$H$16),0)</f>
        <v>587749</v>
      </c>
      <c r="J45" s="165">
        <f>ROUND(J97*Содержание!$H$8*(1+$H$14)*(1-$H$15)*(1-$H$16),0)</f>
        <v>627379</v>
      </c>
      <c r="K45" s="165">
        <f>ROUND(K97*Содержание!$H$8*(1+$H$14)*(1-$H$15)*(1-$H$16),0)</f>
        <v>638129</v>
      </c>
      <c r="L45" s="165">
        <f>ROUND(L97*Содержание!$H$8*(1+$H$14)*(1-$H$15)*(1-$H$16),0)</f>
        <v>650773</v>
      </c>
      <c r="M45" s="165">
        <f>ROUND(M97*Содержание!$H$8*(1+$H$14)*(1-$H$15)*(1-$H$16),0)</f>
        <v>674172</v>
      </c>
      <c r="N45" s="165">
        <f>ROUND(N97*Содержание!$H$8*(1+$H$14)*(1-$H$15)*(1-$H$16),0)</f>
        <v>701908</v>
      </c>
      <c r="O45" s="165">
        <f>ROUND(O97*Содержание!$H$8*(1+$H$14)*(1-$H$15)*(1-$H$16),0)</f>
        <v>740399</v>
      </c>
      <c r="P45" s="165">
        <f>ROUND(P97*Содержание!$H$8*(1+$H$14)*(1-$H$15)*(1-$H$16),0)</f>
        <v>755683</v>
      </c>
      <c r="Q45" s="165">
        <f>ROUND(Q97*Содержание!$H$8*(1+$H$14)*(1-$H$15)*(1-$H$16),0)</f>
        <v>791481</v>
      </c>
      <c r="R45" s="165">
        <f>ROUND(R97*Содержание!$H$8*(1+$H$14)*(1-$H$15)*(1-$H$16),0)</f>
        <v>803114</v>
      </c>
      <c r="S45" s="165">
        <f>ROUND(S97*Содержание!$H$8*(1+$H$14)*(1-$H$15)*(1-$H$16),0)</f>
        <v>816349</v>
      </c>
      <c r="T45" s="165">
        <f>ROUND(T97*Содержание!$H$8*(1+$H$14)*(1-$H$15)*(1-$H$16),0)</f>
        <v>827978</v>
      </c>
      <c r="U45" s="165">
        <f>ROUND(U97*Содержание!$H$8*(1+$H$14)*(1-$H$15)*(1-$H$16),0)</f>
        <v>864074</v>
      </c>
      <c r="V45" s="165">
        <f>ROUND(V97*Содержание!$H$8*(1+$H$14)*(1-$H$15)*(1-$H$16),0)</f>
        <v>877307</v>
      </c>
      <c r="W45" s="165">
        <f>ROUND(W97*Содержание!$H$8*(1+$H$14)*(1-$H$15)*(1-$H$16),0)</f>
        <v>914203</v>
      </c>
      <c r="X45" s="165">
        <f>ROUND(X97*Содержание!$H$8*(1+$H$14)*(1-$H$15)*(1-$H$16),0)</f>
        <v>927645</v>
      </c>
      <c r="Y45" s="165">
        <f>ROUND(Y97*Содержание!$H$8*(1+$H$14)*(1-$H$15)*(1-$H$16),0)</f>
        <v>940275</v>
      </c>
      <c r="Z45" s="165">
        <f>ROUND(Z97*Содержание!$H$8*(1+$H$14)*(1-$H$15)*(1-$H$16),0)</f>
        <v>1012461</v>
      </c>
      <c r="AA45" s="165">
        <f>ROUND(AA97*Содержание!$H$8*(1+$H$14)*(1-$H$15)*(1-$H$16),0)</f>
        <v>1055175</v>
      </c>
      <c r="AB45" s="165">
        <f>ROUND(AB97*Содержание!$H$8*(1+$H$14)*(1-$H$15)*(1-$H$16),0)</f>
        <v>1064201</v>
      </c>
      <c r="AC45" s="165">
        <f>ROUND(AC97*Содержание!$H$8*(1+$H$14)*(1-$H$15)*(1-$H$16),0)</f>
        <v>1075630</v>
      </c>
      <c r="AD45" s="165">
        <f>ROUND(AD97*Содержание!$H$8*(1+$H$14)*(1-$H$15)*(1-$H$16),0)</f>
        <v>1085458</v>
      </c>
      <c r="AE45" s="165">
        <f>ROUND(AE97*Содержание!$H$8*(1+$H$14)*(1-$H$15)*(1-$H$16),0)</f>
        <v>1096088</v>
      </c>
      <c r="AF45" s="165">
        <f>ROUND(AF97*Содержание!$H$8*(1+$H$14)*(1-$H$15)*(1-$H$16),0)</f>
        <v>1130773</v>
      </c>
      <c r="AG45" s="165">
        <f>ROUND(AG97*Содержание!$H$8*(1+$H$14)*(1-$H$15)*(1-$H$16),0)</f>
        <v>1154839</v>
      </c>
      <c r="AH45" s="165">
        <f>ROUND(AH97*Содержание!$H$8*(1+$H$14)*(1-$H$15)*(1-$H$16),0)</f>
        <v>1191338</v>
      </c>
      <c r="AI45" s="165">
        <f>ROUND(AI97*Содержание!$H$8*(1+$H$14)*(1-$H$15)*(1-$H$16),0)</f>
        <v>1223219</v>
      </c>
      <c r="AJ45" s="165">
        <f>ROUND(AJ97*Содержание!$H$8*(1+$H$14)*(1-$H$15)*(1-$H$16),0)</f>
        <v>1225427</v>
      </c>
      <c r="AK45" s="165">
        <f>ROUND(AK97*Содержание!$H$8*(1+$H$14)*(1-$H$15)*(1-$H$16),0)</f>
        <v>1244678</v>
      </c>
      <c r="AL45" s="165">
        <f>ROUND(AL97*Содержание!$H$8*(1+$H$14)*(1-$H$15)*(1-$H$16),0)</f>
        <v>1285986</v>
      </c>
      <c r="AM45" s="165">
        <f>ROUND(AM97*Содержание!$H$8*(1+$H$14)*(1-$H$15)*(1-$H$16),0)</f>
        <v>1295207</v>
      </c>
      <c r="AN45" s="165">
        <f>ROUND(AN97*Содержание!$H$8*(1+$H$14)*(1-$H$15)*(1-$H$16),0)</f>
        <v>1306640</v>
      </c>
      <c r="AO45" s="165">
        <f>ROUND(AO97*Содержание!$H$8*(1+$H$14)*(1-$H$15)*(1-$H$16),0)</f>
        <v>1308040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160">
        <v>5000</v>
      </c>
      <c r="B46" s="165">
        <f>ROUND(B98*Содержание!$H$8*(1+$H$14)*(1-$H$15)*(1-$H$16),0)</f>
        <v>455402</v>
      </c>
      <c r="C46" s="165">
        <f>ROUND(C98*Содержание!$H$8*(1+$H$14)*(1-$H$15)*(1-$H$16),0)</f>
        <v>465485</v>
      </c>
      <c r="D46" s="165">
        <f>ROUND(D98*Содержание!$H$8*(1+$H$14)*(1-$H$15)*(1-$H$16),0)</f>
        <v>512846</v>
      </c>
      <c r="E46" s="165">
        <f>ROUND(E98*Содержание!$H$8*(1+$H$14)*(1-$H$15)*(1-$H$16),0)</f>
        <v>560768</v>
      </c>
      <c r="F46" s="165">
        <f>ROUND(F98*Содержание!$H$8*(1+$H$14)*(1-$H$15)*(1-$H$16),0)</f>
        <v>581717</v>
      </c>
      <c r="G46" s="165">
        <f>ROUND(G98*Содержание!$H$8*(1+$H$14)*(1-$H$15)*(1-$H$16),0)</f>
        <v>602656</v>
      </c>
      <c r="H46" s="165">
        <f>ROUND(H98*Содержание!$H$8*(1+$H$14)*(1-$H$15)*(1-$H$16),0)</f>
        <v>623982</v>
      </c>
      <c r="I46" s="165">
        <f>ROUND(I98*Содержание!$H$8*(1+$H$14)*(1-$H$15)*(1-$H$16),0)</f>
        <v>644359</v>
      </c>
      <c r="J46" s="165">
        <f>ROUND(J98*Содержание!$H$8*(1+$H$14)*(1-$H$15)*(1-$H$16),0)</f>
        <v>665303</v>
      </c>
      <c r="K46" s="165">
        <f>ROUND(K98*Содержание!$H$8*(1+$H$14)*(1-$H$15)*(1-$H$16),0)</f>
        <v>686621</v>
      </c>
      <c r="L46" s="165">
        <f>ROUND(L98*Содержание!$H$8*(1+$H$14)*(1-$H$15)*(1-$H$16),0)</f>
        <v>707002</v>
      </c>
      <c r="M46" s="165">
        <f>ROUND(M98*Содержание!$H$8*(1+$H$14)*(1-$H$15)*(1-$H$16),0)</f>
        <v>727945</v>
      </c>
      <c r="N46" s="165">
        <f>ROUND(N98*Содержание!$H$8*(1+$H$14)*(1-$H$15)*(1-$H$16),0)</f>
        <v>749270</v>
      </c>
      <c r="O46" s="165">
        <f>ROUND(O98*Содержание!$H$8*(1+$H$14)*(1-$H$15)*(1-$H$16),0)</f>
        <v>769832</v>
      </c>
      <c r="P46" s="165">
        <f>ROUND(P98*Содержание!$H$8*(1+$H$14)*(1-$H$15)*(1-$H$16),0)</f>
        <v>790778</v>
      </c>
      <c r="Q46" s="165">
        <f>ROUND(Q98*Содержание!$H$8*(1+$H$14)*(1-$H$15)*(1-$H$16),0)</f>
        <v>812096</v>
      </c>
      <c r="R46" s="165">
        <f>ROUND(R98*Содержание!$H$8*(1+$H$14)*(1-$H$15)*(1-$H$16),0)</f>
        <v>833593</v>
      </c>
      <c r="S46" s="165">
        <f>ROUND(S98*Содержание!$H$8*(1+$H$14)*(1-$H$15)*(1-$H$16),0)</f>
        <v>854246</v>
      </c>
      <c r="T46" s="165">
        <f>ROUND(T98*Содержание!$H$8*(1+$H$14)*(1-$H$15)*(1-$H$16),0)</f>
        <v>876106</v>
      </c>
      <c r="U46" s="165">
        <f>ROUND(U98*Содержание!$H$8*(1+$H$14)*(1-$H$15)*(1-$H$16),0)</f>
        <v>914609</v>
      </c>
      <c r="V46" s="165">
        <f>ROUND(V98*Содержание!$H$8*(1+$H$14)*(1-$H$15)*(1-$H$16),0)</f>
        <v>936263</v>
      </c>
      <c r="W46" s="165">
        <f>ROUND(W98*Содержание!$H$8*(1+$H$14)*(1-$H$15)*(1-$H$16),0)</f>
        <v>957922</v>
      </c>
      <c r="X46" s="165">
        <f>ROUND(X98*Содержание!$H$8*(1+$H$14)*(1-$H$15)*(1-$H$16),0)</f>
        <v>979177</v>
      </c>
      <c r="Y46" s="165">
        <f>ROUND(Y98*Содержание!$H$8*(1+$H$14)*(1-$H$15)*(1-$H$16),0)</f>
        <v>1000636</v>
      </c>
      <c r="Z46" s="165">
        <f>ROUND(Z98*Содержание!$H$8*(1+$H$14)*(1-$H$15)*(1-$H$16),0)</f>
        <v>1063401</v>
      </c>
      <c r="AA46" s="165">
        <f>ROUND(AA98*Содержание!$H$8*(1+$H$14)*(1-$H$15)*(1-$H$16),0)</f>
        <v>1097687</v>
      </c>
      <c r="AB46" s="165">
        <f>ROUND(AB98*Содержание!$H$8*(1+$H$14)*(1-$H$15)*(1-$H$16),0)</f>
        <v>1107914</v>
      </c>
      <c r="AC46" s="165">
        <f>ROUND(AC98*Содержание!$H$8*(1+$H$14)*(1-$H$15)*(1-$H$16),0)</f>
        <v>1118344</v>
      </c>
      <c r="AD46" s="165">
        <f>ROUND(AD98*Содержание!$H$8*(1+$H$14)*(1-$H$15)*(1-$H$16),0)</f>
        <v>1130575</v>
      </c>
      <c r="AE46" s="165">
        <f>ROUND(AE98*Содержание!$H$8*(1+$H$14)*(1-$H$15)*(1-$H$16),0)</f>
        <v>1141402</v>
      </c>
      <c r="AF46" s="165">
        <f>ROUND(AF98*Содержание!$H$8*(1+$H$14)*(1-$H$15)*(1-$H$16),0)</f>
        <v>1165667</v>
      </c>
      <c r="AG46" s="165">
        <f>ROUND(AG98*Содержание!$H$8*(1+$H$14)*(1-$H$15)*(1-$H$16),0)</f>
        <v>1198954</v>
      </c>
      <c r="AH46" s="165">
        <f>ROUND(AH98*Содержание!$H$8*(1+$H$14)*(1-$H$15)*(1-$H$16),0)</f>
        <v>1240062</v>
      </c>
      <c r="AI46" s="165">
        <f>ROUND(AI98*Содержание!$H$8*(1+$H$14)*(1-$H$15)*(1-$H$16),0)</f>
        <v>1260516</v>
      </c>
      <c r="AJ46" s="165">
        <f>ROUND(AJ98*Содержание!$H$8*(1+$H$14)*(1-$H$15)*(1-$H$16),0)</f>
        <v>1285986</v>
      </c>
      <c r="AK46" s="165">
        <f>ROUND(AK98*Содержание!$H$8*(1+$H$14)*(1-$H$15)*(1-$H$16),0)</f>
        <v>1288595</v>
      </c>
      <c r="AL46" s="165">
        <f>ROUND(AL98*Содержание!$H$8*(1+$H$14)*(1-$H$15)*(1-$H$16),0)</f>
        <v>1337522</v>
      </c>
      <c r="AM46" s="165">
        <f>ROUND(AM98*Содержание!$H$8*(1+$H$14)*(1-$H$15)*(1-$H$16),0)</f>
        <v>1349348</v>
      </c>
      <c r="AN46" s="165">
        <f>ROUND(AN98*Содержание!$H$8*(1+$H$14)*(1-$H$15)*(1-$H$16),0)</f>
        <v>1350955</v>
      </c>
      <c r="AO46" s="165">
        <f>ROUND(AO98*Содержание!$H$8*(1+$H$14)*(1-$H$15)*(1-$H$16),0)</f>
        <v>1368000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160">
        <v>5125</v>
      </c>
      <c r="B47" s="164">
        <f>ROUND(B99*Содержание!$H$8*(1+$H$14)*(1-$H$15)*(1-$H$16),0)</f>
        <v>466627</v>
      </c>
      <c r="C47" s="164">
        <f>ROUND(C99*Содержание!$H$8*(1+$H$14)*(1-$H$15)*(1-$H$16),0)</f>
        <v>488083</v>
      </c>
      <c r="D47" s="164">
        <f>ROUND(D99*Содержание!$H$8*(1+$H$14)*(1-$H$15)*(1-$H$16),0)</f>
        <v>513598</v>
      </c>
      <c r="E47" s="164">
        <f>ROUND(E99*Содержание!$H$8*(1+$H$14)*(1-$H$15)*(1-$H$16),0)</f>
        <v>563417</v>
      </c>
      <c r="F47" s="164">
        <f>ROUND(F99*Содержание!$H$8*(1+$H$14)*(1-$H$15)*(1-$H$16),0)</f>
        <v>583791</v>
      </c>
      <c r="G47" s="164">
        <f>ROUND(G99*Содержание!$H$8*(1+$H$14)*(1-$H$15)*(1-$H$16),0)</f>
        <v>604927</v>
      </c>
      <c r="H47" s="164">
        <f>ROUND(H99*Содержание!$H$8*(1+$H$14)*(1-$H$15)*(1-$H$16),0)</f>
        <v>627001</v>
      </c>
      <c r="I47" s="164">
        <f>ROUND(I99*Содержание!$H$8*(1+$H$14)*(1-$H$15)*(1-$H$16),0)</f>
        <v>646435</v>
      </c>
      <c r="J47" s="164">
        <f>ROUND(J99*Содержание!$H$8*(1+$H$14)*(1-$H$15)*(1-$H$16),0)</f>
        <v>667568</v>
      </c>
      <c r="K47" s="164">
        <f>ROUND(K99*Содержание!$H$8*(1+$H$14)*(1-$H$15)*(1-$H$16),0)</f>
        <v>687758</v>
      </c>
      <c r="L47" s="164">
        <f>ROUND(L99*Содержание!$H$8*(1+$H$14)*(1-$H$15)*(1-$H$16),0)</f>
        <v>708134</v>
      </c>
      <c r="M47" s="164">
        <f>ROUND(M99*Содержание!$H$8*(1+$H$14)*(1-$H$15)*(1-$H$16),0)</f>
        <v>729316</v>
      </c>
      <c r="N47" s="164">
        <f>ROUND(N99*Содержание!$H$8*(1+$H$14)*(1-$H$15)*(1-$H$16),0)</f>
        <v>751532</v>
      </c>
      <c r="O47" s="164">
        <f>ROUND(O99*Содержание!$H$8*(1+$H$14)*(1-$H$15)*(1-$H$16),0)</f>
        <v>771911</v>
      </c>
      <c r="P47" s="164">
        <f>ROUND(P99*Содержание!$H$8*(1+$H$14)*(1-$H$15)*(1-$H$16),0)</f>
        <v>793042</v>
      </c>
      <c r="Q47" s="165">
        <f>ROUND(Q99*Содержание!$H$8*(1+$H$14)*(1-$H$15)*(1-$H$16),0)</f>
        <v>833044</v>
      </c>
      <c r="R47" s="165">
        <f>ROUND(R99*Содержание!$H$8*(1+$H$14)*(1-$H$15)*(1-$H$16),0)</f>
        <v>854740</v>
      </c>
      <c r="S47" s="165">
        <f>ROUND(S99*Содержание!$H$8*(1+$H$14)*(1-$H$15)*(1-$H$16),0)</f>
        <v>876508</v>
      </c>
      <c r="T47" s="165">
        <f>ROUND(T99*Содержание!$H$8*(1+$H$14)*(1-$H$15)*(1-$H$16),0)</f>
        <v>897762</v>
      </c>
      <c r="U47" s="165">
        <f>ROUND(U99*Содержание!$H$8*(1+$H$14)*(1-$H$15)*(1-$H$16),0)</f>
        <v>937464</v>
      </c>
      <c r="V47" s="165">
        <f>ROUND(V99*Содержание!$H$8*(1+$H$14)*(1-$H$15)*(1-$H$16),0)</f>
        <v>940783</v>
      </c>
      <c r="W47" s="165">
        <f>ROUND(W99*Содержание!$H$8*(1+$H$14)*(1-$H$15)*(1-$H$16),0)</f>
        <v>962102</v>
      </c>
      <c r="X47" s="165">
        <f>ROUND(X99*Содержание!$H$8*(1+$H$14)*(1-$H$15)*(1-$H$16),0)</f>
        <v>984180</v>
      </c>
      <c r="Y47" s="165">
        <f>ROUND(Y99*Содержание!$H$8*(1+$H$14)*(1-$H$15)*(1-$H$16),0)</f>
        <v>1023493</v>
      </c>
      <c r="Z47" s="165">
        <f>ROUND(Z99*Содержание!$H$8*(1+$H$14)*(1-$H$15)*(1-$H$16),0)</f>
        <v>1113328</v>
      </c>
      <c r="AA47" s="165">
        <f>ROUND(AA99*Содержание!$H$8*(1+$H$14)*(1-$H$15)*(1-$H$16),0)</f>
        <v>1130575</v>
      </c>
      <c r="AB47" s="165">
        <f>ROUND(AB99*Содержание!$H$8*(1+$H$14)*(1-$H$15)*(1-$H$16),0)</f>
        <v>1141605</v>
      </c>
      <c r="AC47" s="165">
        <f>ROUND(AC99*Содержание!$H$8*(1+$H$14)*(1-$H$15)*(1-$H$16),0)</f>
        <v>1152632</v>
      </c>
      <c r="AD47" s="165">
        <f>ROUND(AD99*Содержание!$H$8*(1+$H$14)*(1-$H$15)*(1-$H$16),0)</f>
        <v>1200959</v>
      </c>
      <c r="AE47" s="165">
        <f>ROUND(AE99*Содержание!$H$8*(1+$H$14)*(1-$H$15)*(1-$H$16),0)</f>
        <v>1212792</v>
      </c>
      <c r="AF47" s="165">
        <f>ROUND(AF99*Содержание!$H$8*(1+$H$14)*(1-$H$15)*(1-$H$16),0)</f>
        <v>1225024</v>
      </c>
      <c r="AG47" s="164">
        <f>ROUND(AG99*Содержание!$H$8*(1+$H$14)*(1-$H$15)*(1-$H$16),0)</f>
        <v>1237259</v>
      </c>
      <c r="AH47" s="164">
        <f>ROUND(AH99*Содержание!$H$8*(1+$H$14)*(1-$H$15)*(1-$H$16),0)</f>
        <v>1258916</v>
      </c>
      <c r="AI47" s="164">
        <f>ROUND(AI99*Содержание!$H$8*(1+$H$14)*(1-$H$15)*(1-$H$16),0)</f>
        <v>1281170</v>
      </c>
      <c r="AJ47" s="164">
        <f>ROUND(AJ99*Содержание!$H$8*(1+$H$14)*(1-$H$15)*(1-$H$16),0)</f>
        <v>1301025</v>
      </c>
      <c r="AK47" s="164">
        <f>ROUND(AK99*Содержание!$H$8*(1+$H$14)*(1-$H$15)*(1-$H$16),0)</f>
        <v>1318671</v>
      </c>
      <c r="AL47" s="164">
        <f>ROUND(AL99*Содержание!$H$8*(1+$H$14)*(1-$H$15)*(1-$H$16),0)</f>
        <v>1346943</v>
      </c>
      <c r="AM47" s="164">
        <f>ROUND(AM99*Содержание!$H$8*(1+$H$14)*(1-$H$15)*(1-$H$16),0)</f>
        <v>1370608</v>
      </c>
      <c r="AN47" s="164">
        <f>ROUND(AN99*Содержание!$H$8*(1+$H$14)*(1-$H$15)*(1-$H$16),0)</f>
        <v>1379629</v>
      </c>
      <c r="AO47" s="164">
        <f>ROUND(AO99*Содержание!$H$8*(1+$H$14)*(1-$H$15)*(1-$H$16),0)</f>
        <v>1384845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160">
        <v>5250</v>
      </c>
      <c r="B48" s="164">
        <f>ROUND(B100*Содержание!$H$8*(1+$H$14)*(1-$H$15)*(1-$H$16),0)</f>
        <v>475853</v>
      </c>
      <c r="C48" s="164">
        <f>ROUND(C100*Содержание!$H$8*(1+$H$14)*(1-$H$15)*(1-$H$16),0)</f>
        <v>493900</v>
      </c>
      <c r="D48" s="164">
        <f>ROUND(D100*Содержание!$H$8*(1+$H$14)*(1-$H$15)*(1-$H$16),0)</f>
        <v>525678</v>
      </c>
      <c r="E48" s="164">
        <f>ROUND(E100*Содержание!$H$8*(1+$H$14)*(1-$H$15)*(1-$H$16),0)</f>
        <v>564546</v>
      </c>
      <c r="F48" s="164">
        <f>ROUND(F100*Содержание!$H$8*(1+$H$14)*(1-$H$15)*(1-$H$16),0)</f>
        <v>586056</v>
      </c>
      <c r="G48" s="164">
        <f>ROUND(G100*Содержание!$H$8*(1+$H$14)*(1-$H$15)*(1-$H$16),0)</f>
        <v>607003</v>
      </c>
      <c r="H48" s="164">
        <f>ROUND(H100*Содержание!$H$8*(1+$H$14)*(1-$H$15)*(1-$H$16),0)</f>
        <v>630019</v>
      </c>
      <c r="I48" s="164">
        <f>ROUND(I100*Содержание!$H$8*(1+$H$14)*(1-$H$15)*(1-$H$16),0)</f>
        <v>646905</v>
      </c>
      <c r="J48" s="164">
        <f>ROUND(J100*Содержание!$H$8*(1+$H$14)*(1-$H$15)*(1-$H$16),0)</f>
        <v>669643</v>
      </c>
      <c r="K48" s="164">
        <f>ROUND(K100*Содержание!$H$8*(1+$H$14)*(1-$H$15)*(1-$H$16),0)</f>
        <v>689832</v>
      </c>
      <c r="L48" s="164">
        <f>ROUND(L100*Содержание!$H$8*(1+$H$14)*(1-$H$15)*(1-$H$16),0)</f>
        <v>711154</v>
      </c>
      <c r="M48" s="164">
        <f>ROUND(M100*Содержание!$H$8*(1+$H$14)*(1-$H$15)*(1-$H$16),0)</f>
        <v>750372</v>
      </c>
      <c r="N48" s="164">
        <f>ROUND(N100*Содержание!$H$8*(1+$H$14)*(1-$H$15)*(1-$H$16),0)</f>
        <v>753607</v>
      </c>
      <c r="O48" s="164">
        <f>ROUND(O100*Содержание!$H$8*(1+$H$14)*(1-$H$15)*(1-$H$16),0)</f>
        <v>780858</v>
      </c>
      <c r="P48" s="164">
        <f>ROUND(P100*Содержание!$H$8*(1+$H$14)*(1-$H$15)*(1-$H$16),0)</f>
        <v>796062</v>
      </c>
      <c r="Q48" s="165">
        <f>ROUND(Q100*Содержание!$H$8*(1+$H$14)*(1-$H$15)*(1-$H$16),0)</f>
        <v>854740</v>
      </c>
      <c r="R48" s="165">
        <f>ROUND(R100*Содержание!$H$8*(1+$H$14)*(1-$H$15)*(1-$H$16),0)</f>
        <v>876508</v>
      </c>
      <c r="S48" s="165">
        <f>ROUND(S100*Содержание!$H$8*(1+$H$14)*(1-$H$15)*(1-$H$16),0)</f>
        <v>899085</v>
      </c>
      <c r="T48" s="165">
        <f>ROUND(T100*Содержание!$H$8*(1+$H$14)*(1-$H$15)*(1-$H$16),0)</f>
        <v>921536</v>
      </c>
      <c r="U48" s="165">
        <f>ROUND(U100*Содержание!$H$8*(1+$H$14)*(1-$H$15)*(1-$H$16),0)</f>
        <v>943238</v>
      </c>
      <c r="V48" s="165">
        <f>ROUND(V100*Содержание!$H$8*(1+$H$14)*(1-$H$15)*(1-$H$16),0)</f>
        <v>970353</v>
      </c>
      <c r="W48" s="165">
        <f>ROUND(W100*Содержание!$H$8*(1+$H$14)*(1-$H$15)*(1-$H$16),0)</f>
        <v>977973</v>
      </c>
      <c r="X48" s="165">
        <f>ROUND(X100*Содержание!$H$8*(1+$H$14)*(1-$H$15)*(1-$H$16),0)</f>
        <v>989275</v>
      </c>
      <c r="Y48" s="165">
        <f>ROUND(Y100*Содержание!$H$8*(1+$H$14)*(1-$H$15)*(1-$H$16),0)</f>
        <v>1056179</v>
      </c>
      <c r="Z48" s="165">
        <f>ROUND(Z100*Содержание!$H$8*(1+$H$14)*(1-$H$15)*(1-$H$16),0)</f>
        <v>1158447</v>
      </c>
      <c r="AA48" s="165">
        <f>ROUND(AA100*Содержание!$H$8*(1+$H$14)*(1-$H$15)*(1-$H$16),0)</f>
        <v>1174889</v>
      </c>
      <c r="AB48" s="165">
        <f>ROUND(AB100*Содержание!$H$8*(1+$H$14)*(1-$H$15)*(1-$H$16),0)</f>
        <v>1186325</v>
      </c>
      <c r="AC48" s="165">
        <f>ROUND(AC100*Содержание!$H$8*(1+$H$14)*(1-$H$15)*(1-$H$16),0)</f>
        <v>1216000</v>
      </c>
      <c r="AD48" s="165">
        <f>ROUND(AD100*Содержание!$H$8*(1+$H$14)*(1-$H$15)*(1-$H$16),0)</f>
        <v>1252094</v>
      </c>
      <c r="AE48" s="165">
        <f>ROUND(AE100*Содержание!$H$8*(1+$H$14)*(1-$H$15)*(1-$H$16),0)</f>
        <v>1261321</v>
      </c>
      <c r="AF48" s="165">
        <f>ROUND(AF100*Содержание!$H$8*(1+$H$14)*(1-$H$15)*(1-$H$16),0)</f>
        <v>1290597</v>
      </c>
      <c r="AG48" s="164">
        <f>ROUND(AG100*Содержание!$H$8*(1+$H$14)*(1-$H$15)*(1-$H$16),0)</f>
        <v>1303028</v>
      </c>
      <c r="AH48" s="164">
        <f>ROUND(AH100*Содержание!$H$8*(1+$H$14)*(1-$H$15)*(1-$H$16),0)</f>
        <v>1310852</v>
      </c>
      <c r="AI48" s="164">
        <f>ROUND(AI100*Содержание!$H$8*(1+$H$14)*(1-$H$15)*(1-$H$16),0)</f>
        <v>1337119</v>
      </c>
      <c r="AJ48" s="164">
        <f>ROUND(AJ100*Содержание!$H$8*(1+$H$14)*(1-$H$15)*(1-$H$16),0)</f>
        <v>1364389</v>
      </c>
      <c r="AK48" s="164">
        <f>ROUND(AK100*Содержание!$H$8*(1+$H$14)*(1-$H$15)*(1-$H$16),0)</f>
        <v>1375220</v>
      </c>
      <c r="AL48" s="164">
        <f>ROUND(AL100*Содержание!$H$8*(1+$H$14)*(1-$H$15)*(1-$H$16),0)</f>
        <v>1396474</v>
      </c>
      <c r="AM48" s="164">
        <f>ROUND(AM100*Содержание!$H$8*(1+$H$14)*(1-$H$15)*(1-$H$16),0)</f>
        <v>1421742</v>
      </c>
      <c r="AN48" s="164">
        <f>ROUND(AN100*Содержание!$H$8*(1+$H$14)*(1-$H$15)*(1-$H$16),0)</f>
        <v>1435578</v>
      </c>
      <c r="AO48" s="164">
        <f>ROUND(AO100*Содержание!$H$8*(1+$H$14)*(1-$H$15)*(1-$H$16),0)</f>
        <v>1469665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160">
        <v>5375</v>
      </c>
      <c r="B49" s="164">
        <f>ROUND(B101*Содержание!$H$8*(1+$H$14)*(1-$H$15)*(1-$H$16),0)</f>
        <v>498882</v>
      </c>
      <c r="C49" s="164">
        <f>ROUND(C101*Содержание!$H$8*(1+$H$14)*(1-$H$15)*(1-$H$16),0)</f>
        <v>499715</v>
      </c>
      <c r="D49" s="164">
        <f>ROUND(D101*Содержание!$H$8*(1+$H$14)*(1-$H$15)*(1-$H$16),0)</f>
        <v>531714</v>
      </c>
      <c r="E49" s="164">
        <f>ROUND(E101*Содержание!$H$8*(1+$H$14)*(1-$H$15)*(1-$H$16),0)</f>
        <v>566493</v>
      </c>
      <c r="F49" s="164">
        <f>ROUND(F101*Содержание!$H$8*(1+$H$14)*(1-$H$15)*(1-$H$16),0)</f>
        <v>586433</v>
      </c>
      <c r="G49" s="164">
        <f>ROUND(G101*Содержание!$H$8*(1+$H$14)*(1-$H$15)*(1-$H$16),0)</f>
        <v>610961</v>
      </c>
      <c r="H49" s="164">
        <f>ROUND(H101*Содержание!$H$8*(1+$H$14)*(1-$H$15)*(1-$H$16),0)</f>
        <v>633226</v>
      </c>
      <c r="I49" s="164">
        <f>ROUND(I101*Содержание!$H$8*(1+$H$14)*(1-$H$15)*(1-$H$16),0)</f>
        <v>655730</v>
      </c>
      <c r="J49" s="164">
        <f>ROUND(J101*Содержание!$H$8*(1+$H$14)*(1-$H$15)*(1-$H$16),0)</f>
        <v>671720</v>
      </c>
      <c r="K49" s="164">
        <f>ROUND(K101*Содержание!$H$8*(1+$H$14)*(1-$H$15)*(1-$H$16),0)</f>
        <v>697759</v>
      </c>
      <c r="L49" s="164">
        <f>ROUND(L101*Содержание!$H$8*(1+$H$14)*(1-$H$15)*(1-$H$16),0)</f>
        <v>714481</v>
      </c>
      <c r="M49" s="164">
        <f>ROUND(M101*Содержание!$H$8*(1+$H$14)*(1-$H$15)*(1-$H$16),0)</f>
        <v>760402</v>
      </c>
      <c r="N49" s="164">
        <f>ROUND(N101*Содержание!$H$8*(1+$H$14)*(1-$H$15)*(1-$H$16),0)</f>
        <v>755188</v>
      </c>
      <c r="O49" s="164">
        <f>ROUND(O101*Содержание!$H$8*(1+$H$14)*(1-$H$15)*(1-$H$16),0)</f>
        <v>792084</v>
      </c>
      <c r="P49" s="164">
        <f>ROUND(P101*Содержание!$H$8*(1+$H$14)*(1-$H$15)*(1-$H$16),0)</f>
        <v>800508</v>
      </c>
      <c r="Q49" s="164">
        <f>ROUND(Q101*Содержание!$H$8*(1+$H$14)*(1-$H$15)*(1-$H$16),0)</f>
        <v>856817</v>
      </c>
      <c r="R49" s="164">
        <f>ROUND(R101*Содержание!$H$8*(1+$H$14)*(1-$H$15)*(1-$H$16),0)</f>
        <v>878511</v>
      </c>
      <c r="S49" s="164">
        <f>ROUND(S101*Содержание!$H$8*(1+$H$14)*(1-$H$15)*(1-$H$16),0)</f>
        <v>902291</v>
      </c>
      <c r="T49" s="164">
        <f>ROUND(T101*Содержание!$H$8*(1+$H$14)*(1-$H$15)*(1-$H$16),0)</f>
        <v>923424</v>
      </c>
      <c r="U49" s="164">
        <f>ROUND(U101*Содержание!$H$8*(1+$H$14)*(1-$H$15)*(1-$H$16),0)</f>
        <v>971352</v>
      </c>
      <c r="V49" s="164">
        <f>ROUND(V101*Содержание!$H$8*(1+$H$14)*(1-$H$15)*(1-$H$16),0)</f>
        <v>973361</v>
      </c>
      <c r="W49" s="164">
        <f>ROUND(W101*Содержание!$H$8*(1+$H$14)*(1-$H$15)*(1-$H$16),0)</f>
        <v>981382</v>
      </c>
      <c r="X49" s="164">
        <f>ROUND(X101*Содержание!$H$8*(1+$H$14)*(1-$H$15)*(1-$H$16),0)</f>
        <v>1006652</v>
      </c>
      <c r="Y49" s="164">
        <f>ROUND(Y101*Содержание!$H$8*(1+$H$14)*(1-$H$15)*(1-$H$16),0)</f>
        <v>1062197</v>
      </c>
      <c r="Z49" s="164">
        <f>ROUND(Z101*Содержание!$H$8*(1+$H$14)*(1-$H$15)*(1-$H$16),0)</f>
        <v>1178703</v>
      </c>
      <c r="AA49" s="164">
        <f>ROUND(AA101*Содержание!$H$8*(1+$H$14)*(1-$H$15)*(1-$H$16),0)</f>
        <v>1191936</v>
      </c>
      <c r="AB49" s="164">
        <f>ROUND(AB101*Содержание!$H$8*(1+$H$14)*(1-$H$15)*(1-$H$16),0)</f>
        <v>1201562</v>
      </c>
      <c r="AC49" s="164">
        <f>ROUND(AC101*Содержание!$H$8*(1+$H$14)*(1-$H$15)*(1-$H$16),0)</f>
        <v>1223422</v>
      </c>
      <c r="AD49" s="164">
        <f>ROUND(AD101*Содержание!$H$8*(1+$H$14)*(1-$H$15)*(1-$H$16),0)</f>
        <v>1260114</v>
      </c>
      <c r="AE49" s="164">
        <f>ROUND(AE101*Содержание!$H$8*(1+$H$14)*(1-$H$15)*(1-$H$16),0)</f>
        <v>1275357</v>
      </c>
      <c r="AF49" s="164">
        <f>ROUND(AF101*Содержание!$H$8*(1+$H$14)*(1-$H$15)*(1-$H$16),0)</f>
        <v>1303631</v>
      </c>
      <c r="AG49" s="164">
        <f>ROUND(AG101*Содержание!$H$8*(1+$H$14)*(1-$H$15)*(1-$H$16),0)</f>
        <v>1324484</v>
      </c>
      <c r="AH49" s="164">
        <f>ROUND(AH101*Содержание!$H$8*(1+$H$14)*(1-$H$15)*(1-$H$16),0)</f>
        <v>1360378</v>
      </c>
      <c r="AI49" s="164">
        <f>ROUND(AI101*Содержание!$H$8*(1+$H$14)*(1-$H$15)*(1-$H$16),0)</f>
        <v>1372210</v>
      </c>
      <c r="AJ49" s="164">
        <f>ROUND(AJ101*Содержание!$H$8*(1+$H$14)*(1-$H$15)*(1-$H$16),0)</f>
        <v>1378632</v>
      </c>
      <c r="AK49" s="164">
        <f>ROUND(AK101*Содержание!$H$8*(1+$H$14)*(1-$H$15)*(1-$H$16),0)</f>
        <v>1403898</v>
      </c>
      <c r="AL49" s="164">
        <f>ROUND(AL101*Содержание!$H$8*(1+$H$14)*(1-$H$15)*(1-$H$16),0)</f>
        <v>1425150</v>
      </c>
      <c r="AM49" s="164">
        <f>ROUND(AM101*Содержание!$H$8*(1+$H$14)*(1-$H$15)*(1-$H$16),0)</f>
        <v>1436782</v>
      </c>
      <c r="AN49" s="164">
        <f>ROUND(AN101*Содержание!$H$8*(1+$H$14)*(1-$H$15)*(1-$H$16),0)</f>
        <v>1472074</v>
      </c>
      <c r="AO49" s="164">
        <f>ROUND(AO101*Содержание!$H$8*(1+$H$14)*(1-$H$15)*(1-$H$16),0)</f>
        <v>1484708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160">
        <v>5500</v>
      </c>
      <c r="B50" s="164">
        <f>ROUND(B102*Содержание!$H$8*(1+$H$14)*(1-$H$15)*(1-$H$16),0)</f>
        <v>508127</v>
      </c>
      <c r="C50" s="164">
        <f>ROUND(C102*Содержание!$H$8*(1+$H$14)*(1-$H$15)*(1-$H$16),0)</f>
        <v>529791</v>
      </c>
      <c r="D50" s="164">
        <f>ROUND(D102*Содержание!$H$8*(1+$H$14)*(1-$H$15)*(1-$H$16),0)</f>
        <v>548845</v>
      </c>
      <c r="E50" s="164">
        <f>ROUND(E102*Содержание!$H$8*(1+$H$14)*(1-$H$15)*(1-$H$16),0)</f>
        <v>590350</v>
      </c>
      <c r="F50" s="164">
        <f>ROUND(F102*Содержание!$H$8*(1+$H$14)*(1-$H$15)*(1-$H$16),0)</f>
        <v>594766</v>
      </c>
      <c r="G50" s="164">
        <f>ROUND(G102*Содержание!$H$8*(1+$H$14)*(1-$H$15)*(1-$H$16),0)</f>
        <v>617226</v>
      </c>
      <c r="H50" s="164">
        <f>ROUND(H102*Содержание!$H$8*(1+$H$14)*(1-$H$15)*(1-$H$16),0)</f>
        <v>641691</v>
      </c>
      <c r="I50" s="164">
        <f>ROUND(I102*Содержание!$H$8*(1+$H$14)*(1-$H$15)*(1-$H$16),0)</f>
        <v>668158</v>
      </c>
      <c r="J50" s="164">
        <f>ROUND(J102*Содержание!$H$8*(1+$H$14)*(1-$H$15)*(1-$H$16),0)</f>
        <v>695831</v>
      </c>
      <c r="K50" s="164">
        <f>ROUND(K102*Содержание!$H$8*(1+$H$14)*(1-$H$15)*(1-$H$16),0)</f>
        <v>711872</v>
      </c>
      <c r="L50" s="164">
        <f>ROUND(L102*Содержание!$H$8*(1+$H$14)*(1-$H$15)*(1-$H$16),0)</f>
        <v>730322</v>
      </c>
      <c r="M50" s="164">
        <f>ROUND(M102*Содержание!$H$8*(1+$H$14)*(1-$H$15)*(1-$H$16),0)</f>
        <v>789279</v>
      </c>
      <c r="N50" s="164">
        <f>ROUND(N102*Содержание!$H$8*(1+$H$14)*(1-$H$15)*(1-$H$16),0)</f>
        <v>787675</v>
      </c>
      <c r="O50" s="164">
        <f>ROUND(O102*Содержание!$H$8*(1+$H$14)*(1-$H$15)*(1-$H$16),0)</f>
        <v>809330</v>
      </c>
      <c r="P50" s="164">
        <f>ROUND(P102*Содержание!$H$8*(1+$H$14)*(1-$H$15)*(1-$H$16),0)</f>
        <v>826976</v>
      </c>
      <c r="Q50" s="164">
        <f>ROUND(Q102*Содержание!$H$8*(1+$H$14)*(1-$H$15)*(1-$H$16),0)</f>
        <v>880920</v>
      </c>
      <c r="R50" s="164">
        <f>ROUND(R102*Содержание!$H$8*(1+$H$14)*(1-$H$15)*(1-$H$16),0)</f>
        <v>883726</v>
      </c>
      <c r="S50" s="164">
        <f>ROUND(S102*Содержание!$H$8*(1+$H$14)*(1-$H$15)*(1-$H$16),0)</f>
        <v>904369</v>
      </c>
      <c r="T50" s="164">
        <f>ROUND(T102*Содержание!$H$8*(1+$H$14)*(1-$H$15)*(1-$H$16),0)</f>
        <v>944488</v>
      </c>
      <c r="U50" s="164">
        <f>ROUND(U102*Содержание!$H$8*(1+$H$14)*(1-$H$15)*(1-$H$16),0)</f>
        <v>993014</v>
      </c>
      <c r="V50" s="164">
        <f>ROUND(V102*Содержание!$H$8*(1+$H$14)*(1-$H$15)*(1-$H$16),0)</f>
        <v>996223</v>
      </c>
      <c r="W50" s="164">
        <f>ROUND(W102*Содержание!$H$8*(1+$H$14)*(1-$H$15)*(1-$H$16),0)</f>
        <v>1046152</v>
      </c>
      <c r="X50" s="164">
        <f>ROUND(X102*Содержание!$H$8*(1+$H$14)*(1-$H$15)*(1-$H$16),0)</f>
        <v>1056179</v>
      </c>
      <c r="Y50" s="164">
        <f>ROUND(Y102*Содержание!$H$8*(1+$H$14)*(1-$H$15)*(1-$H$16),0)</f>
        <v>1066204</v>
      </c>
      <c r="Z50" s="164">
        <f>ROUND(Z102*Содержание!$H$8*(1+$H$14)*(1-$H$15)*(1-$H$16),0)</f>
        <v>1190330</v>
      </c>
      <c r="AA50" s="164">
        <f>ROUND(AA102*Содержание!$H$8*(1+$H$14)*(1-$H$15)*(1-$H$16),0)</f>
        <v>1203567</v>
      </c>
      <c r="AB50" s="164">
        <f>ROUND(AB102*Содержание!$H$8*(1+$H$14)*(1-$H$15)*(1-$H$16),0)</f>
        <v>1213991</v>
      </c>
      <c r="AC50" s="164">
        <f>ROUND(AC102*Содержание!$H$8*(1+$H$14)*(1-$H$15)*(1-$H$16),0)</f>
        <v>1235853</v>
      </c>
      <c r="AD50" s="164">
        <f>ROUND(AD102*Содержание!$H$8*(1+$H$14)*(1-$H$15)*(1-$H$16),0)</f>
        <v>1274953</v>
      </c>
      <c r="AE50" s="164">
        <f>ROUND(AE102*Содержание!$H$8*(1+$H$14)*(1-$H$15)*(1-$H$16),0)</f>
        <v>1289997</v>
      </c>
      <c r="AF50" s="164">
        <f>ROUND(AF102*Содержание!$H$8*(1+$H$14)*(1-$H$15)*(1-$H$16),0)</f>
        <v>1311450</v>
      </c>
      <c r="AG50" s="164">
        <f>ROUND(AG102*Содержание!$H$8*(1+$H$14)*(1-$H$15)*(1-$H$16),0)</f>
        <v>1343136</v>
      </c>
      <c r="AH50" s="164">
        <f>ROUND(AH102*Содержание!$H$8*(1+$H$14)*(1-$H$15)*(1-$H$16),0)</f>
        <v>1368800</v>
      </c>
      <c r="AI50" s="164">
        <f>ROUND(AI102*Содержание!$H$8*(1+$H$14)*(1-$H$15)*(1-$H$16),0)</f>
        <v>1386049</v>
      </c>
      <c r="AJ50" s="164">
        <f>ROUND(AJ102*Содержание!$H$8*(1+$H$14)*(1-$H$15)*(1-$H$16),0)</f>
        <v>1415927</v>
      </c>
      <c r="AK50" s="164">
        <f>ROUND(AK102*Содержание!$H$8*(1+$H$14)*(1-$H$15)*(1-$H$16),0)</f>
        <v>1420937</v>
      </c>
      <c r="AL50" s="164">
        <f>ROUND(AL102*Содержание!$H$8*(1+$H$14)*(1-$H$15)*(1-$H$16),0)</f>
        <v>1438784</v>
      </c>
      <c r="AM50" s="164">
        <f>ROUND(AM102*Содержание!$H$8*(1+$H$14)*(1-$H$15)*(1-$H$16),0)</f>
        <v>1459641</v>
      </c>
      <c r="AN50" s="164">
        <f>ROUND(AN102*Содержание!$H$8*(1+$H$14)*(1-$H$15)*(1-$H$16),0)</f>
        <v>1486914</v>
      </c>
      <c r="AO50" s="164">
        <f>ROUND(AO102*Содержание!$H$8*(1+$H$14)*(1-$H$15)*(1-$H$16),0)</f>
        <v>1520400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160">
        <v>5625</v>
      </c>
      <c r="B51" s="164">
        <f>ROUND(B103*Содержание!$H$8*(1+$H$14)*(1-$H$15)*(1-$H$16),0)</f>
        <v>527374</v>
      </c>
      <c r="C51" s="164">
        <f>ROUND(C103*Содержание!$H$8*(1+$H$14)*(1-$H$15)*(1-$H$16),0)</f>
        <v>546996</v>
      </c>
      <c r="D51" s="164">
        <f>ROUND(D103*Содержание!$H$8*(1+$H$14)*(1-$H$15)*(1-$H$16),0)</f>
        <v>567377</v>
      </c>
      <c r="E51" s="164">
        <f>ROUND(E103*Содержание!$H$8*(1+$H$14)*(1-$H$15)*(1-$H$16),0)</f>
        <v>593162</v>
      </c>
      <c r="F51" s="164">
        <f>ROUND(F103*Содержание!$H$8*(1+$H$14)*(1-$H$15)*(1-$H$16),0)</f>
        <v>611813</v>
      </c>
      <c r="G51" s="164">
        <f>ROUND(G103*Содержание!$H$8*(1+$H$14)*(1-$H$15)*(1-$H$16),0)</f>
        <v>635069</v>
      </c>
      <c r="H51" s="164">
        <f>ROUND(H103*Содержание!$H$8*(1+$H$14)*(1-$H$15)*(1-$H$16),0)</f>
        <v>661342</v>
      </c>
      <c r="I51" s="164">
        <f>ROUND(I103*Содержание!$H$8*(1+$H$14)*(1-$H$15)*(1-$H$16),0)</f>
        <v>693623</v>
      </c>
      <c r="J51" s="164">
        <f>ROUND(J103*Содержание!$H$8*(1+$H$14)*(1-$H$15)*(1-$H$16),0)</f>
        <v>722901</v>
      </c>
      <c r="K51" s="164">
        <f>ROUND(K103*Содержание!$H$8*(1+$H$14)*(1-$H$15)*(1-$H$16),0)</f>
        <v>737140</v>
      </c>
      <c r="L51" s="164">
        <f>ROUND(L103*Содержание!$H$8*(1+$H$14)*(1-$H$15)*(1-$H$16),0)</f>
        <v>754186</v>
      </c>
      <c r="M51" s="164">
        <f>ROUND(M103*Содержание!$H$8*(1+$H$14)*(1-$H$15)*(1-$H$16),0)</f>
        <v>800508</v>
      </c>
      <c r="N51" s="164">
        <f>ROUND(N103*Содержание!$H$8*(1+$H$14)*(1-$H$15)*(1-$H$16),0)</f>
        <v>825573</v>
      </c>
      <c r="O51" s="164">
        <f>ROUND(O103*Содержание!$H$8*(1+$H$14)*(1-$H$15)*(1-$H$16),0)</f>
        <v>837202</v>
      </c>
      <c r="P51" s="164">
        <f>ROUND(P103*Содержание!$H$8*(1+$H$14)*(1-$H$15)*(1-$H$16),0)</f>
        <v>868085</v>
      </c>
      <c r="Q51" s="164">
        <f>ROUND(Q103*Содержание!$H$8*(1+$H$14)*(1-$H$15)*(1-$H$16),0)</f>
        <v>914203</v>
      </c>
      <c r="R51" s="164">
        <f>ROUND(R103*Содержание!$H$8*(1+$H$14)*(1-$H$15)*(1-$H$16),0)</f>
        <v>928442</v>
      </c>
      <c r="S51" s="164">
        <f>ROUND(S103*Содержание!$H$8*(1+$H$14)*(1-$H$15)*(1-$H$16),0)</f>
        <v>953910</v>
      </c>
      <c r="T51" s="164">
        <f>ROUND(T103*Содержание!$H$8*(1+$H$14)*(1-$H$15)*(1-$H$16),0)</f>
        <v>981382</v>
      </c>
      <c r="U51" s="164">
        <f>ROUND(U103*Содержание!$H$8*(1+$H$14)*(1-$H$15)*(1-$H$16),0)</f>
        <v>1011061</v>
      </c>
      <c r="V51" s="164">
        <f>ROUND(V103*Содержание!$H$8*(1+$H$14)*(1-$H$15)*(1-$H$16),0)</f>
        <v>1023898</v>
      </c>
      <c r="W51" s="164">
        <f>ROUND(W103*Содержание!$H$8*(1+$H$14)*(1-$H$15)*(1-$H$16),0)</f>
        <v>1069416</v>
      </c>
      <c r="X51" s="164">
        <f>ROUND(X103*Содержание!$H$8*(1+$H$14)*(1-$H$15)*(1-$H$16),0)</f>
        <v>1074626</v>
      </c>
      <c r="Y51" s="164">
        <f>ROUND(Y103*Содержание!$H$8*(1+$H$14)*(1-$H$15)*(1-$H$16),0)</f>
        <v>1086861</v>
      </c>
      <c r="Z51" s="164">
        <f>ROUND(Z103*Содержание!$H$8*(1+$H$14)*(1-$H$15)*(1-$H$16),0)</f>
        <v>1221013</v>
      </c>
      <c r="AA51" s="164">
        <f>ROUND(AA103*Содержание!$H$8*(1+$H$14)*(1-$H$15)*(1-$H$16),0)</f>
        <v>1228833</v>
      </c>
      <c r="AB51" s="164">
        <f>ROUND(AB103*Содержание!$H$8*(1+$H$14)*(1-$H$15)*(1-$H$16),0)</f>
        <v>1264125</v>
      </c>
      <c r="AC51" s="164">
        <f>ROUND(AC103*Содержание!$H$8*(1+$H$14)*(1-$H$15)*(1-$H$16),0)</f>
        <v>1304435</v>
      </c>
      <c r="AD51" s="164">
        <f>ROUND(AD103*Содержание!$H$8*(1+$H$14)*(1-$H$15)*(1-$H$16),0)</f>
        <v>1332507</v>
      </c>
      <c r="AE51" s="164">
        <f>ROUND(AE103*Содержание!$H$8*(1+$H$14)*(1-$H$15)*(1-$H$16),0)</f>
        <v>1346545</v>
      </c>
      <c r="AF51" s="164">
        <f>ROUND(AF103*Содержание!$H$8*(1+$H$14)*(1-$H$15)*(1-$H$16),0)</f>
        <v>1380032</v>
      </c>
      <c r="AG51" s="164">
        <f>ROUND(AG103*Содержание!$H$8*(1+$H$14)*(1-$H$15)*(1-$H$16),0)</f>
        <v>1407905</v>
      </c>
      <c r="AH51" s="164">
        <f>ROUND(AH103*Содержание!$H$8*(1+$H$14)*(1-$H$15)*(1-$H$16),0)</f>
        <v>1417527</v>
      </c>
      <c r="AI51" s="164">
        <f>ROUND(AI103*Содержание!$H$8*(1+$H$14)*(1-$H$15)*(1-$H$16),0)</f>
        <v>1431164</v>
      </c>
      <c r="AJ51" s="164">
        <f>ROUND(AJ103*Содержание!$H$8*(1+$H$14)*(1-$H$15)*(1-$H$16),0)</f>
        <v>1467461</v>
      </c>
      <c r="AK51" s="164">
        <f>ROUND(AK103*Содержание!$H$8*(1+$H$14)*(1-$H$15)*(1-$H$16),0)</f>
        <v>1477685</v>
      </c>
      <c r="AL51" s="164">
        <f>ROUND(AL103*Содержание!$H$8*(1+$H$14)*(1-$H$15)*(1-$H$16),0)</f>
        <v>1500548</v>
      </c>
      <c r="AM51" s="164">
        <f>ROUND(AM103*Содержание!$H$8*(1+$H$14)*(1-$H$15)*(1-$H$16),0)</f>
        <v>1549274</v>
      </c>
      <c r="AN51" s="164">
        <f>ROUND(AN103*Содержание!$H$8*(1+$H$14)*(1-$H$15)*(1-$H$16),0)</f>
        <v>1556698</v>
      </c>
      <c r="AO51" s="164">
        <f>ROUND(AO103*Содержание!$H$8*(1+$H$14)*(1-$H$15)*(1-$H$16),0)</f>
        <v>1571735</v>
      </c>
      <c r="AP51" s="70"/>
      <c r="AQ51" s="13"/>
      <c r="AR51" s="13"/>
      <c r="AS51" s="93"/>
      <c r="AT51" s="93"/>
      <c r="AU51" s="93"/>
      <c r="AV51" s="93"/>
      <c r="AW51" s="93"/>
      <c r="AX51" s="93"/>
      <c r="AY51" s="93"/>
      <c r="AZ51" s="93"/>
    </row>
    <row r="52" spans="1:52">
      <c r="A52" s="160">
        <v>5750</v>
      </c>
      <c r="B52" s="164">
        <f>ROUND(B104*Содержание!$H$8*(1+$H$14)*(1-$H$15)*(1-$H$16),0)</f>
        <v>536431</v>
      </c>
      <c r="C52" s="164">
        <f>ROUND(C104*Содержание!$H$8*(1+$H$14)*(1-$H$15)*(1-$H$16),0)</f>
        <v>552653</v>
      </c>
      <c r="D52" s="164">
        <f>ROUND(D104*Содержание!$H$8*(1+$H$14)*(1-$H$15)*(1-$H$16),0)</f>
        <v>572468</v>
      </c>
      <c r="E52" s="164">
        <f>ROUND(E104*Содержание!$H$8*(1+$H$14)*(1-$H$15)*(1-$H$16),0)</f>
        <v>611606</v>
      </c>
      <c r="F52" s="164">
        <f>ROUND(F104*Содержание!$H$8*(1+$H$14)*(1-$H$15)*(1-$H$16),0)</f>
        <v>627048</v>
      </c>
      <c r="G52" s="164">
        <f>ROUND(G104*Содержание!$H$8*(1+$H$14)*(1-$H$15)*(1-$H$16),0)</f>
        <v>646701</v>
      </c>
      <c r="H52" s="164">
        <f>ROUND(H104*Содержание!$H$8*(1+$H$14)*(1-$H$15)*(1-$H$16),0)</f>
        <v>672170</v>
      </c>
      <c r="I52" s="164">
        <f>ROUND(I104*Содержание!$H$8*(1+$H$14)*(1-$H$15)*(1-$H$16),0)</f>
        <v>699844</v>
      </c>
      <c r="J52" s="164">
        <f>ROUND(J104*Содержание!$H$8*(1+$H$14)*(1-$H$15)*(1-$H$16),0)</f>
        <v>729316</v>
      </c>
      <c r="K52" s="164">
        <f>ROUND(K104*Содержание!$H$8*(1+$H$14)*(1-$H$15)*(1-$H$16),0)</f>
        <v>744359</v>
      </c>
      <c r="L52" s="164">
        <f>ROUND(L104*Содержание!$H$8*(1+$H$14)*(1-$H$15)*(1-$H$16),0)</f>
        <v>771231</v>
      </c>
      <c r="M52" s="164">
        <f>ROUND(M104*Содержание!$H$8*(1+$H$14)*(1-$H$15)*(1-$H$16),0)</f>
        <v>808128</v>
      </c>
      <c r="N52" s="164">
        <f>ROUND(N104*Содержание!$H$8*(1+$H$14)*(1-$H$15)*(1-$H$16),0)</f>
        <v>834397</v>
      </c>
      <c r="O52" s="164">
        <f>ROUND(O104*Содержание!$H$8*(1+$H$14)*(1-$H$15)*(1-$H$16),0)</f>
        <v>856050</v>
      </c>
      <c r="P52" s="164">
        <f>ROUND(P104*Содержание!$H$8*(1+$H$14)*(1-$H$15)*(1-$H$16),0)</f>
        <v>876304</v>
      </c>
      <c r="Q52" s="164">
        <f>ROUND(Q104*Содержание!$H$8*(1+$H$14)*(1-$H$15)*(1-$H$16),0)</f>
        <v>922628</v>
      </c>
      <c r="R52" s="164">
        <f>ROUND(R104*Содержание!$H$8*(1+$H$14)*(1-$H$15)*(1-$H$16),0)</f>
        <v>943085</v>
      </c>
      <c r="S52" s="164">
        <f>ROUND(S104*Содержание!$H$8*(1+$H$14)*(1-$H$15)*(1-$H$16),0)</f>
        <v>964336</v>
      </c>
      <c r="T52" s="164">
        <f>ROUND(T104*Содержание!$H$8*(1+$H$14)*(1-$H$15)*(1-$H$16),0)</f>
        <v>991406</v>
      </c>
      <c r="U52" s="164">
        <f>ROUND(U104*Содержание!$H$8*(1+$H$14)*(1-$H$15)*(1-$H$16),0)</f>
        <v>1021291</v>
      </c>
      <c r="V52" s="164">
        <f>ROUND(V104*Содержание!$H$8*(1+$H$14)*(1-$H$15)*(1-$H$16),0)</f>
        <v>1035124</v>
      </c>
      <c r="W52" s="164">
        <f>ROUND(W104*Содержание!$H$8*(1+$H$14)*(1-$H$15)*(1-$H$16),0)</f>
        <v>1076031</v>
      </c>
      <c r="X52" s="164">
        <f>ROUND(X104*Содержание!$H$8*(1+$H$14)*(1-$H$15)*(1-$H$16),0)</f>
        <v>1085658</v>
      </c>
      <c r="Y52" s="164">
        <f>ROUND(Y104*Содержание!$H$8*(1+$H$14)*(1-$H$15)*(1-$H$16),0)</f>
        <v>1100695</v>
      </c>
      <c r="Z52" s="164">
        <f>ROUND(Z104*Содержание!$H$8*(1+$H$14)*(1-$H$15)*(1-$H$16),0)</f>
        <v>1235654</v>
      </c>
      <c r="AA52" s="164">
        <f>ROUND(AA104*Содержание!$H$8*(1+$H$14)*(1-$H$15)*(1-$H$16),0)</f>
        <v>1269740</v>
      </c>
      <c r="AB52" s="164">
        <f>ROUND(AB104*Содержание!$H$8*(1+$H$14)*(1-$H$15)*(1-$H$16),0)</f>
        <v>1282171</v>
      </c>
      <c r="AC52" s="164">
        <f>ROUND(AC104*Содержание!$H$8*(1+$H$14)*(1-$H$15)*(1-$H$16),0)</f>
        <v>1330102</v>
      </c>
      <c r="AD52" s="164">
        <f>ROUND(AD104*Содержание!$H$8*(1+$H$14)*(1-$H$15)*(1-$H$16),0)</f>
        <v>1373612</v>
      </c>
      <c r="AE52" s="164">
        <f>ROUND(AE104*Содержание!$H$8*(1+$H$14)*(1-$H$15)*(1-$H$16),0)</f>
        <v>1387850</v>
      </c>
      <c r="AF52" s="164">
        <f>ROUND(AF104*Содержание!$H$8*(1+$H$14)*(1-$H$15)*(1-$H$16),0)</f>
        <v>1427358</v>
      </c>
      <c r="AG52" s="164">
        <f>ROUND(AG104*Содержание!$H$8*(1+$H$14)*(1-$H$15)*(1-$H$16),0)</f>
        <v>1434776</v>
      </c>
      <c r="AH52" s="164">
        <f>ROUND(AH104*Содержание!$H$8*(1+$H$14)*(1-$H$15)*(1-$H$16),0)</f>
        <v>1447610</v>
      </c>
      <c r="AI52" s="164">
        <f>ROUND(AI104*Содержание!$H$8*(1+$H$14)*(1-$H$15)*(1-$H$16),0)</f>
        <v>1458039</v>
      </c>
      <c r="AJ52" s="164">
        <f>ROUND(AJ104*Содержание!$H$8*(1+$H$14)*(1-$H$15)*(1-$H$16),0)</f>
        <v>1480898</v>
      </c>
      <c r="AK52" s="164">
        <f>ROUND(AK104*Содержание!$H$8*(1+$H$14)*(1-$H$15)*(1-$H$16),0)</f>
        <v>1515386</v>
      </c>
      <c r="AL52" s="164">
        <f>ROUND(AL104*Содержание!$H$8*(1+$H$14)*(1-$H$15)*(1-$H$16),0)</f>
        <v>1528822</v>
      </c>
      <c r="AM52" s="164">
        <f>ROUND(AM104*Содержание!$H$8*(1+$H$14)*(1-$H$15)*(1-$H$16),0)</f>
        <v>1575951</v>
      </c>
      <c r="AN52" s="164">
        <f>ROUND(AN104*Содержание!$H$8*(1+$H$14)*(1-$H$15)*(1-$H$16),0)</f>
        <v>1584971</v>
      </c>
      <c r="AO52" s="164">
        <f>ROUND(AO104*Содержание!$H$8*(1+$H$14)*(1-$H$15)*(1-$H$16),0)</f>
        <v>1593593</v>
      </c>
      <c r="AP52" s="70"/>
      <c r="AQ52" s="13"/>
      <c r="AR52" s="13"/>
      <c r="AS52" s="93"/>
      <c r="AT52" s="93"/>
      <c r="AU52" s="93"/>
      <c r="AV52" s="93"/>
      <c r="AW52" s="93"/>
      <c r="AX52" s="93"/>
      <c r="AY52" s="93"/>
      <c r="AZ52" s="93"/>
    </row>
    <row r="53" spans="1:52">
      <c r="A53" s="160">
        <v>5875</v>
      </c>
      <c r="B53" s="164">
        <f>ROUND(B105*Содержание!$H$8*(1+$H$14)*(1-$H$15)*(1-$H$16),0)</f>
        <v>546996</v>
      </c>
      <c r="C53" s="164">
        <f>ROUND(C105*Содержание!$H$8*(1+$H$14)*(1-$H$15)*(1-$H$16),0)</f>
        <v>569074</v>
      </c>
      <c r="D53" s="164">
        <f>ROUND(D105*Содержание!$H$8*(1+$H$14)*(1-$H$15)*(1-$H$16),0)</f>
        <v>584732</v>
      </c>
      <c r="E53" s="164">
        <f>ROUND(E105*Содержание!$H$8*(1+$H$14)*(1-$H$15)*(1-$H$16),0)</f>
        <v>617226</v>
      </c>
      <c r="F53" s="164">
        <f>ROUND(F105*Содержание!$H$8*(1+$H$14)*(1-$H$15)*(1-$H$16),0)</f>
        <v>639080</v>
      </c>
      <c r="G53" s="164">
        <f>ROUND(G105*Содержание!$H$8*(1+$H$14)*(1-$H$15)*(1-$H$16),0)</f>
        <v>661342</v>
      </c>
      <c r="H53" s="164">
        <f>ROUND(H105*Содержание!$H$8*(1+$H$14)*(1-$H$15)*(1-$H$16),0)</f>
        <v>681792</v>
      </c>
      <c r="I53" s="164">
        <f>ROUND(I105*Содержание!$H$8*(1+$H$14)*(1-$H$15)*(1-$H$16),0)</f>
        <v>719896</v>
      </c>
      <c r="J53" s="164">
        <f>ROUND(J105*Содержание!$H$8*(1+$H$14)*(1-$H$15)*(1-$H$16),0)</f>
        <v>737140</v>
      </c>
      <c r="K53" s="164">
        <f>ROUND(K105*Содержание!$H$8*(1+$H$14)*(1-$H$15)*(1-$H$16),0)</f>
        <v>758995</v>
      </c>
      <c r="L53" s="164">
        <f>ROUND(L105*Содержание!$H$8*(1+$H$14)*(1-$H$15)*(1-$H$16),0)</f>
        <v>779049</v>
      </c>
      <c r="M53" s="164">
        <f>ROUND(M105*Содержание!$H$8*(1+$H$14)*(1-$H$15)*(1-$H$16),0)</f>
        <v>821365</v>
      </c>
      <c r="N53" s="164">
        <f>ROUND(N105*Содержание!$H$8*(1+$H$14)*(1-$H$15)*(1-$H$16),0)</f>
        <v>842816</v>
      </c>
      <c r="O53" s="164">
        <f>ROUND(O105*Содержание!$H$8*(1+$H$14)*(1-$H$15)*(1-$H$16),0)</f>
        <v>871896</v>
      </c>
      <c r="P53" s="164">
        <f>ROUND(P105*Содержание!$H$8*(1+$H$14)*(1-$H$15)*(1-$H$16),0)</f>
        <v>885329</v>
      </c>
      <c r="Q53" s="164">
        <f>ROUND(Q105*Содержание!$H$8*(1+$H$14)*(1-$H$15)*(1-$H$16),0)</f>
        <v>932455</v>
      </c>
      <c r="R53" s="164">
        <f>ROUND(R105*Содержание!$H$8*(1+$H$14)*(1-$H$15)*(1-$H$16),0)</f>
        <v>961935</v>
      </c>
      <c r="S53" s="164">
        <f>ROUND(S105*Содержание!$H$8*(1+$H$14)*(1-$H$15)*(1-$H$16),0)</f>
        <v>989003</v>
      </c>
      <c r="T53" s="164">
        <f>ROUND(T105*Содержание!$H$8*(1+$H$14)*(1-$H$15)*(1-$H$16),0)</f>
        <v>1001636</v>
      </c>
      <c r="U53" s="164">
        <f>ROUND(U105*Содержание!$H$8*(1+$H$14)*(1-$H$15)*(1-$H$16),0)</f>
        <v>1032518</v>
      </c>
      <c r="V53" s="164">
        <f>ROUND(V105*Содержание!$H$8*(1+$H$14)*(1-$H$15)*(1-$H$16),0)</f>
        <v>1049160</v>
      </c>
      <c r="W53" s="164">
        <f>ROUND(W105*Содержание!$H$8*(1+$H$14)*(1-$H$15)*(1-$H$16),0)</f>
        <v>1081446</v>
      </c>
      <c r="X53" s="164">
        <f>ROUND(X105*Содержание!$H$8*(1+$H$14)*(1-$H$15)*(1-$H$16),0)</f>
        <v>1096284</v>
      </c>
      <c r="Y53" s="164">
        <f>ROUND(Y105*Содержание!$H$8*(1+$H$14)*(1-$H$15)*(1-$H$16),0)</f>
        <v>1124961</v>
      </c>
      <c r="Z53" s="164">
        <f>ROUND(Z105*Содержание!$H$8*(1+$H$14)*(1-$H$15)*(1-$H$16),0)</f>
        <v>1247083</v>
      </c>
      <c r="AA53" s="164">
        <f>ROUND(AA105*Содержание!$H$8*(1+$H$14)*(1-$H$15)*(1-$H$16),0)</f>
        <v>1281372</v>
      </c>
      <c r="AB53" s="164">
        <f>ROUND(AB105*Содержание!$H$8*(1+$H$14)*(1-$H$15)*(1-$H$16),0)</f>
        <v>1322880</v>
      </c>
      <c r="AC53" s="164">
        <f>ROUND(AC105*Содержание!$H$8*(1+$H$14)*(1-$H$15)*(1-$H$16),0)</f>
        <v>1350758</v>
      </c>
      <c r="AD53" s="164">
        <f>ROUND(AD105*Содержание!$H$8*(1+$H$14)*(1-$H$15)*(1-$H$16),0)</f>
        <v>1399483</v>
      </c>
      <c r="AE53" s="164">
        <f>ROUND(AE105*Содержание!$H$8*(1+$H$14)*(1-$H$15)*(1-$H$16),0)</f>
        <v>1421742</v>
      </c>
      <c r="AF53" s="164">
        <f>ROUND(AF105*Содержание!$H$8*(1+$H$14)*(1-$H$15)*(1-$H$16),0)</f>
        <v>1439788</v>
      </c>
      <c r="AG53" s="164">
        <f>ROUND(AG105*Содержание!$H$8*(1+$H$14)*(1-$H$15)*(1-$H$16),0)</f>
        <v>1447610</v>
      </c>
      <c r="AH53" s="164">
        <f>ROUND(AH105*Содержание!$H$8*(1+$H$14)*(1-$H$15)*(1-$H$16),0)</f>
        <v>1460241</v>
      </c>
      <c r="AI53" s="164">
        <f>ROUND(AI105*Содержание!$H$8*(1+$H$14)*(1-$H$15)*(1-$H$16),0)</f>
        <v>1478692</v>
      </c>
      <c r="AJ53" s="164">
        <f>ROUND(AJ105*Содержание!$H$8*(1+$H$14)*(1-$H$15)*(1-$H$16),0)</f>
        <v>1517193</v>
      </c>
      <c r="AK53" s="164">
        <f>ROUND(AK105*Содержание!$H$8*(1+$H$14)*(1-$H$15)*(1-$H$16),0)</f>
        <v>1552084</v>
      </c>
      <c r="AL53" s="164">
        <f>ROUND(AL105*Содержание!$H$8*(1+$H$14)*(1-$H$15)*(1-$H$16),0)</f>
        <v>1571735</v>
      </c>
      <c r="AM53" s="164">
        <f>ROUND(AM105*Содержание!$H$8*(1+$H$14)*(1-$H$15)*(1-$H$16),0)</f>
        <v>1592791</v>
      </c>
      <c r="AN53" s="164">
        <f>ROUND(AN105*Содержание!$H$8*(1+$H$14)*(1-$H$15)*(1-$H$16),0)</f>
        <v>1607228</v>
      </c>
      <c r="AO53" s="164">
        <f>ROUND(AO105*Содержание!$H$8*(1+$H$14)*(1-$H$15)*(1-$H$16),0)</f>
        <v>1628485</v>
      </c>
      <c r="AP53" s="70"/>
      <c r="AQ53" s="109" t="s">
        <v>276</v>
      </c>
      <c r="AR53" s="13"/>
      <c r="AS53" s="93"/>
      <c r="AT53" s="93"/>
      <c r="AU53" s="93"/>
      <c r="AV53" s="93"/>
      <c r="AW53" s="93"/>
      <c r="AX53" s="93"/>
      <c r="AY53" s="93"/>
      <c r="AZ53" s="93"/>
    </row>
    <row r="54" spans="1:52">
      <c r="A54" s="160">
        <v>6000</v>
      </c>
      <c r="B54" s="164">
        <f>ROUND(B106*Содержание!$H$8*(1+$H$14)*(1-$H$15)*(1-$H$16),0)</f>
        <v>556264</v>
      </c>
      <c r="C54" s="164">
        <f>ROUND(C106*Содержание!$H$8*(1+$H$14)*(1-$H$15)*(1-$H$16),0)</f>
        <v>576998</v>
      </c>
      <c r="D54" s="164">
        <f>ROUND(D106*Содержание!$H$8*(1+$H$14)*(1-$H$15)*(1-$H$16),0)</f>
        <v>593963</v>
      </c>
      <c r="E54" s="164">
        <f>ROUND(E106*Содержание!$H$8*(1+$H$14)*(1-$H$15)*(1-$H$16),0)</f>
        <v>626445</v>
      </c>
      <c r="F54" s="164">
        <f>ROUND(F106*Содержание!$H$8*(1+$H$14)*(1-$H$15)*(1-$H$16),0)</f>
        <v>646701</v>
      </c>
      <c r="G54" s="164">
        <f>ROUND(G106*Содержание!$H$8*(1+$H$14)*(1-$H$15)*(1-$H$16),0)</f>
        <v>670566</v>
      </c>
      <c r="H54" s="164">
        <f>ROUND(H106*Содержание!$H$8*(1+$H$14)*(1-$H$15)*(1-$H$16),0)</f>
        <v>694829</v>
      </c>
      <c r="I54" s="164">
        <f>ROUND(I106*Содержание!$H$8*(1+$H$14)*(1-$H$15)*(1-$H$16),0)</f>
        <v>729720</v>
      </c>
      <c r="J54" s="164">
        <f>ROUND(J106*Содержание!$H$8*(1+$H$14)*(1-$H$15)*(1-$H$16),0)</f>
        <v>747369</v>
      </c>
      <c r="K54" s="164">
        <f>ROUND(K106*Содержание!$H$8*(1+$H$14)*(1-$H$15)*(1-$H$16),0)</f>
        <v>769625</v>
      </c>
      <c r="L54" s="164">
        <f>ROUND(L106*Содержание!$H$8*(1+$H$14)*(1-$H$15)*(1-$H$16),0)</f>
        <v>793692</v>
      </c>
      <c r="M54" s="164">
        <f>ROUND(M106*Содержание!$H$8*(1+$H$14)*(1-$H$15)*(1-$H$16),0)</f>
        <v>832588</v>
      </c>
      <c r="N54" s="164">
        <f>ROUND(N106*Содержание!$H$8*(1+$H$14)*(1-$H$15)*(1-$H$16),0)</f>
        <v>854649</v>
      </c>
      <c r="O54" s="164">
        <f>ROUND(O106*Содержание!$H$8*(1+$H$14)*(1-$H$15)*(1-$H$16),0)</f>
        <v>884125</v>
      </c>
      <c r="P54" s="164">
        <f>ROUND(P106*Содержание!$H$8*(1+$H$14)*(1-$H$15)*(1-$H$16),0)</f>
        <v>896561</v>
      </c>
      <c r="Q54" s="164">
        <f>ROUND(Q106*Содержание!$H$8*(1+$H$14)*(1-$H$15)*(1-$H$16),0)</f>
        <v>944886</v>
      </c>
      <c r="R54" s="164">
        <f>ROUND(R106*Содержание!$H$8*(1+$H$14)*(1-$H$15)*(1-$H$16),0)</f>
        <v>974164</v>
      </c>
      <c r="S54" s="164">
        <f>ROUND(S106*Содержание!$H$8*(1+$H$14)*(1-$H$15)*(1-$H$16),0)</f>
        <v>1002438</v>
      </c>
      <c r="T54" s="164">
        <f>ROUND(T106*Содержание!$H$8*(1+$H$14)*(1-$H$15)*(1-$H$16),0)</f>
        <v>1015671</v>
      </c>
      <c r="U54" s="164">
        <f>ROUND(U106*Содержание!$H$8*(1+$H$14)*(1-$H$15)*(1-$H$16),0)</f>
        <v>1065605</v>
      </c>
      <c r="V54" s="164">
        <f>ROUND(V106*Содержание!$H$8*(1+$H$14)*(1-$H$15)*(1-$H$16),0)</f>
        <v>1083647</v>
      </c>
      <c r="W54" s="164">
        <f>ROUND(W106*Содержание!$H$8*(1+$H$14)*(1-$H$15)*(1-$H$16),0)</f>
        <v>1109719</v>
      </c>
      <c r="X54" s="164">
        <f>ROUND(X106*Содержание!$H$8*(1+$H$14)*(1-$H$15)*(1-$H$16),0)</f>
        <v>1131177</v>
      </c>
      <c r="Y54" s="164">
        <f>ROUND(Y106*Содержание!$H$8*(1+$H$14)*(1-$H$15)*(1-$H$16),0)</f>
        <v>1161857</v>
      </c>
      <c r="Z54" s="164">
        <f>ROUND(Z106*Содержание!$H$8*(1+$H$14)*(1-$H$15)*(1-$H$16),0)</f>
        <v>1285183</v>
      </c>
      <c r="AA54" s="164">
        <f>ROUND(AA106*Содержание!$H$8*(1+$H$14)*(1-$H$15)*(1-$H$16),0)</f>
        <v>1320270</v>
      </c>
      <c r="AB54" s="164">
        <f>ROUND(AB106*Содержание!$H$8*(1+$H$14)*(1-$H$15)*(1-$H$16),0)</f>
        <v>1362787</v>
      </c>
      <c r="AC54" s="164">
        <f>ROUND(AC106*Содержание!$H$8*(1+$H$14)*(1-$H$15)*(1-$H$16),0)</f>
        <v>1390862</v>
      </c>
      <c r="AD54" s="164">
        <f>ROUND(AD106*Содержание!$H$8*(1+$H$14)*(1-$H$15)*(1-$H$16),0)</f>
        <v>1442594</v>
      </c>
      <c r="AE54" s="164">
        <f>ROUND(AE106*Содержание!$H$8*(1+$H$14)*(1-$H$15)*(1-$H$16),0)</f>
        <v>1465256</v>
      </c>
      <c r="AF54" s="164">
        <f>ROUND(AF106*Содержание!$H$8*(1+$H$14)*(1-$H$15)*(1-$H$16),0)</f>
        <v>1475682</v>
      </c>
      <c r="AG54" s="164">
        <f>ROUND(AG106*Содержание!$H$8*(1+$H$14)*(1-$H$15)*(1-$H$16),0)</f>
        <v>1482902</v>
      </c>
      <c r="AH54" s="164">
        <f>ROUND(AH106*Содержание!$H$8*(1+$H$14)*(1-$H$15)*(1-$H$16),0)</f>
        <v>1504361</v>
      </c>
      <c r="AI54" s="164">
        <f>ROUND(AI106*Содержание!$H$8*(1+$H$14)*(1-$H$15)*(1-$H$16),0)</f>
        <v>1523807</v>
      </c>
      <c r="AJ54" s="164">
        <f>ROUND(AJ106*Содержание!$H$8*(1+$H$14)*(1-$H$15)*(1-$H$16),0)</f>
        <v>1564316</v>
      </c>
      <c r="AK54" s="164">
        <f>ROUND(AK106*Содержание!$H$8*(1+$H$14)*(1-$H$15)*(1-$H$16),0)</f>
        <v>1599613</v>
      </c>
      <c r="AL54" s="164">
        <f>ROUND(AL106*Содержание!$H$8*(1+$H$14)*(1-$H$15)*(1-$H$16),0)</f>
        <v>1611239</v>
      </c>
      <c r="AM54" s="164">
        <f>ROUND(AM106*Содержание!$H$8*(1+$H$14)*(1-$H$15)*(1-$H$16),0)</f>
        <v>1641117</v>
      </c>
      <c r="AN54" s="164">
        <f>ROUND(AN106*Содержание!$H$8*(1+$H$14)*(1-$H$15)*(1-$H$16),0)</f>
        <v>1655957</v>
      </c>
      <c r="AO54" s="164">
        <f>ROUND(AO106*Содержание!$H$8*(1+$H$14)*(1-$H$15)*(1-$H$16),0)</f>
        <v>1669190</v>
      </c>
      <c r="AP54" s="70"/>
      <c r="AQ54" s="109" t="s">
        <v>275</v>
      </c>
      <c r="AR54" s="13"/>
      <c r="AS54" s="93"/>
      <c r="AT54" s="93"/>
      <c r="AU54" s="93"/>
      <c r="AV54" s="93"/>
      <c r="AW54" s="93"/>
      <c r="AX54" s="93"/>
      <c r="AY54" s="93"/>
      <c r="AZ54" s="9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76"/>
      <c r="C56" s="1" t="s">
        <v>227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59" t="s">
        <v>530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7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1" t="s">
        <v>115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0"/>
      <c r="V59" s="51" t="s">
        <v>126</v>
      </c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1"/>
      <c r="AH59" s="1"/>
      <c r="AI59" s="1"/>
      <c r="AJ59" s="1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</row>
    <row r="60" spans="1:52" ht="15" customHeight="1">
      <c r="A60" s="1"/>
      <c r="B60" s="1"/>
      <c r="C60" s="1"/>
      <c r="D60" s="639" t="s">
        <v>538</v>
      </c>
      <c r="E60" s="639"/>
      <c r="F60" s="639"/>
      <c r="G60" s="639"/>
      <c r="H60" s="639"/>
      <c r="I60" s="639"/>
      <c r="J60" s="639"/>
      <c r="K60" s="639"/>
      <c r="L60" s="639"/>
      <c r="M60" s="639"/>
      <c r="N60" s="639"/>
      <c r="O60" s="639"/>
      <c r="P60" s="639"/>
      <c r="Q60" s="639"/>
      <c r="R60" s="639"/>
      <c r="S60" s="1"/>
      <c r="T60" s="1"/>
      <c r="U60" s="50"/>
      <c r="V60" s="684" t="s">
        <v>441</v>
      </c>
      <c r="W60" s="684"/>
      <c r="X60" s="684"/>
      <c r="Y60" s="684"/>
      <c r="Z60" s="684"/>
      <c r="AA60" s="684"/>
      <c r="AB60" s="684"/>
      <c r="AC60" s="684"/>
      <c r="AD60" s="684"/>
      <c r="AE60" s="684"/>
      <c r="AF60" s="684"/>
      <c r="AG60" s="684"/>
      <c r="AH60" s="1"/>
      <c r="AI60" s="1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>
      <c r="A61" s="1"/>
      <c r="B61" s="1"/>
      <c r="C61" s="1"/>
      <c r="D61" s="40" t="s">
        <v>117</v>
      </c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1"/>
      <c r="T61" s="1"/>
      <c r="U61" s="50"/>
      <c r="V61" s="684"/>
      <c r="W61" s="684"/>
      <c r="X61" s="684"/>
      <c r="Y61" s="684"/>
      <c r="Z61" s="684"/>
      <c r="AA61" s="684"/>
      <c r="AB61" s="684"/>
      <c r="AC61" s="684"/>
      <c r="AD61" s="684"/>
      <c r="AE61" s="684"/>
      <c r="AF61" s="684"/>
      <c r="AG61" s="684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 ht="46.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684"/>
      <c r="W62" s="684"/>
      <c r="X62" s="684"/>
      <c r="Y62" s="684"/>
      <c r="Z62" s="684"/>
      <c r="AA62" s="684"/>
      <c r="AB62" s="684"/>
      <c r="AC62" s="684"/>
      <c r="AD62" s="684"/>
      <c r="AE62" s="684"/>
      <c r="AF62" s="684"/>
      <c r="AG62" s="684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1" t="s">
        <v>116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1"/>
      <c r="V64" s="51" t="s">
        <v>124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639" t="s">
        <v>119</v>
      </c>
      <c r="E65" s="639"/>
      <c r="F65" s="639"/>
      <c r="G65" s="639"/>
      <c r="H65" s="639"/>
      <c r="I65" s="639"/>
      <c r="J65" s="639"/>
      <c r="K65" s="639"/>
      <c r="L65" s="639"/>
      <c r="M65" s="639"/>
      <c r="N65" s="639"/>
      <c r="O65" s="639"/>
      <c r="P65" s="639"/>
      <c r="Q65" s="639"/>
      <c r="R65" s="639"/>
      <c r="S65" s="1"/>
      <c r="T65" s="1"/>
      <c r="U65" s="50"/>
      <c r="V65" s="684" t="s">
        <v>231</v>
      </c>
      <c r="W65" s="684"/>
      <c r="X65" s="684"/>
      <c r="Y65" s="684"/>
      <c r="Z65" s="684"/>
      <c r="AA65" s="684"/>
      <c r="AB65" s="684"/>
      <c r="AC65" s="684"/>
      <c r="AD65" s="684"/>
      <c r="AE65" s="684"/>
      <c r="AF65" s="684"/>
      <c r="AG65" s="684"/>
      <c r="AH65" s="1"/>
      <c r="AI65" s="1"/>
      <c r="AJ65" s="1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</row>
    <row r="66" spans="1:52" ht="15" customHeight="1">
      <c r="A66" s="1"/>
      <c r="B66" s="1"/>
      <c r="C66" s="1"/>
      <c r="D66" s="639"/>
      <c r="E66" s="639"/>
      <c r="F66" s="639"/>
      <c r="G66" s="639"/>
      <c r="H66" s="639"/>
      <c r="I66" s="639"/>
      <c r="J66" s="639"/>
      <c r="K66" s="639"/>
      <c r="L66" s="639"/>
      <c r="M66" s="639"/>
      <c r="N66" s="639"/>
      <c r="O66" s="639"/>
      <c r="P66" s="639"/>
      <c r="Q66" s="639"/>
      <c r="R66" s="639"/>
      <c r="S66" s="1"/>
      <c r="T66" s="1"/>
      <c r="U66" s="50"/>
      <c r="V66" s="684"/>
      <c r="W66" s="684"/>
      <c r="X66" s="684"/>
      <c r="Y66" s="684"/>
      <c r="Z66" s="684"/>
      <c r="AA66" s="684"/>
      <c r="AB66" s="684"/>
      <c r="AC66" s="684"/>
      <c r="AD66" s="684"/>
      <c r="AE66" s="684"/>
      <c r="AF66" s="684"/>
      <c r="AG66" s="684"/>
      <c r="AH66" s="1"/>
      <c r="AI66" s="1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>
      <c r="A67" s="1"/>
      <c r="B67" s="1"/>
      <c r="C67" s="1"/>
      <c r="D67" s="40" t="s">
        <v>684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0"/>
      <c r="V67" s="684"/>
      <c r="W67" s="684"/>
      <c r="X67" s="684"/>
      <c r="Y67" s="684"/>
      <c r="Z67" s="684"/>
      <c r="AA67" s="684"/>
      <c r="AB67" s="684"/>
      <c r="AC67" s="684"/>
      <c r="AD67" s="684"/>
      <c r="AE67" s="684"/>
      <c r="AF67" s="684"/>
      <c r="AG67" s="684"/>
      <c r="AH67" s="1"/>
      <c r="AI67" s="1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 ht="13.5" customHeight="1">
      <c r="A68" s="1"/>
      <c r="B68" s="1"/>
      <c r="C68" s="1"/>
      <c r="D68" s="40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0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"/>
      <c r="AH68" s="1"/>
      <c r="AI68" s="1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7.25">
      <c r="A70" s="149" t="s">
        <v>549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idden="1" outlineLevel="1">
      <c r="A72" s="45"/>
      <c r="B72" s="45">
        <v>2125</v>
      </c>
      <c r="C72" s="45">
        <v>2250</v>
      </c>
      <c r="D72" s="45">
        <v>2375</v>
      </c>
      <c r="E72" s="45">
        <v>2500</v>
      </c>
      <c r="F72" s="45">
        <v>2625</v>
      </c>
      <c r="G72" s="45">
        <v>2750</v>
      </c>
      <c r="H72" s="45">
        <v>2875</v>
      </c>
      <c r="I72" s="45">
        <v>3000</v>
      </c>
      <c r="J72" s="45">
        <v>3125</v>
      </c>
      <c r="K72" s="45">
        <v>3250</v>
      </c>
      <c r="L72" s="45">
        <v>3375</v>
      </c>
      <c r="M72" s="45">
        <v>3500</v>
      </c>
      <c r="N72" s="45">
        <v>3625</v>
      </c>
      <c r="O72" s="45">
        <v>3750</v>
      </c>
      <c r="P72" s="45">
        <v>3875</v>
      </c>
      <c r="Q72" s="45">
        <v>4000</v>
      </c>
      <c r="R72" s="45">
        <v>4125</v>
      </c>
      <c r="S72" s="45">
        <v>4250</v>
      </c>
      <c r="T72" s="45">
        <v>4375</v>
      </c>
      <c r="U72" s="45">
        <v>4500</v>
      </c>
      <c r="V72" s="45">
        <v>4625</v>
      </c>
      <c r="W72" s="45">
        <v>4750</v>
      </c>
      <c r="X72" s="45">
        <v>4875</v>
      </c>
      <c r="Y72" s="45">
        <v>5000</v>
      </c>
      <c r="Z72" s="45">
        <v>5125</v>
      </c>
      <c r="AA72" s="45">
        <v>5250</v>
      </c>
      <c r="AB72" s="45">
        <v>5375</v>
      </c>
      <c r="AC72" s="45">
        <v>5500</v>
      </c>
      <c r="AD72" s="45">
        <v>5625</v>
      </c>
      <c r="AE72" s="45">
        <v>5750</v>
      </c>
      <c r="AF72" s="45">
        <v>5875</v>
      </c>
      <c r="AG72" s="45">
        <v>6000</v>
      </c>
      <c r="AH72" s="45">
        <v>6125</v>
      </c>
      <c r="AI72" s="45">
        <v>6250</v>
      </c>
      <c r="AJ72" s="45">
        <v>6375</v>
      </c>
      <c r="AK72" s="45">
        <v>6500</v>
      </c>
      <c r="AL72" s="45">
        <v>6625</v>
      </c>
      <c r="AM72" s="45">
        <v>6750</v>
      </c>
      <c r="AN72" s="45">
        <v>6875</v>
      </c>
      <c r="AO72" s="45">
        <v>7000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s="240" customFormat="1" hidden="1" outlineLevel="1">
      <c r="A73" s="160">
        <v>1875</v>
      </c>
      <c r="B73" s="165">
        <v>211674</v>
      </c>
      <c r="C73" s="165">
        <v>226584</v>
      </c>
      <c r="D73" s="165">
        <v>232174</v>
      </c>
      <c r="E73" s="165">
        <v>237146</v>
      </c>
      <c r="F73" s="165">
        <v>249783</v>
      </c>
      <c r="G73" s="165">
        <v>263035</v>
      </c>
      <c r="H73" s="165">
        <v>268629</v>
      </c>
      <c r="I73" s="165">
        <v>274013</v>
      </c>
      <c r="J73" s="165">
        <v>296794</v>
      </c>
      <c r="K73" s="165">
        <v>301975</v>
      </c>
      <c r="L73" s="165">
        <v>308186</v>
      </c>
      <c r="M73" s="165">
        <v>312536</v>
      </c>
      <c r="N73" s="165">
        <v>327241</v>
      </c>
      <c r="O73" s="165">
        <v>340494</v>
      </c>
      <c r="P73" s="165">
        <v>347122</v>
      </c>
      <c r="Q73" s="165">
        <v>352921</v>
      </c>
      <c r="R73" s="165">
        <v>372391</v>
      </c>
      <c r="S73" s="165">
        <v>379017</v>
      </c>
      <c r="T73" s="165">
        <v>384610</v>
      </c>
      <c r="U73" s="165">
        <v>390203</v>
      </c>
      <c r="V73" s="165">
        <v>408840</v>
      </c>
      <c r="W73" s="165">
        <v>426034</v>
      </c>
      <c r="X73" s="165">
        <v>431422</v>
      </c>
      <c r="Y73" s="165">
        <v>437635</v>
      </c>
      <c r="Z73" s="165">
        <v>443849</v>
      </c>
      <c r="AA73" s="165">
        <v>459380</v>
      </c>
      <c r="AB73" s="165">
        <v>467455</v>
      </c>
      <c r="AC73" s="165">
        <v>474707</v>
      </c>
      <c r="AD73" s="165">
        <v>481748</v>
      </c>
      <c r="AE73" s="165">
        <v>488787</v>
      </c>
      <c r="AF73" s="165">
        <v>503701</v>
      </c>
      <c r="AG73" s="165">
        <v>511570</v>
      </c>
      <c r="AH73" s="165">
        <v>528348</v>
      </c>
      <c r="AI73" s="165">
        <v>544088</v>
      </c>
      <c r="AJ73" s="165">
        <v>552169</v>
      </c>
      <c r="AK73" s="165">
        <v>559623</v>
      </c>
      <c r="AL73" s="165">
        <v>566871</v>
      </c>
      <c r="AM73" s="165">
        <v>583234</v>
      </c>
      <c r="AN73" s="165">
        <v>591311</v>
      </c>
      <c r="AO73" s="165">
        <v>598558</v>
      </c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</row>
    <row r="74" spans="1:52" hidden="1" outlineLevel="1">
      <c r="A74" s="45">
        <v>2000</v>
      </c>
      <c r="B74" s="165">
        <v>217683</v>
      </c>
      <c r="C74" s="165">
        <v>231141</v>
      </c>
      <c r="D74" s="165">
        <v>237146</v>
      </c>
      <c r="E74" s="165">
        <v>241908</v>
      </c>
      <c r="F74" s="165">
        <v>254957</v>
      </c>
      <c r="G74" s="165">
        <v>268421</v>
      </c>
      <c r="H74" s="165">
        <v>274013</v>
      </c>
      <c r="I74" s="165">
        <v>279191</v>
      </c>
      <c r="J74" s="165">
        <v>303215</v>
      </c>
      <c r="K74" s="165">
        <v>308186</v>
      </c>
      <c r="L74" s="165">
        <v>314402</v>
      </c>
      <c r="M74" s="165">
        <v>319371</v>
      </c>
      <c r="N74" s="165">
        <v>334282</v>
      </c>
      <c r="O74" s="165">
        <v>347541</v>
      </c>
      <c r="P74" s="165">
        <v>354165</v>
      </c>
      <c r="Q74" s="165">
        <v>360171</v>
      </c>
      <c r="R74" s="165">
        <v>380056</v>
      </c>
      <c r="S74" s="165">
        <v>386682</v>
      </c>
      <c r="T74" s="165">
        <v>392481</v>
      </c>
      <c r="U74" s="165">
        <v>398488</v>
      </c>
      <c r="V74" s="165">
        <v>417123</v>
      </c>
      <c r="W74" s="165">
        <v>435145</v>
      </c>
      <c r="X74" s="165">
        <v>440328</v>
      </c>
      <c r="Y74" s="165">
        <v>446332</v>
      </c>
      <c r="Z74" s="165">
        <v>453167</v>
      </c>
      <c r="AA74" s="165">
        <v>468700</v>
      </c>
      <c r="AB74" s="165">
        <v>476776</v>
      </c>
      <c r="AC74" s="165">
        <v>484232</v>
      </c>
      <c r="AD74" s="165">
        <v>491482</v>
      </c>
      <c r="AE74" s="165">
        <v>498523</v>
      </c>
      <c r="AF74" s="165">
        <v>513641</v>
      </c>
      <c r="AG74" s="165">
        <v>521926</v>
      </c>
      <c r="AH74" s="165">
        <v>538914</v>
      </c>
      <c r="AI74" s="165">
        <v>555064</v>
      </c>
      <c r="AJ74" s="165">
        <v>563559</v>
      </c>
      <c r="AK74" s="165">
        <v>571427</v>
      </c>
      <c r="AL74" s="165">
        <v>578470</v>
      </c>
      <c r="AM74" s="165">
        <v>595452</v>
      </c>
      <c r="AN74" s="165">
        <v>603324</v>
      </c>
      <c r="AO74" s="165">
        <v>610779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160">
        <v>2125</v>
      </c>
      <c r="B75" s="165">
        <v>223268</v>
      </c>
      <c r="C75" s="165">
        <v>232174</v>
      </c>
      <c r="D75" s="165">
        <v>241908</v>
      </c>
      <c r="E75" s="165">
        <v>254749</v>
      </c>
      <c r="F75" s="165">
        <v>260343</v>
      </c>
      <c r="G75" s="165">
        <v>274013</v>
      </c>
      <c r="H75" s="165">
        <v>280017</v>
      </c>
      <c r="I75" s="165">
        <v>293894</v>
      </c>
      <c r="J75" s="165">
        <v>309428</v>
      </c>
      <c r="K75" s="165">
        <v>315022</v>
      </c>
      <c r="L75" s="165">
        <v>321441</v>
      </c>
      <c r="M75" s="165">
        <v>337184</v>
      </c>
      <c r="N75" s="165">
        <v>340705</v>
      </c>
      <c r="O75" s="165">
        <v>354165</v>
      </c>
      <c r="P75" s="165">
        <v>360171</v>
      </c>
      <c r="Q75" s="165">
        <v>377773</v>
      </c>
      <c r="R75" s="165">
        <v>387514</v>
      </c>
      <c r="S75" s="165">
        <v>395798</v>
      </c>
      <c r="T75" s="165">
        <v>400144</v>
      </c>
      <c r="U75" s="165">
        <v>417748</v>
      </c>
      <c r="V75" s="165">
        <v>425205</v>
      </c>
      <c r="W75" s="165">
        <v>444676</v>
      </c>
      <c r="X75" s="165">
        <v>450471</v>
      </c>
      <c r="Y75" s="165">
        <v>457309</v>
      </c>
      <c r="Z75" s="165">
        <v>469940</v>
      </c>
      <c r="AA75" s="165">
        <v>486923</v>
      </c>
      <c r="AB75" s="165">
        <v>494379</v>
      </c>
      <c r="AC75" s="165">
        <v>501839</v>
      </c>
      <c r="AD75" s="165">
        <v>508877</v>
      </c>
      <c r="AE75" s="165">
        <v>516542</v>
      </c>
      <c r="AF75" s="165">
        <v>532698</v>
      </c>
      <c r="AG75" s="165">
        <v>539529</v>
      </c>
      <c r="AH75" s="165">
        <v>558796</v>
      </c>
      <c r="AI75" s="165">
        <v>573498</v>
      </c>
      <c r="AJ75" s="165">
        <v>581782</v>
      </c>
      <c r="AK75" s="165">
        <v>589449</v>
      </c>
      <c r="AL75" s="165">
        <v>597524</v>
      </c>
      <c r="AM75" s="165">
        <v>613471</v>
      </c>
      <c r="AN75" s="165">
        <v>621343</v>
      </c>
      <c r="AO75" s="165">
        <v>628176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160">
        <v>2250</v>
      </c>
      <c r="B76" s="165">
        <v>252371</v>
      </c>
      <c r="C76" s="165">
        <v>258023</v>
      </c>
      <c r="D76" s="165">
        <v>264065</v>
      </c>
      <c r="E76" s="165">
        <v>269913</v>
      </c>
      <c r="F76" s="165">
        <v>286087</v>
      </c>
      <c r="G76" s="165">
        <v>302264</v>
      </c>
      <c r="H76" s="165">
        <v>308887</v>
      </c>
      <c r="I76" s="165">
        <v>314930</v>
      </c>
      <c r="J76" s="165">
        <v>321236</v>
      </c>
      <c r="K76" s="165">
        <v>326827</v>
      </c>
      <c r="L76" s="165">
        <v>339875</v>
      </c>
      <c r="M76" s="165">
        <v>345881</v>
      </c>
      <c r="N76" s="165">
        <v>363899</v>
      </c>
      <c r="O76" s="165">
        <v>372391</v>
      </c>
      <c r="P76" s="165">
        <v>378399</v>
      </c>
      <c r="Q76" s="165">
        <v>392273</v>
      </c>
      <c r="R76" s="165">
        <v>411332</v>
      </c>
      <c r="S76" s="165">
        <v>419403</v>
      </c>
      <c r="T76" s="165">
        <v>425825</v>
      </c>
      <c r="U76" s="165">
        <v>433281</v>
      </c>
      <c r="V76" s="165">
        <v>454202</v>
      </c>
      <c r="W76" s="165">
        <v>460618</v>
      </c>
      <c r="X76" s="165">
        <v>467041</v>
      </c>
      <c r="Y76" s="165">
        <v>487340</v>
      </c>
      <c r="Z76" s="165">
        <v>490239</v>
      </c>
      <c r="AA76" s="165">
        <v>495211</v>
      </c>
      <c r="AB76" s="165">
        <v>502457</v>
      </c>
      <c r="AC76" s="165">
        <v>510952</v>
      </c>
      <c r="AD76" s="165">
        <v>518408</v>
      </c>
      <c r="AE76" s="165">
        <v>527313</v>
      </c>
      <c r="AF76" s="165">
        <v>541809</v>
      </c>
      <c r="AG76" s="165">
        <v>551131</v>
      </c>
      <c r="AH76" s="165">
        <v>569775</v>
      </c>
      <c r="AI76" s="165">
        <v>585509</v>
      </c>
      <c r="AJ76" s="165">
        <v>593588</v>
      </c>
      <c r="AK76" s="165">
        <v>602082</v>
      </c>
      <c r="AL76" s="165">
        <v>610573</v>
      </c>
      <c r="AM76" s="165">
        <v>626727</v>
      </c>
      <c r="AN76" s="165">
        <v>635632</v>
      </c>
      <c r="AO76" s="165">
        <v>643501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0">
        <v>2375</v>
      </c>
      <c r="B77" s="165">
        <v>258023</v>
      </c>
      <c r="C77" s="165">
        <v>263285</v>
      </c>
      <c r="D77" s="165">
        <v>268741</v>
      </c>
      <c r="E77" s="165">
        <v>274394</v>
      </c>
      <c r="F77" s="165">
        <v>291544</v>
      </c>
      <c r="G77" s="165">
        <v>309471</v>
      </c>
      <c r="H77" s="165">
        <v>314537</v>
      </c>
      <c r="I77" s="165">
        <v>319996</v>
      </c>
      <c r="J77" s="165">
        <v>326827</v>
      </c>
      <c r="K77" s="165">
        <v>332827</v>
      </c>
      <c r="L77" s="165">
        <v>352714</v>
      </c>
      <c r="M77" s="165">
        <v>371562</v>
      </c>
      <c r="N77" s="165">
        <v>378193</v>
      </c>
      <c r="O77" s="165">
        <v>380056</v>
      </c>
      <c r="P77" s="165">
        <v>393726</v>
      </c>
      <c r="Q77" s="165">
        <v>407600</v>
      </c>
      <c r="R77" s="165">
        <v>445110</v>
      </c>
      <c r="S77" s="165">
        <v>453687</v>
      </c>
      <c r="T77" s="165">
        <v>460897</v>
      </c>
      <c r="U77" s="165">
        <v>468301</v>
      </c>
      <c r="V77" s="165">
        <v>490324</v>
      </c>
      <c r="W77" s="165">
        <v>511954</v>
      </c>
      <c r="X77" s="165">
        <v>518970</v>
      </c>
      <c r="Y77" s="165">
        <v>525598</v>
      </c>
      <c r="Z77" s="165">
        <v>528714</v>
      </c>
      <c r="AA77" s="165">
        <v>544088</v>
      </c>
      <c r="AB77" s="165">
        <v>552580</v>
      </c>
      <c r="AC77" s="165">
        <v>562109</v>
      </c>
      <c r="AD77" s="165">
        <v>571634</v>
      </c>
      <c r="AE77" s="165">
        <v>579297</v>
      </c>
      <c r="AF77" s="165">
        <v>598973</v>
      </c>
      <c r="AG77" s="165">
        <v>607880</v>
      </c>
      <c r="AH77" s="165">
        <v>629627</v>
      </c>
      <c r="AI77" s="165">
        <v>647230</v>
      </c>
      <c r="AJ77" s="165">
        <v>656550</v>
      </c>
      <c r="AK77" s="165">
        <v>665457</v>
      </c>
      <c r="AL77" s="165">
        <v>674776</v>
      </c>
      <c r="AM77" s="165">
        <v>692590</v>
      </c>
      <c r="AN77" s="165">
        <v>702943</v>
      </c>
      <c r="AO77" s="165">
        <v>712265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0">
        <v>2500</v>
      </c>
      <c r="B78" s="165">
        <v>263089</v>
      </c>
      <c r="C78" s="165">
        <v>268351</v>
      </c>
      <c r="D78" s="165">
        <v>273809</v>
      </c>
      <c r="E78" s="165">
        <v>289337</v>
      </c>
      <c r="F78" s="165">
        <v>300520</v>
      </c>
      <c r="G78" s="165">
        <v>318129</v>
      </c>
      <c r="H78" s="165">
        <v>324341</v>
      </c>
      <c r="I78" s="165">
        <v>336351</v>
      </c>
      <c r="J78" s="165">
        <v>346297</v>
      </c>
      <c r="K78" s="165">
        <v>363488</v>
      </c>
      <c r="L78" s="165">
        <v>370527</v>
      </c>
      <c r="M78" s="165">
        <v>388131</v>
      </c>
      <c r="N78" s="165">
        <v>397244</v>
      </c>
      <c r="O78" s="165">
        <v>415055</v>
      </c>
      <c r="P78" s="165">
        <v>421062</v>
      </c>
      <c r="Q78" s="165">
        <v>436183</v>
      </c>
      <c r="R78" s="165">
        <v>453687</v>
      </c>
      <c r="S78" s="165">
        <v>461285</v>
      </c>
      <c r="T78" s="165">
        <v>468888</v>
      </c>
      <c r="U78" s="165">
        <v>485062</v>
      </c>
      <c r="V78" s="165">
        <v>499871</v>
      </c>
      <c r="W78" s="165">
        <v>523060</v>
      </c>
      <c r="X78" s="165">
        <v>529300</v>
      </c>
      <c r="Y78" s="165">
        <v>536902</v>
      </c>
      <c r="Z78" s="165">
        <v>560452</v>
      </c>
      <c r="AA78" s="165">
        <v>580540</v>
      </c>
      <c r="AB78" s="165">
        <v>590275</v>
      </c>
      <c r="AC78" s="165">
        <v>599801</v>
      </c>
      <c r="AD78" s="165">
        <v>609740</v>
      </c>
      <c r="AE78" s="165">
        <v>620305</v>
      </c>
      <c r="AF78" s="165">
        <v>639152</v>
      </c>
      <c r="AG78" s="165">
        <v>648475</v>
      </c>
      <c r="AH78" s="165">
        <v>670635</v>
      </c>
      <c r="AI78" s="165">
        <v>692590</v>
      </c>
      <c r="AJ78" s="165">
        <v>702325</v>
      </c>
      <c r="AK78" s="165">
        <v>712471</v>
      </c>
      <c r="AL78" s="165">
        <v>721380</v>
      </c>
      <c r="AM78" s="165">
        <v>741676</v>
      </c>
      <c r="AN78" s="165">
        <v>752239</v>
      </c>
      <c r="AO78" s="165">
        <v>763629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0">
        <v>2625</v>
      </c>
      <c r="B79" s="165">
        <v>264894</v>
      </c>
      <c r="C79" s="165">
        <v>272356</v>
      </c>
      <c r="D79" s="165">
        <v>288098</v>
      </c>
      <c r="E79" s="165">
        <v>302596</v>
      </c>
      <c r="F79" s="165">
        <v>313152</v>
      </c>
      <c r="G79" s="165">
        <v>325379</v>
      </c>
      <c r="H79" s="165">
        <v>338631</v>
      </c>
      <c r="I79" s="165">
        <v>354783</v>
      </c>
      <c r="J79" s="165">
        <v>373006</v>
      </c>
      <c r="K79" s="165">
        <v>381296</v>
      </c>
      <c r="L79" s="165">
        <v>388960</v>
      </c>
      <c r="M79" s="165">
        <v>407187</v>
      </c>
      <c r="N79" s="165">
        <v>414641</v>
      </c>
      <c r="O79" s="165">
        <v>434941</v>
      </c>
      <c r="P79" s="165">
        <v>441980</v>
      </c>
      <c r="Q79" s="165">
        <v>449228</v>
      </c>
      <c r="R79" s="165">
        <v>473256</v>
      </c>
      <c r="S79" s="165">
        <v>481748</v>
      </c>
      <c r="T79" s="165">
        <v>490030</v>
      </c>
      <c r="U79" s="165">
        <v>512606</v>
      </c>
      <c r="V79" s="165">
        <v>522753</v>
      </c>
      <c r="W79" s="165">
        <v>535182</v>
      </c>
      <c r="X79" s="165">
        <v>541606</v>
      </c>
      <c r="Y79" s="165">
        <v>559623</v>
      </c>
      <c r="Z79" s="165">
        <v>567497</v>
      </c>
      <c r="AA79" s="165">
        <v>580749</v>
      </c>
      <c r="AB79" s="165">
        <v>589860</v>
      </c>
      <c r="AC79" s="165">
        <v>600008</v>
      </c>
      <c r="AD79" s="165">
        <v>610160</v>
      </c>
      <c r="AE79" s="165">
        <v>618857</v>
      </c>
      <c r="AF79" s="165">
        <v>637703</v>
      </c>
      <c r="AG79" s="165">
        <v>647230</v>
      </c>
      <c r="AH79" s="165">
        <v>692590</v>
      </c>
      <c r="AI79" s="165">
        <v>733392</v>
      </c>
      <c r="AJ79" s="165">
        <v>739187</v>
      </c>
      <c r="AK79" s="165">
        <v>744367</v>
      </c>
      <c r="AL79" s="165">
        <v>748716</v>
      </c>
      <c r="AM79" s="165">
        <v>758034</v>
      </c>
      <c r="AN79" s="165">
        <v>762593</v>
      </c>
      <c r="AO79" s="165">
        <v>764664</v>
      </c>
    </row>
    <row r="80" spans="1:52" hidden="1" outlineLevel="1">
      <c r="A80" s="160">
        <v>2750</v>
      </c>
      <c r="B80" s="165">
        <v>276537</v>
      </c>
      <c r="C80" s="165">
        <v>288302</v>
      </c>
      <c r="D80" s="165">
        <v>296588</v>
      </c>
      <c r="E80" s="165">
        <v>311706</v>
      </c>
      <c r="F80" s="165">
        <v>321648</v>
      </c>
      <c r="G80" s="165">
        <v>340494</v>
      </c>
      <c r="H80" s="165">
        <v>347326</v>
      </c>
      <c r="I80" s="165">
        <v>365759</v>
      </c>
      <c r="J80" s="165">
        <v>385442</v>
      </c>
      <c r="K80" s="165">
        <v>392481</v>
      </c>
      <c r="L80" s="165">
        <v>400144</v>
      </c>
      <c r="M80" s="165">
        <v>419822</v>
      </c>
      <c r="N80" s="165">
        <v>428309</v>
      </c>
      <c r="O80" s="165">
        <v>449228</v>
      </c>
      <c r="P80" s="165">
        <v>456270</v>
      </c>
      <c r="Q80" s="165">
        <v>463108</v>
      </c>
      <c r="R80" s="165">
        <v>488787</v>
      </c>
      <c r="S80" s="165">
        <v>498523</v>
      </c>
      <c r="T80" s="165">
        <v>507844</v>
      </c>
      <c r="U80" s="165">
        <v>531661</v>
      </c>
      <c r="V80" s="165">
        <v>540362</v>
      </c>
      <c r="W80" s="165">
        <v>551752</v>
      </c>
      <c r="X80" s="165">
        <v>559623</v>
      </c>
      <c r="Y80" s="165">
        <v>577845</v>
      </c>
      <c r="Z80" s="165">
        <v>586754</v>
      </c>
      <c r="AA80" s="165">
        <v>600008</v>
      </c>
      <c r="AB80" s="165">
        <v>610365</v>
      </c>
      <c r="AC80" s="165">
        <v>620513</v>
      </c>
      <c r="AD80" s="165">
        <v>629627</v>
      </c>
      <c r="AE80" s="165">
        <v>639983</v>
      </c>
      <c r="AF80" s="165">
        <v>660070</v>
      </c>
      <c r="AG80" s="165">
        <v>670225</v>
      </c>
      <c r="AH80" s="165">
        <v>734011</v>
      </c>
      <c r="AI80" s="165">
        <v>736291</v>
      </c>
      <c r="AJ80" s="165">
        <v>739396</v>
      </c>
      <c r="AK80" s="165">
        <v>750164</v>
      </c>
      <c r="AL80" s="165">
        <v>753270</v>
      </c>
      <c r="AM80" s="165">
        <v>765287</v>
      </c>
      <c r="AN80" s="165">
        <v>775018</v>
      </c>
      <c r="AO80" s="165">
        <v>785377</v>
      </c>
    </row>
    <row r="81" spans="1:41" hidden="1" outlineLevel="1">
      <c r="A81" s="160">
        <v>2875</v>
      </c>
      <c r="B81" s="165">
        <v>281051</v>
      </c>
      <c r="C81" s="165">
        <v>295141</v>
      </c>
      <c r="D81" s="165">
        <v>301975</v>
      </c>
      <c r="E81" s="165">
        <v>317094</v>
      </c>
      <c r="F81" s="165">
        <v>327241</v>
      </c>
      <c r="G81" s="165">
        <v>346297</v>
      </c>
      <c r="H81" s="165">
        <v>354165</v>
      </c>
      <c r="I81" s="165">
        <v>372803</v>
      </c>
      <c r="J81" s="165">
        <v>392481</v>
      </c>
      <c r="K81" s="165">
        <v>400144</v>
      </c>
      <c r="L81" s="165">
        <v>407600</v>
      </c>
      <c r="M81" s="165">
        <v>426034</v>
      </c>
      <c r="N81" s="165">
        <v>436384</v>
      </c>
      <c r="O81" s="165">
        <v>457309</v>
      </c>
      <c r="P81" s="165">
        <v>464555</v>
      </c>
      <c r="Q81" s="165">
        <v>485681</v>
      </c>
      <c r="R81" s="165">
        <v>496863</v>
      </c>
      <c r="S81" s="165">
        <v>507844</v>
      </c>
      <c r="T81" s="165">
        <v>513851</v>
      </c>
      <c r="U81" s="165">
        <v>538083</v>
      </c>
      <c r="V81" s="165">
        <v>548230</v>
      </c>
      <c r="W81" s="165">
        <v>573498</v>
      </c>
      <c r="X81" s="165">
        <v>580333</v>
      </c>
      <c r="Y81" s="165">
        <v>588206</v>
      </c>
      <c r="Z81" s="165">
        <v>615337</v>
      </c>
      <c r="AA81" s="165">
        <v>637083</v>
      </c>
      <c r="AB81" s="165">
        <v>647020</v>
      </c>
      <c r="AC81" s="165">
        <v>658412</v>
      </c>
      <c r="AD81" s="165">
        <v>669186</v>
      </c>
      <c r="AE81" s="165">
        <v>679125</v>
      </c>
      <c r="AF81" s="165">
        <v>699632</v>
      </c>
      <c r="AG81" s="165">
        <v>709574</v>
      </c>
      <c r="AH81" s="165">
        <v>749756</v>
      </c>
      <c r="AI81" s="165">
        <v>756177</v>
      </c>
      <c r="AJ81" s="165">
        <v>766739</v>
      </c>
      <c r="AK81" s="165">
        <v>777715</v>
      </c>
      <c r="AL81" s="165">
        <v>788898</v>
      </c>
      <c r="AM81" s="165">
        <v>811676</v>
      </c>
      <c r="AN81" s="165">
        <v>820171</v>
      </c>
      <c r="AO81" s="165">
        <v>842955</v>
      </c>
    </row>
    <row r="82" spans="1:41" hidden="1" outlineLevel="1">
      <c r="A82" s="160">
        <v>3000</v>
      </c>
      <c r="B82" s="165">
        <v>308303</v>
      </c>
      <c r="C82" s="165">
        <v>316098</v>
      </c>
      <c r="D82" s="165">
        <v>324091</v>
      </c>
      <c r="E82" s="165">
        <v>338011</v>
      </c>
      <c r="F82" s="165">
        <v>353515</v>
      </c>
      <c r="G82" s="165">
        <v>375924</v>
      </c>
      <c r="H82" s="165">
        <v>382944</v>
      </c>
      <c r="I82" s="165">
        <v>396209</v>
      </c>
      <c r="J82" s="165">
        <v>423963</v>
      </c>
      <c r="K82" s="165">
        <v>432038</v>
      </c>
      <c r="L82" s="165">
        <v>441361</v>
      </c>
      <c r="M82" s="165">
        <v>450682</v>
      </c>
      <c r="N82" s="165">
        <v>473462</v>
      </c>
      <c r="O82" s="165">
        <v>496041</v>
      </c>
      <c r="P82" s="165">
        <v>504945</v>
      </c>
      <c r="Q82" s="165">
        <v>514679</v>
      </c>
      <c r="R82" s="165">
        <v>549958</v>
      </c>
      <c r="S82" s="165">
        <v>561062</v>
      </c>
      <c r="T82" s="165">
        <v>570420</v>
      </c>
      <c r="U82" s="165">
        <v>578799</v>
      </c>
      <c r="V82" s="165">
        <v>605694</v>
      </c>
      <c r="W82" s="165">
        <v>632779</v>
      </c>
      <c r="X82" s="165">
        <v>641553</v>
      </c>
      <c r="Y82" s="165">
        <v>650905</v>
      </c>
      <c r="Z82" s="165">
        <v>653444</v>
      </c>
      <c r="AA82" s="165">
        <v>674571</v>
      </c>
      <c r="AB82" s="165">
        <v>687828</v>
      </c>
      <c r="AC82" s="165">
        <v>699009</v>
      </c>
      <c r="AD82" s="165">
        <v>708538</v>
      </c>
      <c r="AE82" s="165">
        <v>720757</v>
      </c>
      <c r="AF82" s="165">
        <v>743541</v>
      </c>
      <c r="AG82" s="165">
        <v>754931</v>
      </c>
      <c r="AH82" s="165">
        <v>787241</v>
      </c>
      <c r="AI82" s="165">
        <v>808782</v>
      </c>
      <c r="AJ82" s="165">
        <v>815202</v>
      </c>
      <c r="AK82" s="165">
        <v>827005</v>
      </c>
      <c r="AL82" s="165">
        <v>838189</v>
      </c>
      <c r="AM82" s="165">
        <v>871536</v>
      </c>
      <c r="AN82" s="165">
        <v>877542</v>
      </c>
      <c r="AO82" s="165">
        <v>884586</v>
      </c>
    </row>
    <row r="83" spans="1:41" hidden="1" outlineLevel="1">
      <c r="A83" s="160">
        <v>3125</v>
      </c>
      <c r="B83" s="165">
        <v>312983</v>
      </c>
      <c r="C83" s="165">
        <v>321362</v>
      </c>
      <c r="D83" s="165">
        <v>332418</v>
      </c>
      <c r="E83" s="165">
        <v>357481</v>
      </c>
      <c r="F83" s="165">
        <v>370317</v>
      </c>
      <c r="G83" s="165">
        <v>385442</v>
      </c>
      <c r="H83" s="165">
        <v>394140</v>
      </c>
      <c r="I83" s="165">
        <v>423338</v>
      </c>
      <c r="J83" s="165">
        <v>446085</v>
      </c>
      <c r="K83" s="165">
        <v>453490</v>
      </c>
      <c r="L83" s="165">
        <v>461285</v>
      </c>
      <c r="M83" s="165">
        <v>483613</v>
      </c>
      <c r="N83" s="165">
        <v>495211</v>
      </c>
      <c r="O83" s="165">
        <v>520336</v>
      </c>
      <c r="P83" s="165">
        <v>529690</v>
      </c>
      <c r="Q83" s="165">
        <v>539323</v>
      </c>
      <c r="R83" s="165">
        <v>559118</v>
      </c>
      <c r="S83" s="165">
        <v>570420</v>
      </c>
      <c r="T83" s="165">
        <v>579186</v>
      </c>
      <c r="U83" s="165">
        <v>599598</v>
      </c>
      <c r="V83" s="165">
        <v>615825</v>
      </c>
      <c r="W83" s="165">
        <v>643308</v>
      </c>
      <c r="X83" s="165">
        <v>651297</v>
      </c>
      <c r="Y83" s="165">
        <v>659287</v>
      </c>
      <c r="Z83" s="165">
        <v>676017</v>
      </c>
      <c r="AA83" s="165">
        <v>684925</v>
      </c>
      <c r="AB83" s="165">
        <v>690517</v>
      </c>
      <c r="AC83" s="165">
        <v>695278</v>
      </c>
      <c r="AD83" s="165">
        <v>706256</v>
      </c>
      <c r="AE83" s="165">
        <v>717443</v>
      </c>
      <c r="AF83" s="165">
        <v>739396</v>
      </c>
      <c r="AG83" s="165">
        <v>760106</v>
      </c>
      <c r="AH83" s="165">
        <v>776265</v>
      </c>
      <c r="AI83" s="165">
        <v>799044</v>
      </c>
      <c r="AJ83" s="165">
        <v>819343</v>
      </c>
      <c r="AK83" s="165">
        <v>837777</v>
      </c>
      <c r="AL83" s="165">
        <v>844609</v>
      </c>
      <c r="AM83" s="165">
        <v>854138</v>
      </c>
      <c r="AN83" s="165">
        <v>866360</v>
      </c>
      <c r="AO83" s="165">
        <v>876091</v>
      </c>
    </row>
    <row r="84" spans="1:41" hidden="1" outlineLevel="1">
      <c r="A84" s="160">
        <v>3250</v>
      </c>
      <c r="B84" s="165">
        <v>317658</v>
      </c>
      <c r="C84" s="165">
        <v>331592</v>
      </c>
      <c r="D84" s="165">
        <v>343603</v>
      </c>
      <c r="E84" s="165">
        <v>362239</v>
      </c>
      <c r="F84" s="165">
        <v>375704</v>
      </c>
      <c r="G84" s="165">
        <v>391444</v>
      </c>
      <c r="H84" s="165">
        <v>399521</v>
      </c>
      <c r="I84" s="165">
        <v>428309</v>
      </c>
      <c r="J84" s="165">
        <v>453101</v>
      </c>
      <c r="K84" s="165">
        <v>460506</v>
      </c>
      <c r="L84" s="165">
        <v>469083</v>
      </c>
      <c r="M84" s="165">
        <v>490239</v>
      </c>
      <c r="N84" s="165">
        <v>502602</v>
      </c>
      <c r="O84" s="165">
        <v>529300</v>
      </c>
      <c r="P84" s="165">
        <v>537869</v>
      </c>
      <c r="Q84" s="165">
        <v>562521</v>
      </c>
      <c r="R84" s="165">
        <v>574741</v>
      </c>
      <c r="S84" s="165">
        <v>585099</v>
      </c>
      <c r="T84" s="165">
        <v>595452</v>
      </c>
      <c r="U84" s="165">
        <v>624240</v>
      </c>
      <c r="V84" s="165">
        <v>635014</v>
      </c>
      <c r="W84" s="165">
        <v>652468</v>
      </c>
      <c r="X84" s="165">
        <v>661626</v>
      </c>
      <c r="Y84" s="165">
        <v>681198</v>
      </c>
      <c r="Z84" s="165">
        <v>688448</v>
      </c>
      <c r="AA84" s="165">
        <v>692590</v>
      </c>
      <c r="AB84" s="165">
        <v>704185</v>
      </c>
      <c r="AC84" s="165">
        <v>715992</v>
      </c>
      <c r="AD84" s="165">
        <v>726556</v>
      </c>
      <c r="AE84" s="165">
        <v>738571</v>
      </c>
      <c r="AF84" s="165">
        <v>761143</v>
      </c>
      <c r="AG84" s="165">
        <v>772533</v>
      </c>
      <c r="AH84" s="165">
        <v>817275</v>
      </c>
      <c r="AI84" s="165">
        <v>826594</v>
      </c>
      <c r="AJ84" s="165">
        <v>841297</v>
      </c>
      <c r="AK84" s="165">
        <v>861802</v>
      </c>
      <c r="AL84" s="165">
        <v>874228</v>
      </c>
      <c r="AM84" s="165">
        <v>1012992</v>
      </c>
      <c r="AN84" s="165">
        <v>1015894</v>
      </c>
      <c r="AO84" s="165">
        <v>1019418</v>
      </c>
    </row>
    <row r="85" spans="1:41" hidden="1" outlineLevel="1">
      <c r="A85" s="160">
        <v>3375</v>
      </c>
      <c r="B85" s="165">
        <v>337734</v>
      </c>
      <c r="C85" s="165">
        <v>345138</v>
      </c>
      <c r="D85" s="165">
        <v>352934</v>
      </c>
      <c r="E85" s="165">
        <v>367008</v>
      </c>
      <c r="F85" s="165">
        <v>385477</v>
      </c>
      <c r="G85" s="165">
        <v>409253</v>
      </c>
      <c r="H85" s="165">
        <v>418803</v>
      </c>
      <c r="I85" s="165">
        <v>435354</v>
      </c>
      <c r="J85" s="165">
        <v>459923</v>
      </c>
      <c r="K85" s="165">
        <v>467915</v>
      </c>
      <c r="L85" s="165">
        <v>475708</v>
      </c>
      <c r="M85" s="165">
        <v>497900</v>
      </c>
      <c r="N85" s="165">
        <v>511565</v>
      </c>
      <c r="O85" s="165">
        <v>537869</v>
      </c>
      <c r="P85" s="165">
        <v>545475</v>
      </c>
      <c r="Q85" s="165">
        <v>568321</v>
      </c>
      <c r="R85" s="165">
        <v>582613</v>
      </c>
      <c r="S85" s="165">
        <v>594416</v>
      </c>
      <c r="T85" s="165">
        <v>604566</v>
      </c>
      <c r="U85" s="165">
        <v>633356</v>
      </c>
      <c r="V85" s="165">
        <v>644122</v>
      </c>
      <c r="W85" s="165">
        <v>662598</v>
      </c>
      <c r="X85" s="165">
        <v>682233</v>
      </c>
      <c r="Y85" s="165">
        <v>691140</v>
      </c>
      <c r="Z85" s="165">
        <v>705845</v>
      </c>
      <c r="AA85" s="165">
        <v>728418</v>
      </c>
      <c r="AB85" s="165">
        <v>741467</v>
      </c>
      <c r="AC85" s="165">
        <v>753896</v>
      </c>
      <c r="AD85" s="165">
        <v>764873</v>
      </c>
      <c r="AE85" s="165">
        <v>777715</v>
      </c>
      <c r="AF85" s="165">
        <v>816649</v>
      </c>
      <c r="AG85" s="165">
        <v>821621</v>
      </c>
      <c r="AH85" s="165">
        <v>841503</v>
      </c>
      <c r="AI85" s="165">
        <v>865944</v>
      </c>
      <c r="AJ85" s="165">
        <v>892454</v>
      </c>
      <c r="AK85" s="165">
        <v>903433</v>
      </c>
      <c r="AL85" s="165">
        <v>993529</v>
      </c>
      <c r="AM85" s="165">
        <v>1013203</v>
      </c>
      <c r="AN85" s="165">
        <v>1017759</v>
      </c>
      <c r="AO85" s="165">
        <v>1041990</v>
      </c>
    </row>
    <row r="86" spans="1:41" hidden="1" outlineLevel="1">
      <c r="A86" s="160">
        <v>3500</v>
      </c>
      <c r="B86" s="165">
        <v>351374</v>
      </c>
      <c r="C86" s="165">
        <v>359363</v>
      </c>
      <c r="D86" s="165">
        <v>367744</v>
      </c>
      <c r="E86" s="165">
        <v>393931</v>
      </c>
      <c r="F86" s="165">
        <v>408428</v>
      </c>
      <c r="G86" s="165">
        <v>427569</v>
      </c>
      <c r="H86" s="165">
        <v>435173</v>
      </c>
      <c r="I86" s="165">
        <v>450266</v>
      </c>
      <c r="J86" s="165">
        <v>477655</v>
      </c>
      <c r="K86" s="165">
        <v>487007</v>
      </c>
      <c r="L86" s="165">
        <v>496755</v>
      </c>
      <c r="M86" s="165">
        <v>519237</v>
      </c>
      <c r="N86" s="165">
        <v>535535</v>
      </c>
      <c r="O86" s="165">
        <v>564772</v>
      </c>
      <c r="P86" s="165">
        <v>573927</v>
      </c>
      <c r="Q86" s="165">
        <v>599180</v>
      </c>
      <c r="R86" s="165">
        <v>612644</v>
      </c>
      <c r="S86" s="165">
        <v>623413</v>
      </c>
      <c r="T86" s="165">
        <v>633356</v>
      </c>
      <c r="U86" s="165">
        <v>662767</v>
      </c>
      <c r="V86" s="165">
        <v>670225</v>
      </c>
      <c r="W86" s="165">
        <v>698184</v>
      </c>
      <c r="X86" s="165">
        <v>706466</v>
      </c>
      <c r="Y86" s="165">
        <v>716202</v>
      </c>
      <c r="Z86" s="165">
        <v>724277</v>
      </c>
      <c r="AA86" s="165">
        <v>748716</v>
      </c>
      <c r="AB86" s="165">
        <v>761143</v>
      </c>
      <c r="AC86" s="165">
        <v>773983</v>
      </c>
      <c r="AD86" s="165">
        <v>804225</v>
      </c>
      <c r="AE86" s="165">
        <v>809194</v>
      </c>
      <c r="AF86" s="165">
        <v>826800</v>
      </c>
      <c r="AG86" s="165">
        <v>835085</v>
      </c>
      <c r="AH86" s="165">
        <v>864492</v>
      </c>
      <c r="AI86" s="165">
        <v>896181</v>
      </c>
      <c r="AJ86" s="165">
        <v>915858</v>
      </c>
      <c r="AK86" s="165">
        <v>996838</v>
      </c>
      <c r="AL86" s="165">
        <v>1014031</v>
      </c>
      <c r="AM86" s="165">
        <v>1045715</v>
      </c>
      <c r="AN86" s="165">
        <v>1047373</v>
      </c>
      <c r="AO86" s="165">
        <v>1057727</v>
      </c>
    </row>
    <row r="87" spans="1:41" hidden="1" outlineLevel="1">
      <c r="A87" s="160">
        <v>3625</v>
      </c>
      <c r="B87" s="165">
        <v>357610</v>
      </c>
      <c r="C87" s="165">
        <v>364818</v>
      </c>
      <c r="D87" s="165">
        <v>372225</v>
      </c>
      <c r="E87" s="165">
        <v>397657</v>
      </c>
      <c r="F87" s="165">
        <v>411747</v>
      </c>
      <c r="G87" s="165">
        <v>431664</v>
      </c>
      <c r="H87" s="165">
        <v>447986</v>
      </c>
      <c r="I87" s="165">
        <v>469526</v>
      </c>
      <c r="J87" s="165">
        <v>496246</v>
      </c>
      <c r="K87" s="165">
        <v>507016</v>
      </c>
      <c r="L87" s="165">
        <v>516332</v>
      </c>
      <c r="M87" s="165">
        <v>541395</v>
      </c>
      <c r="N87" s="165">
        <v>556723</v>
      </c>
      <c r="O87" s="165">
        <v>586754</v>
      </c>
      <c r="P87" s="165">
        <v>597109</v>
      </c>
      <c r="Q87" s="165">
        <v>607053</v>
      </c>
      <c r="R87" s="165">
        <v>639363</v>
      </c>
      <c r="S87" s="165">
        <v>650548</v>
      </c>
      <c r="T87" s="165">
        <v>660277</v>
      </c>
      <c r="U87" s="165">
        <v>669805</v>
      </c>
      <c r="V87" s="165">
        <v>699424</v>
      </c>
      <c r="W87" s="165">
        <v>720757</v>
      </c>
      <c r="X87" s="165">
        <v>737740</v>
      </c>
      <c r="Y87" s="165">
        <v>746024</v>
      </c>
      <c r="Z87" s="165">
        <v>765910</v>
      </c>
      <c r="AA87" s="165">
        <v>793038</v>
      </c>
      <c r="AB87" s="165">
        <v>806505</v>
      </c>
      <c r="AC87" s="165">
        <v>837568</v>
      </c>
      <c r="AD87" s="165">
        <v>838604</v>
      </c>
      <c r="AE87" s="165">
        <v>866562</v>
      </c>
      <c r="AF87" s="165">
        <v>876091</v>
      </c>
      <c r="AG87" s="165">
        <v>888932</v>
      </c>
      <c r="AH87" s="165">
        <v>927248</v>
      </c>
      <c r="AI87" s="165">
        <v>1044473</v>
      </c>
      <c r="AJ87" s="165">
        <v>1061668</v>
      </c>
      <c r="AK87" s="165">
        <v>1065809</v>
      </c>
      <c r="AL87" s="165">
        <v>1069747</v>
      </c>
      <c r="AM87" s="165">
        <v>1078237</v>
      </c>
      <c r="AN87" s="165">
        <v>1136847</v>
      </c>
      <c r="AO87" s="165">
        <v>1147207</v>
      </c>
    </row>
    <row r="88" spans="1:41" hidden="1" outlineLevel="1">
      <c r="A88" s="160">
        <v>3750</v>
      </c>
      <c r="B88" s="165">
        <v>384502</v>
      </c>
      <c r="C88" s="165">
        <v>394638</v>
      </c>
      <c r="D88" s="165">
        <v>405156</v>
      </c>
      <c r="E88" s="165">
        <v>421062</v>
      </c>
      <c r="F88" s="165">
        <v>444916</v>
      </c>
      <c r="G88" s="165">
        <v>472977</v>
      </c>
      <c r="H88" s="165">
        <v>482725</v>
      </c>
      <c r="I88" s="165">
        <v>492852</v>
      </c>
      <c r="J88" s="165">
        <v>531832</v>
      </c>
      <c r="K88" s="165">
        <v>542748</v>
      </c>
      <c r="L88" s="165">
        <v>555216</v>
      </c>
      <c r="M88" s="165">
        <v>568279</v>
      </c>
      <c r="N88" s="165">
        <v>599264</v>
      </c>
      <c r="O88" s="165">
        <v>630247</v>
      </c>
      <c r="P88" s="165">
        <v>640774</v>
      </c>
      <c r="Q88" s="165">
        <v>650323</v>
      </c>
      <c r="R88" s="165">
        <v>674875</v>
      </c>
      <c r="S88" s="165">
        <v>686961</v>
      </c>
      <c r="T88" s="165">
        <v>697873</v>
      </c>
      <c r="U88" s="165">
        <v>708005</v>
      </c>
      <c r="V88" s="165">
        <v>738802</v>
      </c>
      <c r="W88" s="165">
        <v>769199</v>
      </c>
      <c r="X88" s="165">
        <v>780116</v>
      </c>
      <c r="Y88" s="165">
        <v>790634</v>
      </c>
      <c r="Z88" s="165">
        <v>792002</v>
      </c>
      <c r="AA88" s="165">
        <v>804846</v>
      </c>
      <c r="AB88" s="165">
        <v>818100</v>
      </c>
      <c r="AC88" s="165">
        <v>819343</v>
      </c>
      <c r="AD88" s="165">
        <v>827419</v>
      </c>
      <c r="AE88" s="165">
        <v>841503</v>
      </c>
      <c r="AF88" s="165">
        <v>869668</v>
      </c>
      <c r="AG88" s="165">
        <v>884167</v>
      </c>
      <c r="AH88" s="165">
        <v>1016930</v>
      </c>
      <c r="AI88" s="165">
        <v>1019418</v>
      </c>
      <c r="AJ88" s="165">
        <v>1037018</v>
      </c>
      <c r="AK88" s="165">
        <v>1048618</v>
      </c>
      <c r="AL88" s="165">
        <v>1057727</v>
      </c>
      <c r="AM88" s="165">
        <v>1107231</v>
      </c>
      <c r="AN88" s="165">
        <v>1108889</v>
      </c>
      <c r="AO88" s="165">
        <v>1113445</v>
      </c>
    </row>
    <row r="89" spans="1:41" hidden="1" outlineLevel="1">
      <c r="A89" s="160">
        <v>3875</v>
      </c>
      <c r="B89" s="165">
        <v>390543</v>
      </c>
      <c r="C89" s="165">
        <v>400091</v>
      </c>
      <c r="D89" s="165">
        <v>409837</v>
      </c>
      <c r="E89" s="165">
        <v>424582</v>
      </c>
      <c r="F89" s="165">
        <v>449981</v>
      </c>
      <c r="G89" s="165">
        <v>480774</v>
      </c>
      <c r="H89" s="165">
        <v>489348</v>
      </c>
      <c r="I89" s="165">
        <v>504945</v>
      </c>
      <c r="J89" s="165">
        <v>538460</v>
      </c>
      <c r="K89" s="165">
        <v>549765</v>
      </c>
      <c r="L89" s="165">
        <v>562822</v>
      </c>
      <c r="M89" s="165">
        <v>575872</v>
      </c>
      <c r="N89" s="165">
        <v>607251</v>
      </c>
      <c r="O89" s="165">
        <v>639409</v>
      </c>
      <c r="P89" s="165">
        <v>649735</v>
      </c>
      <c r="Q89" s="165">
        <v>660063</v>
      </c>
      <c r="R89" s="165">
        <v>683063</v>
      </c>
      <c r="S89" s="165">
        <v>694561</v>
      </c>
      <c r="T89" s="165">
        <v>705669</v>
      </c>
      <c r="U89" s="165">
        <v>723450</v>
      </c>
      <c r="V89" s="165">
        <v>747761</v>
      </c>
      <c r="W89" s="165">
        <v>780116</v>
      </c>
      <c r="X89" s="165">
        <v>790444</v>
      </c>
      <c r="Y89" s="165">
        <v>808574</v>
      </c>
      <c r="Z89" s="165">
        <v>817275</v>
      </c>
      <c r="AA89" s="165">
        <v>824728</v>
      </c>
      <c r="AB89" s="165">
        <v>837777</v>
      </c>
      <c r="AC89" s="165">
        <v>851651</v>
      </c>
      <c r="AD89" s="165">
        <v>865526</v>
      </c>
      <c r="AE89" s="165">
        <v>879613</v>
      </c>
      <c r="AF89" s="165">
        <v>977992</v>
      </c>
      <c r="AG89" s="165">
        <v>987935</v>
      </c>
      <c r="AH89" s="165">
        <v>1056696</v>
      </c>
      <c r="AI89" s="165">
        <v>1067673</v>
      </c>
      <c r="AJ89" s="165">
        <v>1104951</v>
      </c>
      <c r="AK89" s="165">
        <v>1115721</v>
      </c>
      <c r="AL89" s="165">
        <v>1145755</v>
      </c>
      <c r="AM89" s="165">
        <v>1172886</v>
      </c>
      <c r="AN89" s="165">
        <v>1174542</v>
      </c>
      <c r="AO89" s="165">
        <v>1175579</v>
      </c>
    </row>
    <row r="90" spans="1:41" hidden="1" outlineLevel="1">
      <c r="A90" s="160">
        <v>4000</v>
      </c>
      <c r="B90" s="165">
        <v>404184</v>
      </c>
      <c r="C90" s="165">
        <v>414125</v>
      </c>
      <c r="D90" s="165">
        <v>424258</v>
      </c>
      <c r="E90" s="165">
        <v>439289</v>
      </c>
      <c r="F90" s="165">
        <v>460700</v>
      </c>
      <c r="G90" s="165">
        <v>486817</v>
      </c>
      <c r="H90" s="165">
        <v>495780</v>
      </c>
      <c r="I90" s="165">
        <v>511364</v>
      </c>
      <c r="J90" s="165">
        <v>544695</v>
      </c>
      <c r="K90" s="165">
        <v>555216</v>
      </c>
      <c r="L90" s="165">
        <v>566522</v>
      </c>
      <c r="M90" s="165">
        <v>589653</v>
      </c>
      <c r="N90" s="165">
        <v>612318</v>
      </c>
      <c r="O90" s="165">
        <v>647397</v>
      </c>
      <c r="P90" s="165">
        <v>658701</v>
      </c>
      <c r="Q90" s="165">
        <v>669419</v>
      </c>
      <c r="R90" s="165">
        <v>698801</v>
      </c>
      <c r="S90" s="165">
        <v>710610</v>
      </c>
      <c r="T90" s="165">
        <v>721380</v>
      </c>
      <c r="U90" s="165">
        <v>754723</v>
      </c>
      <c r="V90" s="165">
        <v>765287</v>
      </c>
      <c r="W90" s="165">
        <v>796766</v>
      </c>
      <c r="X90" s="165">
        <v>808156</v>
      </c>
      <c r="Y90" s="165">
        <v>819760</v>
      </c>
      <c r="Z90" s="165">
        <v>822243</v>
      </c>
      <c r="AA90" s="165">
        <v>825349</v>
      </c>
      <c r="AB90" s="165">
        <v>856624</v>
      </c>
      <c r="AC90" s="165">
        <v>862011</v>
      </c>
      <c r="AD90" s="165">
        <v>866770</v>
      </c>
      <c r="AE90" s="165">
        <v>958113</v>
      </c>
      <c r="AF90" s="165">
        <v>985036</v>
      </c>
      <c r="AG90" s="165">
        <v>994770</v>
      </c>
      <c r="AH90" s="165">
        <v>1056696</v>
      </c>
      <c r="AI90" s="165">
        <v>1080101</v>
      </c>
      <c r="AJ90" s="165">
        <v>1104951</v>
      </c>
      <c r="AK90" s="165">
        <v>1122972</v>
      </c>
      <c r="AL90" s="165">
        <v>1146373</v>
      </c>
      <c r="AM90" s="165">
        <v>1172886</v>
      </c>
      <c r="AN90" s="165">
        <v>1174960</v>
      </c>
      <c r="AO90" s="165">
        <v>1177443</v>
      </c>
    </row>
    <row r="91" spans="1:41" hidden="1" outlineLevel="1">
      <c r="A91" s="160">
        <v>4125</v>
      </c>
      <c r="B91" s="165">
        <v>410029</v>
      </c>
      <c r="C91" s="165">
        <v>419775</v>
      </c>
      <c r="D91" s="165">
        <v>429520</v>
      </c>
      <c r="E91" s="165">
        <v>445502</v>
      </c>
      <c r="F91" s="165">
        <v>472977</v>
      </c>
      <c r="G91" s="165">
        <v>505526</v>
      </c>
      <c r="H91" s="165">
        <v>516633</v>
      </c>
      <c r="I91" s="165">
        <v>534149</v>
      </c>
      <c r="J91" s="165">
        <v>567106</v>
      </c>
      <c r="K91" s="165">
        <v>576265</v>
      </c>
      <c r="L91" s="165">
        <v>587765</v>
      </c>
      <c r="M91" s="165">
        <v>611812</v>
      </c>
      <c r="N91" s="165">
        <v>633168</v>
      </c>
      <c r="O91" s="165">
        <v>667079</v>
      </c>
      <c r="P91" s="165">
        <v>681503</v>
      </c>
      <c r="Q91" s="165">
        <v>694755</v>
      </c>
      <c r="R91" s="165">
        <v>726765</v>
      </c>
      <c r="S91" s="165">
        <v>739187</v>
      </c>
      <c r="T91" s="165">
        <v>749756</v>
      </c>
      <c r="U91" s="165">
        <v>781440</v>
      </c>
      <c r="V91" s="165">
        <v>791800</v>
      </c>
      <c r="W91" s="165">
        <v>818308</v>
      </c>
      <c r="X91" s="165">
        <v>836949</v>
      </c>
      <c r="Y91" s="165">
        <v>848131</v>
      </c>
      <c r="Z91" s="165">
        <v>850201</v>
      </c>
      <c r="AA91" s="165">
        <v>854138</v>
      </c>
      <c r="AB91" s="165">
        <v>856832</v>
      </c>
      <c r="AC91" s="165">
        <v>869880</v>
      </c>
      <c r="AD91" s="165">
        <v>940091</v>
      </c>
      <c r="AE91" s="165">
        <v>987312</v>
      </c>
      <c r="AF91" s="165">
        <v>996217</v>
      </c>
      <c r="AG91" s="165">
        <v>1006160</v>
      </c>
      <c r="AH91" s="165">
        <v>1082584</v>
      </c>
      <c r="AI91" s="165">
        <v>1084656</v>
      </c>
      <c r="AJ91" s="165">
        <v>1105781</v>
      </c>
      <c r="AK91" s="165">
        <v>1136847</v>
      </c>
      <c r="AL91" s="165">
        <v>1147620</v>
      </c>
      <c r="AM91" s="165">
        <v>1173510</v>
      </c>
      <c r="AN91" s="165">
        <v>1175165</v>
      </c>
      <c r="AO91" s="165">
        <v>1230671</v>
      </c>
    </row>
    <row r="92" spans="1:41" hidden="1" outlineLevel="1">
      <c r="A92" s="160">
        <v>4250</v>
      </c>
      <c r="B92" s="165">
        <v>415296</v>
      </c>
      <c r="C92" s="165">
        <v>425233</v>
      </c>
      <c r="D92" s="165">
        <v>435173</v>
      </c>
      <c r="E92" s="165">
        <v>463312</v>
      </c>
      <c r="F92" s="165">
        <v>483819</v>
      </c>
      <c r="G92" s="165">
        <v>511762</v>
      </c>
      <c r="H92" s="165">
        <v>522871</v>
      </c>
      <c r="I92" s="165">
        <v>539944</v>
      </c>
      <c r="J92" s="165">
        <v>573927</v>
      </c>
      <c r="K92" s="165">
        <v>583282</v>
      </c>
      <c r="L92" s="165">
        <v>594979</v>
      </c>
      <c r="M92" s="165">
        <v>618444</v>
      </c>
      <c r="N92" s="165">
        <v>640774</v>
      </c>
      <c r="O92" s="165">
        <v>674875</v>
      </c>
      <c r="P92" s="165">
        <v>687739</v>
      </c>
      <c r="Q92" s="165">
        <v>700798</v>
      </c>
      <c r="R92" s="165">
        <v>732563</v>
      </c>
      <c r="S92" s="165">
        <v>745402</v>
      </c>
      <c r="T92" s="165">
        <v>756379</v>
      </c>
      <c r="U92" s="165">
        <v>791800</v>
      </c>
      <c r="V92" s="165">
        <v>801529</v>
      </c>
      <c r="W92" s="165">
        <v>835289</v>
      </c>
      <c r="X92" s="165">
        <v>846269</v>
      </c>
      <c r="Y92" s="165">
        <v>857865</v>
      </c>
      <c r="Z92" s="165">
        <v>862011</v>
      </c>
      <c r="AA92" s="165">
        <v>865739</v>
      </c>
      <c r="AB92" s="165">
        <v>874850</v>
      </c>
      <c r="AC92" s="165">
        <v>942989</v>
      </c>
      <c r="AD92" s="165">
        <v>987935</v>
      </c>
      <c r="AE92" s="165">
        <v>1001189</v>
      </c>
      <c r="AF92" s="165">
        <v>1051520</v>
      </c>
      <c r="AG92" s="165">
        <v>1061668</v>
      </c>
      <c r="AH92" s="165">
        <v>1084240</v>
      </c>
      <c r="AI92" s="165">
        <v>1107436</v>
      </c>
      <c r="AJ92" s="165">
        <v>1119239</v>
      </c>
      <c r="AK92" s="165">
        <v>1149895</v>
      </c>
      <c r="AL92" s="165">
        <v>1164807</v>
      </c>
      <c r="AM92" s="165">
        <v>1174960</v>
      </c>
      <c r="AN92" s="165">
        <v>1235231</v>
      </c>
      <c r="AO92" s="165">
        <v>1235850</v>
      </c>
    </row>
    <row r="93" spans="1:41" hidden="1" outlineLevel="1">
      <c r="A93" s="160">
        <v>4375</v>
      </c>
      <c r="B93" s="165">
        <v>420554</v>
      </c>
      <c r="C93" s="165">
        <v>429914</v>
      </c>
      <c r="D93" s="165">
        <v>439262</v>
      </c>
      <c r="E93" s="165">
        <v>466216</v>
      </c>
      <c r="F93" s="165">
        <v>487340</v>
      </c>
      <c r="G93" s="165">
        <v>515268</v>
      </c>
      <c r="H93" s="165">
        <v>527744</v>
      </c>
      <c r="I93" s="165">
        <v>546574</v>
      </c>
      <c r="J93" s="165">
        <v>580943</v>
      </c>
      <c r="K93" s="165">
        <v>590688</v>
      </c>
      <c r="L93" s="165">
        <v>602381</v>
      </c>
      <c r="M93" s="165">
        <v>626520</v>
      </c>
      <c r="N93" s="165">
        <v>649154</v>
      </c>
      <c r="O93" s="165">
        <v>683646</v>
      </c>
      <c r="P93" s="165">
        <v>696704</v>
      </c>
      <c r="Q93" s="165">
        <v>730902</v>
      </c>
      <c r="R93" s="165">
        <v>740225</v>
      </c>
      <c r="S93" s="165">
        <v>754309</v>
      </c>
      <c r="T93" s="165">
        <v>766113</v>
      </c>
      <c r="U93" s="165">
        <v>801117</v>
      </c>
      <c r="V93" s="165">
        <v>811676</v>
      </c>
      <c r="W93" s="165">
        <v>837992</v>
      </c>
      <c r="X93" s="165">
        <v>849882</v>
      </c>
      <c r="Y93" s="165">
        <v>893903</v>
      </c>
      <c r="Z93" s="165">
        <v>884998</v>
      </c>
      <c r="AA93" s="165">
        <v>898211</v>
      </c>
      <c r="AB93" s="165">
        <v>943403</v>
      </c>
      <c r="AC93" s="165">
        <v>992489</v>
      </c>
      <c r="AD93" s="165">
        <v>1003256</v>
      </c>
      <c r="AE93" s="165">
        <v>1057727</v>
      </c>
      <c r="AF93" s="165">
        <v>1064154</v>
      </c>
      <c r="AG93" s="165">
        <v>1077200</v>
      </c>
      <c r="AH93" s="165">
        <v>1146373</v>
      </c>
      <c r="AI93" s="165">
        <v>1147821</v>
      </c>
      <c r="AJ93" s="165">
        <v>1149895</v>
      </c>
      <c r="AK93" s="165">
        <v>1163773</v>
      </c>
      <c r="AL93" s="165">
        <v>1177858</v>
      </c>
      <c r="AM93" s="165">
        <v>1225701</v>
      </c>
      <c r="AN93" s="165">
        <v>1235642</v>
      </c>
      <c r="AO93" s="165">
        <v>1237298</v>
      </c>
    </row>
    <row r="94" spans="1:41" hidden="1" outlineLevel="1">
      <c r="A94" s="160">
        <v>4500</v>
      </c>
      <c r="B94" s="165">
        <v>449400</v>
      </c>
      <c r="C94" s="165">
        <v>460506</v>
      </c>
      <c r="D94" s="165">
        <v>472197</v>
      </c>
      <c r="E94" s="165">
        <v>488166</v>
      </c>
      <c r="F94" s="165">
        <v>521508</v>
      </c>
      <c r="G94" s="165">
        <v>558921</v>
      </c>
      <c r="H94" s="165">
        <v>570226</v>
      </c>
      <c r="I94" s="165">
        <v>586130</v>
      </c>
      <c r="J94" s="165">
        <v>627519</v>
      </c>
      <c r="K94" s="165">
        <v>639603</v>
      </c>
      <c r="L94" s="165">
        <v>653634</v>
      </c>
      <c r="M94" s="165">
        <v>666884</v>
      </c>
      <c r="N94" s="165">
        <v>705669</v>
      </c>
      <c r="O94" s="165">
        <v>745229</v>
      </c>
      <c r="P94" s="165">
        <v>757895</v>
      </c>
      <c r="Q94" s="165">
        <v>770562</v>
      </c>
      <c r="R94" s="165">
        <v>798042</v>
      </c>
      <c r="S94" s="165">
        <v>811879</v>
      </c>
      <c r="T94" s="165">
        <v>824154</v>
      </c>
      <c r="U94" s="165">
        <v>850411</v>
      </c>
      <c r="V94" s="165">
        <v>879408</v>
      </c>
      <c r="W94" s="165">
        <v>912049</v>
      </c>
      <c r="X94" s="165">
        <v>924130</v>
      </c>
      <c r="Y94" s="165">
        <v>941127</v>
      </c>
      <c r="Z94" s="165">
        <v>976752</v>
      </c>
      <c r="AA94" s="165">
        <v>1008855</v>
      </c>
      <c r="AB94" s="165">
        <v>1060215</v>
      </c>
      <c r="AC94" s="165">
        <v>1070779</v>
      </c>
      <c r="AD94" s="165">
        <v>1086106</v>
      </c>
      <c r="AE94" s="165">
        <v>1099154</v>
      </c>
      <c r="AF94" s="165">
        <v>1106193</v>
      </c>
      <c r="AG94" s="165">
        <v>1140164</v>
      </c>
      <c r="AH94" s="165">
        <v>1164393</v>
      </c>
      <c r="AI94" s="165">
        <v>1167088</v>
      </c>
      <c r="AJ94" s="165">
        <v>1238954</v>
      </c>
      <c r="AK94" s="165">
        <v>1240821</v>
      </c>
      <c r="AL94" s="165">
        <v>1250347</v>
      </c>
      <c r="AM94" s="165">
        <v>1269402</v>
      </c>
      <c r="AN94" s="165">
        <v>1277271</v>
      </c>
      <c r="AO94" s="165">
        <v>1315588</v>
      </c>
    </row>
    <row r="95" spans="1:41" hidden="1" outlineLevel="1">
      <c r="A95" s="160">
        <v>4625</v>
      </c>
      <c r="B95" s="165">
        <v>454660</v>
      </c>
      <c r="C95" s="165">
        <v>465573</v>
      </c>
      <c r="D95" s="165">
        <v>477077</v>
      </c>
      <c r="E95" s="165">
        <v>493966</v>
      </c>
      <c r="F95" s="165">
        <v>527352</v>
      </c>
      <c r="G95" s="165">
        <v>564772</v>
      </c>
      <c r="H95" s="165">
        <v>576654</v>
      </c>
      <c r="I95" s="165">
        <v>595243</v>
      </c>
      <c r="J95" s="165">
        <v>634343</v>
      </c>
      <c r="K95" s="165">
        <v>644672</v>
      </c>
      <c r="L95" s="165">
        <v>659287</v>
      </c>
      <c r="M95" s="165">
        <v>674094</v>
      </c>
      <c r="N95" s="165">
        <v>714242</v>
      </c>
      <c r="O95" s="165">
        <v>753413</v>
      </c>
      <c r="P95" s="165">
        <v>766274</v>
      </c>
      <c r="Q95" s="165">
        <v>779141</v>
      </c>
      <c r="R95" s="165">
        <v>806814</v>
      </c>
      <c r="S95" s="165">
        <v>824310</v>
      </c>
      <c r="T95" s="165">
        <v>836949</v>
      </c>
      <c r="U95" s="165">
        <v>873815</v>
      </c>
      <c r="V95" s="165">
        <v>887068</v>
      </c>
      <c r="W95" s="165">
        <v>920816</v>
      </c>
      <c r="X95" s="165">
        <v>934262</v>
      </c>
      <c r="Y95" s="165">
        <v>946737</v>
      </c>
      <c r="Z95" s="165">
        <v>1023765</v>
      </c>
      <c r="AA95" s="165">
        <v>1039715</v>
      </c>
      <c r="AB95" s="165">
        <v>1071815</v>
      </c>
      <c r="AC95" s="165">
        <v>1086520</v>
      </c>
      <c r="AD95" s="165">
        <v>1100604</v>
      </c>
      <c r="AE95" s="165">
        <v>1107854</v>
      </c>
      <c r="AF95" s="165">
        <v>1141820</v>
      </c>
      <c r="AG95" s="165">
        <v>1153213</v>
      </c>
      <c r="AH95" s="165">
        <v>1177651</v>
      </c>
      <c r="AI95" s="165">
        <v>1192769</v>
      </c>
      <c r="AJ95" s="165">
        <v>1248072</v>
      </c>
      <c r="AK95" s="165">
        <v>1250347</v>
      </c>
      <c r="AL95" s="165">
        <v>1260078</v>
      </c>
      <c r="AM95" s="165">
        <v>1271266</v>
      </c>
      <c r="AN95" s="165">
        <v>1319314</v>
      </c>
      <c r="AO95" s="165">
        <v>1330293</v>
      </c>
    </row>
    <row r="96" spans="1:41" hidden="1" outlineLevel="1">
      <c r="A96" s="160">
        <v>4750</v>
      </c>
      <c r="B96" s="165">
        <v>459727</v>
      </c>
      <c r="C96" s="165">
        <v>470839</v>
      </c>
      <c r="D96" s="165">
        <v>482525</v>
      </c>
      <c r="E96" s="165">
        <v>513024</v>
      </c>
      <c r="F96" s="165">
        <v>537251</v>
      </c>
      <c r="G96" s="165">
        <v>571392</v>
      </c>
      <c r="H96" s="165">
        <v>583671</v>
      </c>
      <c r="I96" s="165">
        <v>600838</v>
      </c>
      <c r="J96" s="165">
        <v>640774</v>
      </c>
      <c r="K96" s="165">
        <v>651297</v>
      </c>
      <c r="L96" s="165">
        <v>663963</v>
      </c>
      <c r="M96" s="165">
        <v>689273</v>
      </c>
      <c r="N96" s="165">
        <v>720289</v>
      </c>
      <c r="O96" s="165">
        <v>761793</v>
      </c>
      <c r="P96" s="165">
        <v>774656</v>
      </c>
      <c r="Q96" s="165">
        <v>793657</v>
      </c>
      <c r="R96" s="165">
        <v>819760</v>
      </c>
      <c r="S96" s="165">
        <v>835289</v>
      </c>
      <c r="T96" s="165">
        <v>846682</v>
      </c>
      <c r="U96" s="165">
        <v>883966</v>
      </c>
      <c r="V96" s="165">
        <v>896597</v>
      </c>
      <c r="W96" s="165">
        <v>934704</v>
      </c>
      <c r="X96" s="165">
        <v>948582</v>
      </c>
      <c r="Y96" s="165">
        <v>961631</v>
      </c>
      <c r="Z96" s="165">
        <v>1034744</v>
      </c>
      <c r="AA96" s="165">
        <v>1045715</v>
      </c>
      <c r="AB96" s="165">
        <v>1086520</v>
      </c>
      <c r="AC96" s="165">
        <v>1100604</v>
      </c>
      <c r="AD96" s="165">
        <v>1115721</v>
      </c>
      <c r="AE96" s="165">
        <v>1119656</v>
      </c>
      <c r="AF96" s="165">
        <v>1155075</v>
      </c>
      <c r="AG96" s="165">
        <v>1165639</v>
      </c>
      <c r="AH96" s="165">
        <v>1214932</v>
      </c>
      <c r="AI96" s="165">
        <v>1250142</v>
      </c>
      <c r="AJ96" s="165">
        <v>1261117</v>
      </c>
      <c r="AK96" s="165">
        <v>1271889</v>
      </c>
      <c r="AL96" s="165">
        <v>1274163</v>
      </c>
      <c r="AM96" s="165">
        <v>1322420</v>
      </c>
      <c r="AN96" s="165">
        <v>1334226</v>
      </c>
      <c r="AO96" s="165">
        <v>1345617</v>
      </c>
    </row>
    <row r="97" spans="1:41" hidden="1" outlineLevel="1">
      <c r="A97" s="160">
        <v>4875</v>
      </c>
      <c r="B97" s="165">
        <v>463432</v>
      </c>
      <c r="C97" s="165">
        <v>475511</v>
      </c>
      <c r="D97" s="165">
        <v>487791</v>
      </c>
      <c r="E97" s="165">
        <v>518612</v>
      </c>
      <c r="F97" s="165">
        <v>542430</v>
      </c>
      <c r="G97" s="165">
        <v>577242</v>
      </c>
      <c r="H97" s="165">
        <v>589714</v>
      </c>
      <c r="I97" s="165">
        <v>607053</v>
      </c>
      <c r="J97" s="165">
        <v>647985</v>
      </c>
      <c r="K97" s="165">
        <v>659088</v>
      </c>
      <c r="L97" s="165">
        <v>672147</v>
      </c>
      <c r="M97" s="165">
        <v>696315</v>
      </c>
      <c r="N97" s="165">
        <v>724962</v>
      </c>
      <c r="O97" s="165">
        <v>764717</v>
      </c>
      <c r="P97" s="165">
        <v>780503</v>
      </c>
      <c r="Q97" s="165">
        <v>817477</v>
      </c>
      <c r="R97" s="165">
        <v>829492</v>
      </c>
      <c r="S97" s="165">
        <v>843162</v>
      </c>
      <c r="T97" s="165">
        <v>855172</v>
      </c>
      <c r="U97" s="165">
        <v>892454</v>
      </c>
      <c r="V97" s="165">
        <v>906122</v>
      </c>
      <c r="W97" s="165">
        <v>944229</v>
      </c>
      <c r="X97" s="165">
        <v>958113</v>
      </c>
      <c r="Y97" s="165">
        <v>971158</v>
      </c>
      <c r="Z97" s="165">
        <v>1045715</v>
      </c>
      <c r="AA97" s="165">
        <v>1089832</v>
      </c>
      <c r="AB97" s="165">
        <v>1099154</v>
      </c>
      <c r="AC97" s="165">
        <v>1110958</v>
      </c>
      <c r="AD97" s="165">
        <v>1121109</v>
      </c>
      <c r="AE97" s="165">
        <v>1132088</v>
      </c>
      <c r="AF97" s="165">
        <v>1167913</v>
      </c>
      <c r="AG97" s="165">
        <v>1192769</v>
      </c>
      <c r="AH97" s="165">
        <v>1230467</v>
      </c>
      <c r="AI97" s="165">
        <v>1263395</v>
      </c>
      <c r="AJ97" s="165">
        <v>1265675</v>
      </c>
      <c r="AK97" s="165">
        <v>1285559</v>
      </c>
      <c r="AL97" s="165">
        <v>1328223</v>
      </c>
      <c r="AM97" s="165">
        <v>1337747</v>
      </c>
      <c r="AN97" s="165">
        <v>1349556</v>
      </c>
      <c r="AO97" s="165">
        <v>1351002</v>
      </c>
    </row>
    <row r="98" spans="1:41" hidden="1" outlineLevel="1">
      <c r="A98" s="160">
        <v>5000</v>
      </c>
      <c r="B98" s="165">
        <v>470359</v>
      </c>
      <c r="C98" s="165">
        <v>480774</v>
      </c>
      <c r="D98" s="165">
        <v>529690</v>
      </c>
      <c r="E98" s="165">
        <v>579186</v>
      </c>
      <c r="F98" s="165">
        <v>600823</v>
      </c>
      <c r="G98" s="165">
        <v>622450</v>
      </c>
      <c r="H98" s="165">
        <v>644476</v>
      </c>
      <c r="I98" s="165">
        <v>665523</v>
      </c>
      <c r="J98" s="165">
        <v>687154</v>
      </c>
      <c r="K98" s="165">
        <v>709173</v>
      </c>
      <c r="L98" s="165">
        <v>730223</v>
      </c>
      <c r="M98" s="165">
        <v>751854</v>
      </c>
      <c r="N98" s="165">
        <v>773879</v>
      </c>
      <c r="O98" s="165">
        <v>795117</v>
      </c>
      <c r="P98" s="165">
        <v>816751</v>
      </c>
      <c r="Q98" s="165">
        <v>838769</v>
      </c>
      <c r="R98" s="165">
        <v>860972</v>
      </c>
      <c r="S98" s="165">
        <v>882303</v>
      </c>
      <c r="T98" s="165">
        <v>904881</v>
      </c>
      <c r="U98" s="165">
        <v>944649</v>
      </c>
      <c r="V98" s="165">
        <v>967014</v>
      </c>
      <c r="W98" s="165">
        <v>989384</v>
      </c>
      <c r="X98" s="165">
        <v>1011338</v>
      </c>
      <c r="Y98" s="165">
        <v>1033501</v>
      </c>
      <c r="Z98" s="165">
        <v>1098328</v>
      </c>
      <c r="AA98" s="165">
        <v>1133740</v>
      </c>
      <c r="AB98" s="165">
        <v>1144303</v>
      </c>
      <c r="AC98" s="165">
        <v>1155075</v>
      </c>
      <c r="AD98" s="165">
        <v>1167708</v>
      </c>
      <c r="AE98" s="165">
        <v>1178891</v>
      </c>
      <c r="AF98" s="165">
        <v>1203953</v>
      </c>
      <c r="AG98" s="165">
        <v>1238333</v>
      </c>
      <c r="AH98" s="165">
        <v>1280791</v>
      </c>
      <c r="AI98" s="165">
        <v>1301917</v>
      </c>
      <c r="AJ98" s="165">
        <v>1328223</v>
      </c>
      <c r="AK98" s="165">
        <v>1330918</v>
      </c>
      <c r="AL98" s="165">
        <v>1381452</v>
      </c>
      <c r="AM98" s="165">
        <v>1393667</v>
      </c>
      <c r="AN98" s="165">
        <v>1395326</v>
      </c>
      <c r="AO98" s="165">
        <v>1412931</v>
      </c>
    </row>
    <row r="99" spans="1:41" hidden="1" outlineLevel="1">
      <c r="A99" s="160">
        <v>5125</v>
      </c>
      <c r="B99" s="165">
        <v>481953</v>
      </c>
      <c r="C99" s="165">
        <v>504114</v>
      </c>
      <c r="D99" s="165">
        <v>530467</v>
      </c>
      <c r="E99" s="165">
        <v>581922</v>
      </c>
      <c r="F99" s="165">
        <v>602965</v>
      </c>
      <c r="G99" s="165">
        <v>624796</v>
      </c>
      <c r="H99" s="165">
        <v>647595</v>
      </c>
      <c r="I99" s="165">
        <v>667667</v>
      </c>
      <c r="J99" s="165">
        <v>689494</v>
      </c>
      <c r="K99" s="165">
        <v>710347</v>
      </c>
      <c r="L99" s="165">
        <v>731392</v>
      </c>
      <c r="M99" s="165">
        <v>753270</v>
      </c>
      <c r="N99" s="165">
        <v>776216</v>
      </c>
      <c r="O99" s="165">
        <v>797264</v>
      </c>
      <c r="P99" s="165">
        <v>819089</v>
      </c>
      <c r="Q99" s="165">
        <v>860405</v>
      </c>
      <c r="R99" s="165">
        <v>882813</v>
      </c>
      <c r="S99" s="165">
        <v>905296</v>
      </c>
      <c r="T99" s="165">
        <v>927248</v>
      </c>
      <c r="U99" s="165">
        <v>968254</v>
      </c>
      <c r="V99" s="165">
        <v>971682</v>
      </c>
      <c r="W99" s="165">
        <v>993702</v>
      </c>
      <c r="X99" s="165">
        <v>1016505</v>
      </c>
      <c r="Y99" s="165">
        <v>1057109</v>
      </c>
      <c r="Z99" s="165">
        <v>1149895</v>
      </c>
      <c r="AA99" s="165">
        <v>1167708</v>
      </c>
      <c r="AB99" s="165">
        <v>1179100</v>
      </c>
      <c r="AC99" s="165">
        <v>1190490</v>
      </c>
      <c r="AD99" s="165">
        <v>1240404</v>
      </c>
      <c r="AE99" s="165">
        <v>1252625</v>
      </c>
      <c r="AF99" s="165">
        <v>1265259</v>
      </c>
      <c r="AG99" s="165">
        <v>1277896</v>
      </c>
      <c r="AH99" s="165">
        <v>1300264</v>
      </c>
      <c r="AI99" s="165">
        <v>1323249</v>
      </c>
      <c r="AJ99" s="165">
        <v>1343756</v>
      </c>
      <c r="AK99" s="165">
        <v>1361982</v>
      </c>
      <c r="AL99" s="165">
        <v>1391183</v>
      </c>
      <c r="AM99" s="165">
        <v>1415625</v>
      </c>
      <c r="AN99" s="165">
        <v>1424942</v>
      </c>
      <c r="AO99" s="165">
        <v>1430329</v>
      </c>
    </row>
    <row r="100" spans="1:41" hidden="1" outlineLevel="1">
      <c r="A100" s="160">
        <v>5250</v>
      </c>
      <c r="B100" s="165">
        <v>491482</v>
      </c>
      <c r="C100" s="165">
        <v>510122</v>
      </c>
      <c r="D100" s="165">
        <v>542944</v>
      </c>
      <c r="E100" s="165">
        <v>583088</v>
      </c>
      <c r="F100" s="165">
        <v>605305</v>
      </c>
      <c r="G100" s="165">
        <v>626940</v>
      </c>
      <c r="H100" s="165">
        <v>650712</v>
      </c>
      <c r="I100" s="165">
        <v>668152</v>
      </c>
      <c r="J100" s="165">
        <v>691637</v>
      </c>
      <c r="K100" s="165">
        <v>712489</v>
      </c>
      <c r="L100" s="165">
        <v>734511</v>
      </c>
      <c r="M100" s="165">
        <v>775018</v>
      </c>
      <c r="N100" s="165">
        <v>778359</v>
      </c>
      <c r="O100" s="165">
        <v>806505</v>
      </c>
      <c r="P100" s="165">
        <v>822208</v>
      </c>
      <c r="Q100" s="165">
        <v>882813</v>
      </c>
      <c r="R100" s="165">
        <v>905296</v>
      </c>
      <c r="S100" s="165">
        <v>928615</v>
      </c>
      <c r="T100" s="165">
        <v>951803</v>
      </c>
      <c r="U100" s="165">
        <v>974218</v>
      </c>
      <c r="V100" s="165">
        <v>1002224</v>
      </c>
      <c r="W100" s="165">
        <v>1010094</v>
      </c>
      <c r="X100" s="165">
        <v>1021767</v>
      </c>
      <c r="Y100" s="165">
        <v>1090869</v>
      </c>
      <c r="Z100" s="165">
        <v>1196496</v>
      </c>
      <c r="AA100" s="165">
        <v>1213478</v>
      </c>
      <c r="AB100" s="165">
        <v>1225289</v>
      </c>
      <c r="AC100" s="165">
        <v>1255939</v>
      </c>
      <c r="AD100" s="165">
        <v>1293218</v>
      </c>
      <c r="AE100" s="165">
        <v>1302748</v>
      </c>
      <c r="AF100" s="165">
        <v>1332986</v>
      </c>
      <c r="AG100" s="165">
        <v>1345825</v>
      </c>
      <c r="AH100" s="165">
        <v>1353906</v>
      </c>
      <c r="AI100" s="165">
        <v>1381036</v>
      </c>
      <c r="AJ100" s="165">
        <v>1409202</v>
      </c>
      <c r="AK100" s="165">
        <v>1420388</v>
      </c>
      <c r="AL100" s="165">
        <v>1442340</v>
      </c>
      <c r="AM100" s="165">
        <v>1468438</v>
      </c>
      <c r="AN100" s="165">
        <v>1482729</v>
      </c>
      <c r="AO100" s="165">
        <v>1517935</v>
      </c>
    </row>
    <row r="101" spans="1:41" hidden="1" outlineLevel="1">
      <c r="A101" s="160">
        <v>5375</v>
      </c>
      <c r="B101" s="165">
        <v>515268</v>
      </c>
      <c r="C101" s="165">
        <v>516128</v>
      </c>
      <c r="D101" s="165">
        <v>549178</v>
      </c>
      <c r="E101" s="165">
        <v>585099</v>
      </c>
      <c r="F101" s="165">
        <v>605694</v>
      </c>
      <c r="G101" s="165">
        <v>631028</v>
      </c>
      <c r="H101" s="165">
        <v>654024</v>
      </c>
      <c r="I101" s="165">
        <v>677267</v>
      </c>
      <c r="J101" s="165">
        <v>693782</v>
      </c>
      <c r="K101" s="165">
        <v>720676</v>
      </c>
      <c r="L101" s="165">
        <v>737948</v>
      </c>
      <c r="M101" s="165">
        <v>785377</v>
      </c>
      <c r="N101" s="165">
        <v>779992</v>
      </c>
      <c r="O101" s="165">
        <v>818100</v>
      </c>
      <c r="P101" s="165">
        <v>826800</v>
      </c>
      <c r="Q101" s="165">
        <v>884959</v>
      </c>
      <c r="R101" s="165">
        <v>907365</v>
      </c>
      <c r="S101" s="165">
        <v>931926</v>
      </c>
      <c r="T101" s="165">
        <v>953753</v>
      </c>
      <c r="U101" s="165">
        <v>1003256</v>
      </c>
      <c r="V101" s="165">
        <v>1005330</v>
      </c>
      <c r="W101" s="165">
        <v>1013615</v>
      </c>
      <c r="X101" s="165">
        <v>1039715</v>
      </c>
      <c r="Y101" s="165">
        <v>1097084</v>
      </c>
      <c r="Z101" s="165">
        <v>1217417</v>
      </c>
      <c r="AA101" s="165">
        <v>1231085</v>
      </c>
      <c r="AB101" s="165">
        <v>1241027</v>
      </c>
      <c r="AC101" s="165">
        <v>1263605</v>
      </c>
      <c r="AD101" s="165">
        <v>1301502</v>
      </c>
      <c r="AE101" s="165">
        <v>1317245</v>
      </c>
      <c r="AF101" s="165">
        <v>1346448</v>
      </c>
      <c r="AG101" s="165">
        <v>1367986</v>
      </c>
      <c r="AH101" s="165">
        <v>1405059</v>
      </c>
      <c r="AI101" s="165">
        <v>1417280</v>
      </c>
      <c r="AJ101" s="165">
        <v>1423912</v>
      </c>
      <c r="AK101" s="165">
        <v>1450008</v>
      </c>
      <c r="AL101" s="165">
        <v>1471958</v>
      </c>
      <c r="AM101" s="165">
        <v>1483972</v>
      </c>
      <c r="AN101" s="165">
        <v>1520423</v>
      </c>
      <c r="AO101" s="165">
        <v>1533472</v>
      </c>
    </row>
    <row r="102" spans="1:41" hidden="1" outlineLevel="1">
      <c r="A102" s="160">
        <v>5500</v>
      </c>
      <c r="B102" s="165">
        <v>524816</v>
      </c>
      <c r="C102" s="165">
        <v>547192</v>
      </c>
      <c r="D102" s="165">
        <v>566871</v>
      </c>
      <c r="E102" s="165">
        <v>609740</v>
      </c>
      <c r="F102" s="165">
        <v>614301</v>
      </c>
      <c r="G102" s="165">
        <v>637498</v>
      </c>
      <c r="H102" s="165">
        <v>662767</v>
      </c>
      <c r="I102" s="165">
        <v>690103</v>
      </c>
      <c r="J102" s="165">
        <v>718685</v>
      </c>
      <c r="K102" s="165">
        <v>735253</v>
      </c>
      <c r="L102" s="165">
        <v>754309</v>
      </c>
      <c r="M102" s="165">
        <v>815202</v>
      </c>
      <c r="N102" s="165">
        <v>813546</v>
      </c>
      <c r="O102" s="165">
        <v>835912</v>
      </c>
      <c r="P102" s="165">
        <v>854138</v>
      </c>
      <c r="Q102" s="165">
        <v>909853</v>
      </c>
      <c r="R102" s="165">
        <v>912751</v>
      </c>
      <c r="S102" s="165">
        <v>934072</v>
      </c>
      <c r="T102" s="165">
        <v>975509</v>
      </c>
      <c r="U102" s="165">
        <v>1025629</v>
      </c>
      <c r="V102" s="165">
        <v>1028943</v>
      </c>
      <c r="W102" s="165">
        <v>1080512</v>
      </c>
      <c r="X102" s="165">
        <v>1090869</v>
      </c>
      <c r="Y102" s="165">
        <v>1101223</v>
      </c>
      <c r="Z102" s="165">
        <v>1229426</v>
      </c>
      <c r="AA102" s="165">
        <v>1243097</v>
      </c>
      <c r="AB102" s="165">
        <v>1253864</v>
      </c>
      <c r="AC102" s="165">
        <v>1276444</v>
      </c>
      <c r="AD102" s="165">
        <v>1316828</v>
      </c>
      <c r="AE102" s="165">
        <v>1332366</v>
      </c>
      <c r="AF102" s="165">
        <v>1354524</v>
      </c>
      <c r="AG102" s="165">
        <v>1387251</v>
      </c>
      <c r="AH102" s="165">
        <v>1413757</v>
      </c>
      <c r="AI102" s="165">
        <v>1431573</v>
      </c>
      <c r="AJ102" s="165">
        <v>1462432</v>
      </c>
      <c r="AK102" s="165">
        <v>1467607</v>
      </c>
      <c r="AL102" s="165">
        <v>1486040</v>
      </c>
      <c r="AM102" s="165">
        <v>1507582</v>
      </c>
      <c r="AN102" s="165">
        <v>1535751</v>
      </c>
      <c r="AO102" s="165">
        <v>1570337</v>
      </c>
    </row>
    <row r="103" spans="1:41" hidden="1" outlineLevel="1">
      <c r="A103" s="160">
        <v>5625</v>
      </c>
      <c r="B103" s="165">
        <v>544695</v>
      </c>
      <c r="C103" s="165">
        <v>564962</v>
      </c>
      <c r="D103" s="165">
        <v>586012</v>
      </c>
      <c r="E103" s="165">
        <v>612644</v>
      </c>
      <c r="F103" s="165">
        <v>631908</v>
      </c>
      <c r="G103" s="165">
        <v>655928</v>
      </c>
      <c r="H103" s="165">
        <v>683063</v>
      </c>
      <c r="I103" s="165">
        <v>716405</v>
      </c>
      <c r="J103" s="165">
        <v>746644</v>
      </c>
      <c r="K103" s="165">
        <v>761351</v>
      </c>
      <c r="L103" s="165">
        <v>778957</v>
      </c>
      <c r="M103" s="165">
        <v>826800</v>
      </c>
      <c r="N103" s="165">
        <v>852688</v>
      </c>
      <c r="O103" s="165">
        <v>864699</v>
      </c>
      <c r="P103" s="165">
        <v>896597</v>
      </c>
      <c r="Q103" s="165">
        <v>944229</v>
      </c>
      <c r="R103" s="165">
        <v>958936</v>
      </c>
      <c r="S103" s="165">
        <v>985241</v>
      </c>
      <c r="T103" s="165">
        <v>1013615</v>
      </c>
      <c r="U103" s="165">
        <v>1044269</v>
      </c>
      <c r="V103" s="165">
        <v>1057527</v>
      </c>
      <c r="W103" s="165">
        <v>1104540</v>
      </c>
      <c r="X103" s="165">
        <v>1109922</v>
      </c>
      <c r="Y103" s="165">
        <v>1122558</v>
      </c>
      <c r="Z103" s="165">
        <v>1261117</v>
      </c>
      <c r="AA103" s="165">
        <v>1269193</v>
      </c>
      <c r="AB103" s="165">
        <v>1305644</v>
      </c>
      <c r="AC103" s="165">
        <v>1347278</v>
      </c>
      <c r="AD103" s="165">
        <v>1376272</v>
      </c>
      <c r="AE103" s="165">
        <v>1390772</v>
      </c>
      <c r="AF103" s="165">
        <v>1425358</v>
      </c>
      <c r="AG103" s="165">
        <v>1454147</v>
      </c>
      <c r="AH103" s="165">
        <v>1464085</v>
      </c>
      <c r="AI103" s="165">
        <v>1478170</v>
      </c>
      <c r="AJ103" s="165">
        <v>1515659</v>
      </c>
      <c r="AK103" s="165">
        <v>1526219</v>
      </c>
      <c r="AL103" s="165">
        <v>1549833</v>
      </c>
      <c r="AM103" s="165">
        <v>1600159</v>
      </c>
      <c r="AN103" s="165">
        <v>1607827</v>
      </c>
      <c r="AO103" s="165">
        <v>1623358</v>
      </c>
    </row>
    <row r="104" spans="1:41" hidden="1" outlineLevel="1">
      <c r="A104" s="160">
        <v>5750</v>
      </c>
      <c r="B104" s="165">
        <v>554050</v>
      </c>
      <c r="C104" s="165">
        <v>570805</v>
      </c>
      <c r="D104" s="165">
        <v>591270</v>
      </c>
      <c r="E104" s="165">
        <v>631694</v>
      </c>
      <c r="F104" s="165">
        <v>647643</v>
      </c>
      <c r="G104" s="165">
        <v>667942</v>
      </c>
      <c r="H104" s="165">
        <v>694247</v>
      </c>
      <c r="I104" s="165">
        <v>722830</v>
      </c>
      <c r="J104" s="165">
        <v>753270</v>
      </c>
      <c r="K104" s="165">
        <v>768807</v>
      </c>
      <c r="L104" s="165">
        <v>796562</v>
      </c>
      <c r="M104" s="165">
        <v>834671</v>
      </c>
      <c r="N104" s="165">
        <v>861802</v>
      </c>
      <c r="O104" s="165">
        <v>884167</v>
      </c>
      <c r="P104" s="165">
        <v>905086</v>
      </c>
      <c r="Q104" s="165">
        <v>952931</v>
      </c>
      <c r="R104" s="165">
        <v>974060</v>
      </c>
      <c r="S104" s="165">
        <v>996009</v>
      </c>
      <c r="T104" s="165">
        <v>1023968</v>
      </c>
      <c r="U104" s="165">
        <v>1054835</v>
      </c>
      <c r="V104" s="165">
        <v>1069122</v>
      </c>
      <c r="W104" s="165">
        <v>1111373</v>
      </c>
      <c r="X104" s="165">
        <v>1121316</v>
      </c>
      <c r="Y104" s="165">
        <v>1136847</v>
      </c>
      <c r="Z104" s="165">
        <v>1276238</v>
      </c>
      <c r="AA104" s="165">
        <v>1311444</v>
      </c>
      <c r="AB104" s="165">
        <v>1324283</v>
      </c>
      <c r="AC104" s="165">
        <v>1373788</v>
      </c>
      <c r="AD104" s="165">
        <v>1418728</v>
      </c>
      <c r="AE104" s="165">
        <v>1433433</v>
      </c>
      <c r="AF104" s="165">
        <v>1474239</v>
      </c>
      <c r="AG104" s="165">
        <v>1481900</v>
      </c>
      <c r="AH104" s="165">
        <v>1495156</v>
      </c>
      <c r="AI104" s="165">
        <v>1505928</v>
      </c>
      <c r="AJ104" s="165">
        <v>1529537</v>
      </c>
      <c r="AK104" s="165">
        <v>1565158</v>
      </c>
      <c r="AL104" s="165">
        <v>1579035</v>
      </c>
      <c r="AM104" s="165">
        <v>1627712</v>
      </c>
      <c r="AN104" s="165">
        <v>1637028</v>
      </c>
      <c r="AO104" s="165">
        <v>1645934</v>
      </c>
    </row>
    <row r="105" spans="1:41" hidden="1" outlineLevel="1">
      <c r="A105" s="160">
        <v>5875</v>
      </c>
      <c r="B105" s="165">
        <v>564962</v>
      </c>
      <c r="C105" s="165">
        <v>587765</v>
      </c>
      <c r="D105" s="165">
        <v>603937</v>
      </c>
      <c r="E105" s="165">
        <v>637498</v>
      </c>
      <c r="F105" s="165">
        <v>660070</v>
      </c>
      <c r="G105" s="165">
        <v>683063</v>
      </c>
      <c r="H105" s="165">
        <v>704185</v>
      </c>
      <c r="I105" s="165">
        <v>743541</v>
      </c>
      <c r="J105" s="165">
        <v>761351</v>
      </c>
      <c r="K105" s="165">
        <v>783924</v>
      </c>
      <c r="L105" s="165">
        <v>804636</v>
      </c>
      <c r="M105" s="165">
        <v>848342</v>
      </c>
      <c r="N105" s="165">
        <v>870498</v>
      </c>
      <c r="O105" s="165">
        <v>900533</v>
      </c>
      <c r="P105" s="165">
        <v>914407</v>
      </c>
      <c r="Q105" s="165">
        <v>963081</v>
      </c>
      <c r="R105" s="165">
        <v>993529</v>
      </c>
      <c r="S105" s="165">
        <v>1021486</v>
      </c>
      <c r="T105" s="165">
        <v>1034534</v>
      </c>
      <c r="U105" s="165">
        <v>1066430</v>
      </c>
      <c r="V105" s="165">
        <v>1083619</v>
      </c>
      <c r="W105" s="165">
        <v>1116965</v>
      </c>
      <c r="X105" s="165">
        <v>1132291</v>
      </c>
      <c r="Y105" s="165">
        <v>1161910</v>
      </c>
      <c r="Z105" s="165">
        <v>1288043</v>
      </c>
      <c r="AA105" s="165">
        <v>1323458</v>
      </c>
      <c r="AB105" s="165">
        <v>1366329</v>
      </c>
      <c r="AC105" s="165">
        <v>1395123</v>
      </c>
      <c r="AD105" s="165">
        <v>1445448</v>
      </c>
      <c r="AE105" s="165">
        <v>1468438</v>
      </c>
      <c r="AF105" s="165">
        <v>1487077</v>
      </c>
      <c r="AG105" s="165">
        <v>1495156</v>
      </c>
      <c r="AH105" s="165">
        <v>1508202</v>
      </c>
      <c r="AI105" s="165">
        <v>1527259</v>
      </c>
      <c r="AJ105" s="165">
        <v>1567024</v>
      </c>
      <c r="AK105" s="165">
        <v>1603061</v>
      </c>
      <c r="AL105" s="165">
        <v>1623358</v>
      </c>
      <c r="AM105" s="165">
        <v>1645105</v>
      </c>
      <c r="AN105" s="165">
        <v>1660017</v>
      </c>
      <c r="AO105" s="165">
        <v>1681972</v>
      </c>
    </row>
    <row r="106" spans="1:41" hidden="1" outlineLevel="1">
      <c r="A106" s="160">
        <v>6000</v>
      </c>
      <c r="B106" s="165">
        <v>574534</v>
      </c>
      <c r="C106" s="165">
        <v>595949</v>
      </c>
      <c r="D106" s="165">
        <v>613471</v>
      </c>
      <c r="E106" s="165">
        <v>647020</v>
      </c>
      <c r="F106" s="165">
        <v>667942</v>
      </c>
      <c r="G106" s="165">
        <v>692590</v>
      </c>
      <c r="H106" s="165">
        <v>717650</v>
      </c>
      <c r="I106" s="165">
        <v>753687</v>
      </c>
      <c r="J106" s="165">
        <v>771916</v>
      </c>
      <c r="K106" s="165">
        <v>794903</v>
      </c>
      <c r="L106" s="165">
        <v>819760</v>
      </c>
      <c r="M106" s="165">
        <v>859934</v>
      </c>
      <c r="N106" s="165">
        <v>882719</v>
      </c>
      <c r="O106" s="165">
        <v>913164</v>
      </c>
      <c r="P106" s="165">
        <v>926008</v>
      </c>
      <c r="Q106" s="165">
        <v>975920</v>
      </c>
      <c r="R106" s="165">
        <v>1006160</v>
      </c>
      <c r="S106" s="165">
        <v>1035363</v>
      </c>
      <c r="T106" s="165">
        <v>1049030</v>
      </c>
      <c r="U106" s="165">
        <v>1100604</v>
      </c>
      <c r="V106" s="165">
        <v>1119239</v>
      </c>
      <c r="W106" s="165">
        <v>1146167</v>
      </c>
      <c r="X106" s="165">
        <v>1168330</v>
      </c>
      <c r="Y106" s="165">
        <v>1200018</v>
      </c>
      <c r="Z106" s="165">
        <v>1327394</v>
      </c>
      <c r="AA106" s="165">
        <v>1363634</v>
      </c>
      <c r="AB106" s="165">
        <v>1407547</v>
      </c>
      <c r="AC106" s="165">
        <v>1436544</v>
      </c>
      <c r="AD106" s="165">
        <v>1489975</v>
      </c>
      <c r="AE106" s="165">
        <v>1513382</v>
      </c>
      <c r="AF106" s="165">
        <v>1524150</v>
      </c>
      <c r="AG106" s="165">
        <v>1531607</v>
      </c>
      <c r="AH106" s="165">
        <v>1553771</v>
      </c>
      <c r="AI106" s="165">
        <v>1573856</v>
      </c>
      <c r="AJ106" s="165">
        <v>1615695</v>
      </c>
      <c r="AK106" s="165">
        <v>1652151</v>
      </c>
      <c r="AL106" s="165">
        <v>1664159</v>
      </c>
      <c r="AM106" s="165">
        <v>1695019</v>
      </c>
      <c r="AN106" s="165">
        <v>1710346</v>
      </c>
      <c r="AO106" s="165">
        <v>1724014</v>
      </c>
    </row>
    <row r="107" spans="1:41" hidden="1" outlineLevel="1"/>
    <row r="108" spans="1:41" collapsed="1"/>
  </sheetData>
  <mergeCells count="13">
    <mergeCell ref="D60:R60"/>
    <mergeCell ref="V60:AG62"/>
    <mergeCell ref="D65:R66"/>
    <mergeCell ref="V65:AG67"/>
    <mergeCell ref="A12:E13"/>
    <mergeCell ref="J13:AB13"/>
    <mergeCell ref="J12:AB12"/>
    <mergeCell ref="A1:D1"/>
    <mergeCell ref="J3:AO3"/>
    <mergeCell ref="AQ6:AY18"/>
    <mergeCell ref="F12:H12"/>
    <mergeCell ref="AQ20:AY20"/>
    <mergeCell ref="J16:AJ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V98"/>
  <sheetViews>
    <sheetView view="pageBreakPreview" zoomScaleSheetLayoutView="100" workbookViewId="0">
      <pane ySplit="1" topLeftCell="A2" activePane="bottomLeft" state="frozen"/>
      <selection pane="bottomLeft" sqref="A1:D1"/>
    </sheetView>
  </sheetViews>
  <sheetFormatPr defaultColWidth="9.140625" defaultRowHeight="15"/>
  <cols>
    <col min="1" max="2" width="5.7109375" style="557" customWidth="1"/>
    <col min="3" max="3" width="6.140625" style="557" customWidth="1"/>
    <col min="4" max="4" width="7" style="557" customWidth="1"/>
    <col min="5" max="5" width="6.7109375" style="557" customWidth="1"/>
    <col min="6" max="6" width="5.7109375" style="557" customWidth="1"/>
    <col min="7" max="8" width="6.5703125" style="557" customWidth="1"/>
    <col min="9" max="9" width="5.7109375" style="557" customWidth="1"/>
    <col min="10" max="10" width="6.28515625" style="557" customWidth="1"/>
    <col min="11" max="18" width="5.7109375" style="557" customWidth="1"/>
    <col min="19" max="19" width="7.140625" style="557" customWidth="1"/>
    <col min="20" max="20" width="5.42578125" style="557" customWidth="1"/>
    <col min="21" max="16384" width="9.140625" style="557"/>
  </cols>
  <sheetData>
    <row r="1" spans="1:20" ht="21">
      <c r="A1" s="677" t="s">
        <v>64</v>
      </c>
      <c r="B1" s="677"/>
      <c r="C1" s="677"/>
      <c r="D1" s="677"/>
      <c r="E1" s="21"/>
      <c r="F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ht="18" customHeight="1">
      <c r="A2" s="678" t="s">
        <v>833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  <c r="T2" s="679"/>
    </row>
    <row r="3" spans="1:20" ht="192.75" customHeight="1">
      <c r="A3" s="680" t="s">
        <v>839</v>
      </c>
      <c r="B3" s="681"/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</row>
    <row r="4" spans="1:20" ht="16.5" customHeight="1">
      <c r="A4" s="682" t="s">
        <v>10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</row>
    <row r="5" spans="1:20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</row>
    <row r="6" spans="1:20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</row>
    <row r="7" spans="1:20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</row>
    <row r="8" spans="1:20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</row>
    <row r="9" spans="1:20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</row>
    <row r="10" spans="1:20" ht="12" customHeight="1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</row>
    <row r="11" spans="1:20" ht="15" customHeight="1" thickBot="1">
      <c r="A11" s="683" t="s">
        <v>2</v>
      </c>
      <c r="B11" s="683"/>
      <c r="C11" s="683"/>
      <c r="D11" s="683"/>
      <c r="E11" s="683" t="s">
        <v>3</v>
      </c>
      <c r="F11" s="683"/>
      <c r="G11" s="683"/>
      <c r="H11" s="683"/>
      <c r="I11" s="683" t="s">
        <v>4</v>
      </c>
      <c r="J11" s="683"/>
      <c r="K11" s="683"/>
      <c r="L11" s="683"/>
      <c r="M11" s="683" t="s">
        <v>5</v>
      </c>
      <c r="N11" s="683"/>
      <c r="O11" s="683"/>
      <c r="P11" s="683"/>
      <c r="Q11" s="683" t="s">
        <v>6</v>
      </c>
      <c r="R11" s="683"/>
      <c r="S11" s="683"/>
      <c r="T11" s="683"/>
    </row>
    <row r="12" spans="1:20" ht="15.75" thickBot="1">
      <c r="A12" s="667" t="s">
        <v>13</v>
      </c>
      <c r="B12" s="667"/>
      <c r="C12" s="667"/>
      <c r="D12" s="667"/>
      <c r="E12" s="667"/>
      <c r="F12" s="667"/>
      <c r="G12" s="667"/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  <c r="T12" s="667"/>
    </row>
    <row r="13" spans="1:20" ht="15.75" thickBot="1">
      <c r="A13" s="668" t="s">
        <v>9</v>
      </c>
      <c r="B13" s="668"/>
      <c r="C13" s="668"/>
      <c r="D13" s="668"/>
      <c r="E13" s="668" t="s">
        <v>9</v>
      </c>
      <c r="F13" s="668"/>
      <c r="G13" s="668"/>
      <c r="H13" s="668"/>
      <c r="I13" s="668" t="s">
        <v>11</v>
      </c>
      <c r="J13" s="668"/>
      <c r="K13" s="668"/>
      <c r="L13" s="668"/>
      <c r="M13" s="668" t="s">
        <v>11</v>
      </c>
      <c r="N13" s="668"/>
      <c r="O13" s="668"/>
      <c r="P13" s="668"/>
      <c r="Q13" s="668" t="s">
        <v>12</v>
      </c>
      <c r="R13" s="668"/>
      <c r="S13" s="668"/>
      <c r="T13" s="668"/>
    </row>
    <row r="14" spans="1:20" ht="15.75" thickBot="1">
      <c r="A14" s="669" t="s">
        <v>7</v>
      </c>
      <c r="B14" s="670"/>
      <c r="C14" s="670"/>
      <c r="D14" s="670"/>
      <c r="E14" s="670"/>
      <c r="F14" s="670"/>
      <c r="G14" s="670"/>
      <c r="H14" s="670"/>
      <c r="I14" s="670"/>
      <c r="J14" s="670"/>
      <c r="K14" s="670"/>
      <c r="L14" s="670"/>
      <c r="M14" s="670"/>
      <c r="N14" s="670"/>
      <c r="O14" s="670"/>
      <c r="P14" s="670"/>
      <c r="Q14" s="670"/>
      <c r="R14" s="670"/>
      <c r="S14" s="670"/>
      <c r="T14" s="671"/>
    </row>
    <row r="15" spans="1:20">
      <c r="A15" s="12"/>
      <c r="B15" s="13"/>
      <c r="C15" s="13"/>
      <c r="D15" s="2"/>
      <c r="E15" s="13"/>
      <c r="F15" s="13"/>
      <c r="G15" s="13"/>
      <c r="H15" s="2"/>
      <c r="I15" s="13"/>
      <c r="J15" s="13"/>
      <c r="K15" s="13"/>
      <c r="L15" s="2"/>
      <c r="M15" s="13"/>
      <c r="N15" s="13"/>
      <c r="O15" s="13"/>
      <c r="P15" s="2"/>
      <c r="Q15" s="13"/>
      <c r="R15" s="13"/>
      <c r="S15" s="13"/>
      <c r="T15" s="2"/>
    </row>
    <row r="16" spans="1:20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>
      <c r="A19" s="12"/>
      <c r="B19" s="13"/>
      <c r="C19" s="13"/>
      <c r="D19" s="3"/>
      <c r="E19" s="13"/>
      <c r="F19" s="13"/>
      <c r="G19" s="13"/>
      <c r="H19" s="3"/>
      <c r="I19" s="13"/>
      <c r="J19" s="13"/>
      <c r="K19" s="13"/>
      <c r="L19" s="3"/>
      <c r="M19" s="13"/>
      <c r="N19" s="13"/>
      <c r="O19" s="13"/>
      <c r="P19" s="3"/>
      <c r="Q19" s="13"/>
      <c r="R19" s="13"/>
      <c r="S19" s="13"/>
      <c r="T19" s="3"/>
    </row>
    <row r="20" spans="1:20" ht="15.75" thickBot="1">
      <c r="A20" s="12"/>
      <c r="B20" s="13"/>
      <c r="C20" s="13"/>
      <c r="D20" s="3"/>
      <c r="E20" s="13"/>
      <c r="F20" s="13"/>
      <c r="G20" s="13"/>
      <c r="H20" s="3"/>
      <c r="I20" s="672" t="s">
        <v>8</v>
      </c>
      <c r="J20" s="673"/>
      <c r="K20" s="673"/>
      <c r="L20" s="673"/>
      <c r="M20" s="673"/>
      <c r="N20" s="673"/>
      <c r="O20" s="673"/>
      <c r="P20" s="673"/>
      <c r="Q20" s="673" t="s">
        <v>465</v>
      </c>
      <c r="R20" s="673"/>
      <c r="S20" s="673"/>
      <c r="T20" s="674"/>
    </row>
    <row r="21" spans="1:20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>
      <c r="A28" s="12"/>
      <c r="B28" s="13"/>
      <c r="C28" s="13"/>
      <c r="D28" s="3"/>
      <c r="E28" s="13"/>
      <c r="F28" s="13"/>
      <c r="G28" s="13"/>
      <c r="H28" s="3"/>
      <c r="I28" s="13"/>
      <c r="J28" s="13"/>
      <c r="K28" s="13"/>
      <c r="L28" s="3"/>
      <c r="M28" s="13"/>
      <c r="N28" s="13"/>
      <c r="O28" s="13"/>
      <c r="P28" s="3"/>
      <c r="Q28" s="13"/>
      <c r="R28" s="13"/>
      <c r="S28" s="13"/>
      <c r="T28" s="3"/>
    </row>
    <row r="29" spans="1:20">
      <c r="A29" s="12"/>
      <c r="B29" s="13"/>
      <c r="C29" s="13"/>
      <c r="D29" s="3"/>
      <c r="E29" s="13"/>
      <c r="F29" s="13"/>
      <c r="G29" s="13"/>
      <c r="H29" s="3"/>
      <c r="I29" s="13"/>
      <c r="J29" s="13"/>
      <c r="K29" s="13"/>
      <c r="L29" s="3"/>
      <c r="M29" s="13"/>
      <c r="N29" s="13"/>
      <c r="O29" s="13"/>
      <c r="P29" s="3"/>
      <c r="Q29" s="13"/>
      <c r="R29" s="13"/>
      <c r="S29" s="13"/>
      <c r="T29" s="3"/>
    </row>
    <row r="30" spans="1:20" ht="26.25" customHeight="1" thickBot="1">
      <c r="A30" s="14"/>
      <c r="B30" s="15"/>
      <c r="C30" s="15"/>
      <c r="D30" s="4"/>
      <c r="E30" s="15"/>
      <c r="F30" s="15"/>
      <c r="G30" s="15"/>
      <c r="H30" s="4"/>
      <c r="I30" s="15"/>
      <c r="J30" s="15"/>
      <c r="K30" s="675" t="s">
        <v>630</v>
      </c>
      <c r="L30" s="676"/>
      <c r="M30" s="15"/>
      <c r="N30" s="15"/>
      <c r="O30" s="675" t="s">
        <v>630</v>
      </c>
      <c r="P30" s="676"/>
      <c r="Q30" s="15"/>
      <c r="R30" s="15"/>
      <c r="S30" s="15"/>
      <c r="T30" s="4"/>
    </row>
    <row r="31" spans="1:20" ht="15.75" thickBot="1">
      <c r="A31" s="8"/>
      <c r="B31" s="6"/>
      <c r="C31" s="6"/>
      <c r="D31" s="7"/>
      <c r="E31" s="5" t="s">
        <v>14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7"/>
    </row>
    <row r="32" spans="1:20">
      <c r="A32" s="159"/>
      <c r="B32" s="159"/>
      <c r="C32" s="159"/>
      <c r="D32" s="159"/>
      <c r="E32" s="159"/>
      <c r="F32" s="159"/>
      <c r="G32" s="159"/>
      <c r="H32" s="159"/>
      <c r="I32" s="159" t="s">
        <v>23</v>
      </c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</row>
    <row r="33" spans="1:22">
      <c r="A33" s="159"/>
      <c r="B33" s="159"/>
      <c r="C33" s="159"/>
      <c r="D33" s="159"/>
      <c r="E33" s="159"/>
      <c r="F33" s="159"/>
      <c r="G33" s="159"/>
      <c r="H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</row>
    <row r="34" spans="1:22">
      <c r="A34" s="159"/>
      <c r="B34" s="159"/>
      <c r="C34" s="159"/>
      <c r="D34" s="159"/>
      <c r="E34" s="159"/>
      <c r="F34" s="159"/>
      <c r="G34" s="159"/>
      <c r="H34" s="159"/>
      <c r="I34" s="159" t="s">
        <v>15</v>
      </c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</row>
    <row r="35" spans="1:22">
      <c r="A35" s="159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</row>
    <row r="36" spans="1:22" ht="11.25" customHeight="1">
      <c r="A36" s="659"/>
      <c r="B36" s="659"/>
      <c r="C36" s="659"/>
      <c r="D36" s="659"/>
      <c r="E36" s="659"/>
      <c r="F36" s="659"/>
      <c r="G36" s="659"/>
      <c r="H36" s="659"/>
      <c r="I36" s="659"/>
      <c r="J36" s="659"/>
      <c r="K36" s="659"/>
      <c r="L36" s="659"/>
      <c r="M36" s="659"/>
      <c r="N36" s="659"/>
      <c r="O36" s="659"/>
      <c r="P36" s="659"/>
      <c r="Q36" s="659"/>
      <c r="R36" s="659"/>
      <c r="S36" s="659"/>
      <c r="T36" s="659"/>
    </row>
    <row r="37" spans="1:22" ht="18.75">
      <c r="A37" s="659" t="s">
        <v>975</v>
      </c>
      <c r="B37" s="659"/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659"/>
      <c r="O37" s="659"/>
      <c r="P37" s="659"/>
      <c r="Q37" s="659"/>
      <c r="R37" s="659"/>
      <c r="S37" s="659"/>
      <c r="T37" s="659"/>
    </row>
    <row r="38" spans="1:22" ht="9" customHeight="1">
      <c r="A38" s="549"/>
      <c r="B38" s="549"/>
      <c r="C38" s="549"/>
      <c r="D38" s="549"/>
      <c r="E38" s="549"/>
      <c r="F38" s="549"/>
      <c r="G38" s="549"/>
      <c r="H38" s="549"/>
      <c r="I38" s="549"/>
      <c r="J38" s="549"/>
      <c r="K38" s="549"/>
      <c r="L38" s="549"/>
      <c r="M38" s="549"/>
      <c r="N38" s="549"/>
      <c r="O38" s="549"/>
      <c r="P38" s="549"/>
      <c r="Q38" s="549"/>
      <c r="R38" s="549"/>
      <c r="S38" s="549"/>
      <c r="T38" s="549"/>
    </row>
    <row r="39" spans="1:22" ht="9.75" customHeight="1">
      <c r="A39" s="659"/>
      <c r="B39" s="659"/>
      <c r="C39" s="659"/>
      <c r="D39" s="659"/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59"/>
      <c r="R39" s="659"/>
      <c r="S39" s="659"/>
      <c r="T39" s="659"/>
    </row>
    <row r="40" spans="1:22" ht="22.5" customHeight="1">
      <c r="A40" s="549"/>
      <c r="B40" s="549"/>
      <c r="C40" s="549"/>
      <c r="D40" s="549"/>
      <c r="E40" s="549"/>
      <c r="F40" s="549"/>
      <c r="G40" s="549"/>
      <c r="H40" s="549"/>
      <c r="I40" s="549"/>
      <c r="J40" s="549"/>
      <c r="K40" s="549"/>
      <c r="L40" s="549"/>
      <c r="M40" s="549"/>
      <c r="N40" s="549"/>
      <c r="O40" s="549"/>
      <c r="P40" s="549"/>
      <c r="Q40" s="549"/>
      <c r="R40" s="549"/>
      <c r="S40" s="549"/>
      <c r="T40" s="549"/>
    </row>
    <row r="41" spans="1:22" s="555" customFormat="1" ht="18.75" customHeight="1">
      <c r="A41" s="559" t="s">
        <v>840</v>
      </c>
      <c r="B41" s="560"/>
      <c r="C41" s="561"/>
      <c r="D41" s="562" t="s">
        <v>976</v>
      </c>
      <c r="E41" s="562"/>
      <c r="F41" s="562"/>
      <c r="G41" s="562" t="s">
        <v>977</v>
      </c>
      <c r="H41" s="562"/>
      <c r="I41" s="562" t="s">
        <v>978</v>
      </c>
      <c r="J41" s="562"/>
      <c r="K41" s="562"/>
      <c r="L41" s="562" t="s">
        <v>979</v>
      </c>
      <c r="M41" s="562"/>
      <c r="N41" s="562"/>
      <c r="O41" s="562" t="s">
        <v>797</v>
      </c>
      <c r="P41" s="562"/>
      <c r="Q41" s="563"/>
      <c r="R41" s="660" t="s">
        <v>980</v>
      </c>
      <c r="S41" s="660"/>
      <c r="T41" s="564"/>
      <c r="V41" s="557"/>
    </row>
    <row r="42" spans="1:22" s="555" customFormat="1" ht="11.25" customHeight="1">
      <c r="A42" s="565"/>
      <c r="B42" s="566"/>
      <c r="C42" s="567"/>
      <c r="D42" s="559" t="s">
        <v>981</v>
      </c>
      <c r="E42" s="559"/>
      <c r="F42" s="568"/>
      <c r="G42" s="559" t="s">
        <v>982</v>
      </c>
      <c r="H42" s="559"/>
      <c r="I42" s="559" t="s">
        <v>983</v>
      </c>
      <c r="J42" s="559"/>
      <c r="K42" s="559"/>
      <c r="L42" s="559" t="s">
        <v>984</v>
      </c>
      <c r="M42" s="568"/>
      <c r="N42" s="568"/>
      <c r="O42" s="568"/>
      <c r="P42" s="568"/>
      <c r="Q42" s="569"/>
      <c r="R42" s="661" t="s">
        <v>841</v>
      </c>
      <c r="S42" s="661"/>
      <c r="T42" s="564"/>
    </row>
    <row r="43" spans="1:22" ht="15.75" customHeight="1">
      <c r="A43" s="565"/>
      <c r="B43" s="565"/>
      <c r="C43" s="565"/>
      <c r="D43" s="565"/>
      <c r="E43" s="565"/>
      <c r="F43" s="565"/>
      <c r="G43" s="565"/>
      <c r="H43" s="565"/>
      <c r="I43" s="565"/>
      <c r="J43" s="565"/>
      <c r="K43" s="565"/>
      <c r="L43" s="565"/>
      <c r="M43" s="565"/>
      <c r="N43" s="565"/>
      <c r="O43" s="565"/>
      <c r="P43" s="565"/>
      <c r="Q43" s="565"/>
      <c r="R43" s="13"/>
      <c r="S43" s="13"/>
      <c r="T43" s="565"/>
      <c r="V43" s="555"/>
    </row>
    <row r="44" spans="1:22" ht="17.25" customHeight="1">
      <c r="A44" s="564"/>
      <c r="B44" s="564"/>
      <c r="C44" s="564"/>
      <c r="D44" s="564"/>
      <c r="E44" s="564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13"/>
      <c r="S44" s="13"/>
      <c r="T44" s="564"/>
    </row>
    <row r="45" spans="1:22" ht="15.75" customHeight="1">
      <c r="A45" s="559" t="s">
        <v>842</v>
      </c>
      <c r="B45" s="559"/>
      <c r="C45" s="570"/>
      <c r="D45" s="559" t="s">
        <v>985</v>
      </c>
      <c r="E45" s="571"/>
      <c r="F45" s="570"/>
      <c r="G45" s="559" t="s">
        <v>986</v>
      </c>
      <c r="H45" s="570"/>
      <c r="I45" s="559" t="s">
        <v>987</v>
      </c>
      <c r="J45" s="559"/>
      <c r="K45" s="570"/>
      <c r="L45" s="662" t="s">
        <v>988</v>
      </c>
      <c r="M45" s="663"/>
      <c r="N45" s="570"/>
      <c r="O45" s="559" t="s">
        <v>798</v>
      </c>
      <c r="P45" s="564"/>
      <c r="Q45" s="564"/>
      <c r="R45" s="559" t="s">
        <v>989</v>
      </c>
      <c r="S45" s="566"/>
      <c r="T45" s="564"/>
    </row>
    <row r="46" spans="1:22" ht="11.25" customHeight="1">
      <c r="A46" s="662" t="s">
        <v>843</v>
      </c>
      <c r="B46" s="662"/>
      <c r="C46" s="570"/>
      <c r="D46" s="559" t="s">
        <v>984</v>
      </c>
      <c r="E46" s="570"/>
      <c r="F46" s="570"/>
      <c r="G46" s="559" t="s">
        <v>984</v>
      </c>
      <c r="H46" s="570"/>
      <c r="I46" s="559"/>
      <c r="J46" s="559"/>
      <c r="K46" s="570"/>
      <c r="L46" s="559" t="s">
        <v>984</v>
      </c>
      <c r="M46" s="566"/>
      <c r="N46" s="570"/>
      <c r="O46" s="570"/>
      <c r="P46" s="564"/>
      <c r="Q46" s="564"/>
      <c r="R46" s="559" t="s">
        <v>984</v>
      </c>
      <c r="S46" s="565"/>
      <c r="T46" s="564"/>
    </row>
    <row r="47" spans="1:22" s="593" customFormat="1" ht="11.25" customHeight="1">
      <c r="A47" s="591"/>
      <c r="B47" s="591"/>
      <c r="C47" s="570"/>
      <c r="D47" s="591"/>
      <c r="E47" s="570"/>
      <c r="F47" s="570"/>
      <c r="G47" s="591"/>
      <c r="H47" s="570"/>
      <c r="I47" s="591"/>
      <c r="J47" s="591"/>
      <c r="K47" s="570"/>
      <c r="L47" s="591"/>
      <c r="M47" s="566"/>
      <c r="N47" s="570"/>
      <c r="O47" s="570"/>
      <c r="P47" s="564"/>
      <c r="Q47" s="564"/>
      <c r="R47" s="591"/>
      <c r="S47" s="592"/>
      <c r="T47" s="564"/>
    </row>
    <row r="48" spans="1:22" s="593" customFormat="1" ht="11.25" customHeight="1">
      <c r="A48" s="591"/>
      <c r="B48" s="591"/>
      <c r="C48" s="570"/>
      <c r="D48" s="591"/>
      <c r="E48" s="570"/>
      <c r="F48" s="570"/>
      <c r="G48" s="591"/>
      <c r="H48" s="570"/>
      <c r="I48" s="591"/>
      <c r="J48" s="591"/>
      <c r="K48" s="570"/>
      <c r="L48" s="591"/>
      <c r="M48" s="566"/>
      <c r="N48" s="570"/>
      <c r="O48" s="570"/>
      <c r="P48" s="564"/>
      <c r="Q48" s="564"/>
      <c r="R48" s="591"/>
      <c r="S48" s="592"/>
      <c r="T48" s="564"/>
    </row>
    <row r="49" spans="1:20" s="593" customFormat="1" ht="11.25" customHeight="1">
      <c r="A49" s="591"/>
      <c r="B49" s="591"/>
      <c r="C49" s="570"/>
      <c r="D49" s="591"/>
      <c r="E49" s="570"/>
      <c r="F49" s="570"/>
      <c r="G49" s="591"/>
      <c r="H49" s="570"/>
      <c r="I49" s="591"/>
      <c r="J49" s="591"/>
      <c r="K49" s="570"/>
      <c r="L49" s="591"/>
      <c r="M49" s="566"/>
      <c r="N49" s="570"/>
      <c r="O49" s="570"/>
      <c r="P49" s="564"/>
      <c r="Q49" s="564"/>
      <c r="R49" s="591"/>
      <c r="S49" s="592"/>
      <c r="T49" s="564"/>
    </row>
    <row r="50" spans="1:20" ht="15.75" customHeight="1">
      <c r="A50" s="594" t="s">
        <v>1037</v>
      </c>
      <c r="B50" s="20"/>
      <c r="C50" s="564"/>
      <c r="D50" s="594" t="s">
        <v>1038</v>
      </c>
      <c r="E50" s="564"/>
      <c r="F50" s="564"/>
      <c r="G50" s="572"/>
      <c r="H50" s="564"/>
      <c r="I50" s="572"/>
      <c r="J50" s="573"/>
      <c r="K50" s="564"/>
      <c r="L50" s="572"/>
      <c r="M50" s="565"/>
      <c r="N50" s="564"/>
      <c r="O50" s="564"/>
      <c r="P50" s="564"/>
      <c r="Q50" s="564"/>
      <c r="R50" s="565"/>
      <c r="S50" s="565"/>
      <c r="T50" s="564"/>
    </row>
    <row r="51" spans="1:20" ht="15.75" customHeight="1">
      <c r="A51" s="659" t="s">
        <v>990</v>
      </c>
      <c r="B51" s="664"/>
      <c r="C51" s="664"/>
      <c r="D51" s="664"/>
      <c r="E51" s="664"/>
      <c r="F51" s="664"/>
      <c r="G51" s="664"/>
      <c r="H51" s="664"/>
      <c r="I51" s="664"/>
      <c r="J51" s="664"/>
      <c r="K51" s="664"/>
      <c r="L51" s="664"/>
      <c r="M51" s="664"/>
      <c r="N51" s="664"/>
      <c r="O51" s="664"/>
      <c r="P51" s="664"/>
      <c r="Q51" s="664"/>
      <c r="R51" s="664"/>
      <c r="S51" s="664"/>
      <c r="T51" s="664"/>
    </row>
    <row r="52" spans="1:20" ht="9.75" customHeight="1">
      <c r="A52" s="665"/>
      <c r="B52" s="666"/>
      <c r="C52" s="666"/>
      <c r="D52" s="666"/>
      <c r="E52" s="666"/>
      <c r="F52" s="666"/>
      <c r="G52" s="666"/>
      <c r="H52" s="666"/>
      <c r="I52" s="666"/>
      <c r="J52" s="666"/>
      <c r="K52" s="666"/>
      <c r="L52" s="666"/>
      <c r="M52" s="666"/>
      <c r="N52" s="666"/>
      <c r="O52" s="666"/>
      <c r="P52" s="666"/>
      <c r="Q52" s="666"/>
      <c r="R52" s="666"/>
      <c r="S52" s="666"/>
      <c r="T52" s="666"/>
    </row>
    <row r="53" spans="1:20" ht="9.75" customHeight="1">
      <c r="A53" s="565"/>
      <c r="B53" s="553"/>
      <c r="C53" s="553"/>
      <c r="D53" s="553"/>
      <c r="E53" s="553"/>
      <c r="F53" s="553"/>
      <c r="G53" s="553"/>
      <c r="H53" s="553"/>
      <c r="I53" s="553"/>
      <c r="J53" s="553"/>
      <c r="K53" s="553"/>
      <c r="L53" s="553"/>
      <c r="M53" s="553"/>
      <c r="N53" s="553"/>
      <c r="O53" s="553"/>
      <c r="P53" s="553"/>
      <c r="Q53" s="553"/>
      <c r="R53" s="553"/>
      <c r="S53" s="553"/>
      <c r="T53" s="553"/>
    </row>
    <row r="54" spans="1:20" ht="9.75" customHeight="1">
      <c r="A54" s="565"/>
      <c r="B54" s="553"/>
      <c r="C54" s="553"/>
      <c r="D54" s="553"/>
      <c r="E54" s="553"/>
      <c r="F54" s="553"/>
      <c r="G54" s="553"/>
      <c r="H54" s="553"/>
      <c r="I54" s="553"/>
      <c r="J54" s="553"/>
      <c r="K54" s="553"/>
      <c r="L54" s="553"/>
      <c r="M54" s="553"/>
      <c r="N54" s="553"/>
      <c r="O54" s="553"/>
      <c r="P54" s="553"/>
      <c r="Q54" s="553"/>
      <c r="R54" s="553"/>
      <c r="S54" s="553"/>
      <c r="T54" s="553"/>
    </row>
    <row r="55" spans="1:20" ht="9.75" customHeight="1">
      <c r="A55" s="13"/>
      <c r="B55" s="553"/>
      <c r="C55" s="553"/>
      <c r="D55" s="553"/>
      <c r="E55" s="553"/>
      <c r="F55" s="553"/>
      <c r="G55" s="553"/>
      <c r="H55" s="553"/>
      <c r="I55" s="553"/>
      <c r="J55" s="553"/>
      <c r="K55" s="553"/>
      <c r="L55" s="553"/>
      <c r="M55" s="553"/>
      <c r="N55" s="553"/>
      <c r="O55" s="553"/>
      <c r="P55" s="553"/>
      <c r="Q55" s="553"/>
      <c r="R55" s="553"/>
      <c r="S55" s="553"/>
      <c r="T55" s="553"/>
    </row>
    <row r="56" spans="1:20" ht="9.75" customHeight="1">
      <c r="A56" s="559" t="s">
        <v>991</v>
      </c>
      <c r="B56" s="553"/>
      <c r="C56" s="553"/>
      <c r="D56" s="559" t="s">
        <v>992</v>
      </c>
      <c r="E56" s="553"/>
      <c r="F56" s="553"/>
      <c r="G56" s="559" t="s">
        <v>800</v>
      </c>
      <c r="H56" s="553"/>
      <c r="I56" s="559" t="s">
        <v>993</v>
      </c>
      <c r="J56" s="553"/>
      <c r="K56" s="553"/>
      <c r="L56" s="559" t="s">
        <v>994</v>
      </c>
      <c r="M56" s="553"/>
      <c r="N56" s="553"/>
      <c r="O56" s="559" t="s">
        <v>995</v>
      </c>
      <c r="P56" s="553"/>
      <c r="Q56" s="553"/>
      <c r="R56" s="559" t="s">
        <v>996</v>
      </c>
      <c r="S56" s="553"/>
      <c r="T56" s="553"/>
    </row>
    <row r="57" spans="1:20" ht="9.75" customHeight="1">
      <c r="A57" s="568" t="s">
        <v>997</v>
      </c>
      <c r="B57" s="553"/>
      <c r="C57" s="553"/>
      <c r="D57" s="559"/>
      <c r="E57" s="553"/>
      <c r="F57" s="553"/>
      <c r="G57" s="568" t="s">
        <v>801</v>
      </c>
      <c r="H57" s="553"/>
      <c r="I57" s="559"/>
      <c r="J57" s="553"/>
      <c r="K57" s="553"/>
      <c r="L57" s="574" t="s">
        <v>799</v>
      </c>
      <c r="M57" s="574"/>
      <c r="N57" s="553"/>
      <c r="O57" s="559"/>
      <c r="P57" s="553"/>
      <c r="Q57" s="553"/>
      <c r="R57" s="553"/>
      <c r="S57" s="553"/>
      <c r="T57" s="553"/>
    </row>
    <row r="58" spans="1:20" ht="9.75" customHeight="1">
      <c r="A58" s="565"/>
      <c r="B58" s="553"/>
      <c r="C58" s="553"/>
      <c r="D58" s="553"/>
      <c r="E58" s="553"/>
      <c r="F58" s="553"/>
      <c r="G58" s="553"/>
      <c r="H58" s="553"/>
      <c r="I58" s="553"/>
      <c r="J58" s="553"/>
      <c r="K58" s="553"/>
      <c r="L58" s="553"/>
      <c r="M58" s="553"/>
      <c r="N58" s="553"/>
      <c r="O58" s="553"/>
      <c r="P58" s="553"/>
      <c r="Q58" s="553"/>
      <c r="R58" s="553"/>
      <c r="S58" s="553"/>
      <c r="T58" s="553"/>
    </row>
    <row r="59" spans="1:20" ht="9.75" customHeight="1">
      <c r="A59" s="565"/>
      <c r="B59" s="553"/>
      <c r="C59" s="553"/>
      <c r="D59" s="553"/>
      <c r="E59" s="553"/>
      <c r="F59" s="553"/>
      <c r="G59" s="553"/>
      <c r="H59" s="553"/>
      <c r="I59" s="553"/>
      <c r="J59" s="553"/>
      <c r="K59" s="553"/>
      <c r="L59" s="553"/>
      <c r="M59" s="553"/>
      <c r="N59" s="553"/>
      <c r="O59" s="553"/>
      <c r="P59" s="553"/>
      <c r="Q59" s="553"/>
      <c r="R59" s="553"/>
      <c r="S59" s="553"/>
      <c r="T59" s="553"/>
    </row>
    <row r="60" spans="1:20" ht="9.75" customHeight="1">
      <c r="A60" s="565"/>
      <c r="B60" s="553"/>
      <c r="C60" s="553"/>
      <c r="D60" s="553"/>
      <c r="E60" s="553"/>
      <c r="F60" s="553"/>
      <c r="G60" s="553"/>
      <c r="H60" s="553"/>
      <c r="I60" s="553"/>
      <c r="J60" s="553"/>
      <c r="K60" s="553"/>
      <c r="L60" s="553"/>
      <c r="M60" s="553"/>
      <c r="N60" s="553"/>
      <c r="O60" s="553"/>
      <c r="P60" s="553"/>
      <c r="Q60" s="553"/>
      <c r="R60" s="553"/>
      <c r="S60" s="553"/>
      <c r="T60" s="553"/>
    </row>
    <row r="61" spans="1:20" ht="9.75" customHeight="1">
      <c r="A61" s="565"/>
      <c r="B61" s="553"/>
      <c r="C61" s="553"/>
      <c r="D61" s="553"/>
      <c r="E61" s="553"/>
      <c r="F61" s="553"/>
      <c r="G61" s="553"/>
      <c r="H61" s="553"/>
      <c r="I61" s="553"/>
      <c r="J61" s="553"/>
      <c r="K61" s="553"/>
      <c r="L61" s="553"/>
      <c r="M61" s="553"/>
      <c r="N61" s="553"/>
      <c r="O61" s="553"/>
      <c r="P61" s="553"/>
      <c r="Q61" s="553"/>
      <c r="R61" s="553"/>
      <c r="S61" s="553"/>
      <c r="T61" s="553"/>
    </row>
    <row r="62" spans="1:20" ht="9.75" customHeight="1">
      <c r="A62" s="559" t="s">
        <v>998</v>
      </c>
      <c r="B62" s="553"/>
      <c r="C62" s="553"/>
      <c r="D62" s="559" t="s">
        <v>999</v>
      </c>
      <c r="E62" s="553"/>
      <c r="F62" s="553"/>
      <c r="G62" s="559" t="s">
        <v>1000</v>
      </c>
      <c r="H62" s="553"/>
      <c r="I62" s="559" t="s">
        <v>1001</v>
      </c>
      <c r="J62" s="553"/>
      <c r="K62" s="553"/>
      <c r="L62" s="559" t="s">
        <v>1002</v>
      </c>
      <c r="M62" s="553"/>
      <c r="N62" s="553"/>
      <c r="O62" s="559" t="s">
        <v>1003</v>
      </c>
      <c r="P62" s="553"/>
      <c r="Q62" s="553"/>
      <c r="R62" s="559" t="s">
        <v>1004</v>
      </c>
      <c r="S62" s="553"/>
      <c r="T62" s="553"/>
    </row>
    <row r="63" spans="1:20" ht="9.75" customHeight="1">
      <c r="A63" s="559" t="s">
        <v>1005</v>
      </c>
      <c r="B63" s="553"/>
      <c r="C63" s="553"/>
      <c r="D63" s="553"/>
      <c r="E63" s="553"/>
      <c r="F63" s="553"/>
      <c r="G63" s="559" t="s">
        <v>1006</v>
      </c>
      <c r="H63" s="553"/>
      <c r="I63" s="553"/>
      <c r="J63" s="553"/>
      <c r="K63" s="553"/>
      <c r="L63" s="553"/>
      <c r="M63" s="553"/>
      <c r="N63" s="553"/>
      <c r="O63" s="559" t="s">
        <v>1007</v>
      </c>
      <c r="P63" s="553"/>
      <c r="Q63" s="553"/>
      <c r="R63" s="553"/>
      <c r="S63" s="553"/>
      <c r="T63" s="553"/>
    </row>
    <row r="64" spans="1:20" ht="15.75" customHeight="1">
      <c r="A64" s="565"/>
      <c r="B64" s="565"/>
      <c r="C64" s="565"/>
      <c r="D64" s="565"/>
      <c r="E64" s="565"/>
      <c r="F64" s="565"/>
      <c r="G64" s="565"/>
      <c r="H64" s="565"/>
      <c r="I64" s="565"/>
      <c r="J64" s="565"/>
      <c r="K64" s="565"/>
      <c r="L64" s="565"/>
      <c r="M64" s="565"/>
      <c r="N64" s="565"/>
      <c r="O64" s="565"/>
      <c r="P64" s="565"/>
      <c r="Q64" s="565"/>
      <c r="R64" s="565"/>
      <c r="S64" s="565"/>
      <c r="T64" s="565"/>
    </row>
    <row r="65" spans="1:20" ht="15.75" customHeight="1">
      <c r="A65" s="565"/>
      <c r="B65" s="565"/>
      <c r="C65" s="565"/>
      <c r="D65" s="565"/>
      <c r="E65" s="565"/>
      <c r="F65" s="565"/>
      <c r="G65" s="565"/>
      <c r="H65" s="565"/>
      <c r="I65" s="565"/>
      <c r="J65" s="565"/>
      <c r="K65" s="565"/>
      <c r="L65" s="565"/>
      <c r="M65" s="565"/>
      <c r="N65" s="565"/>
      <c r="O65" s="565"/>
      <c r="P65" s="565"/>
      <c r="Q65" s="565"/>
      <c r="R65" s="565"/>
      <c r="S65" s="565"/>
      <c r="T65" s="565"/>
    </row>
    <row r="66" spans="1:20" ht="15.75" customHeight="1">
      <c r="A66" s="559" t="s">
        <v>1008</v>
      </c>
      <c r="B66" s="13"/>
      <c r="C66" s="13"/>
      <c r="D66" s="559" t="s">
        <v>1009</v>
      </c>
      <c r="E66" s="575"/>
      <c r="F66" s="13"/>
      <c r="G66" s="559" t="s">
        <v>1010</v>
      </c>
      <c r="H66" s="568"/>
      <c r="I66" s="559" t="s">
        <v>1011</v>
      </c>
      <c r="J66" s="13"/>
      <c r="K66" s="568"/>
      <c r="L66" s="568"/>
      <c r="M66" s="568"/>
      <c r="N66" s="13"/>
      <c r="O66" s="568"/>
      <c r="P66" s="568"/>
      <c r="Q66" s="568"/>
      <c r="R66" s="13"/>
      <c r="S66" s="569"/>
      <c r="T66" s="565"/>
    </row>
    <row r="67" spans="1:20" ht="12" customHeight="1">
      <c r="A67" s="559" t="s">
        <v>1012</v>
      </c>
      <c r="B67" s="13"/>
      <c r="C67" s="13"/>
      <c r="D67" s="559" t="s">
        <v>1013</v>
      </c>
      <c r="E67" s="568"/>
      <c r="F67" s="13"/>
      <c r="G67" s="568"/>
      <c r="H67" s="568"/>
      <c r="I67" s="568"/>
      <c r="J67" s="13"/>
      <c r="K67" s="568"/>
      <c r="L67" s="568"/>
      <c r="M67" s="568"/>
      <c r="N67" s="13"/>
      <c r="O67" s="568"/>
      <c r="P67" s="568"/>
      <c r="Q67" s="568"/>
      <c r="R67" s="13"/>
      <c r="S67" s="569"/>
      <c r="T67" s="565"/>
    </row>
    <row r="68" spans="1:20" ht="15" customHeight="1">
      <c r="A68" s="659" t="s">
        <v>1014</v>
      </c>
      <c r="B68" s="664"/>
      <c r="C68" s="664"/>
      <c r="D68" s="664"/>
      <c r="E68" s="664"/>
      <c r="F68" s="664"/>
      <c r="G68" s="664"/>
      <c r="H68" s="664"/>
      <c r="I68" s="664"/>
      <c r="J68" s="664"/>
      <c r="K68" s="664"/>
      <c r="L68" s="664"/>
      <c r="M68" s="664"/>
      <c r="N68" s="664"/>
      <c r="O68" s="664"/>
      <c r="P68" s="664"/>
      <c r="Q68" s="664"/>
      <c r="R68" s="664"/>
      <c r="S68" s="664"/>
      <c r="T68" s="664"/>
    </row>
    <row r="69" spans="1:20" ht="12" customHeight="1">
      <c r="A69" s="559"/>
      <c r="B69" s="13"/>
      <c r="C69" s="13"/>
      <c r="D69" s="559"/>
      <c r="E69" s="568"/>
      <c r="F69" s="13"/>
      <c r="G69" s="568"/>
      <c r="H69" s="568"/>
      <c r="I69" s="568"/>
      <c r="J69" s="13"/>
      <c r="K69" s="568"/>
      <c r="L69" s="568"/>
      <c r="M69" s="568"/>
      <c r="N69" s="13"/>
      <c r="O69" s="568"/>
      <c r="P69" s="568"/>
      <c r="Q69" s="568"/>
      <c r="R69" s="13"/>
      <c r="S69" s="569"/>
      <c r="T69" s="565"/>
    </row>
    <row r="70" spans="1:20" ht="12" customHeight="1">
      <c r="A70" s="559"/>
      <c r="B70" s="13"/>
      <c r="C70" s="13"/>
      <c r="D70" s="559"/>
      <c r="E70" s="568"/>
      <c r="F70" s="13"/>
      <c r="G70" s="568"/>
      <c r="H70" s="568"/>
      <c r="I70" s="568"/>
      <c r="J70" s="13"/>
      <c r="K70" s="568"/>
      <c r="L70" s="568"/>
      <c r="M70" s="568"/>
      <c r="N70" s="13"/>
      <c r="O70" s="568"/>
      <c r="P70" s="568"/>
      <c r="Q70" s="568"/>
      <c r="R70" s="13"/>
      <c r="S70" s="569"/>
      <c r="T70" s="565"/>
    </row>
    <row r="71" spans="1:20" ht="12" customHeight="1">
      <c r="A71" s="559"/>
      <c r="B71" s="13"/>
      <c r="C71" s="13"/>
      <c r="D71" s="559"/>
      <c r="E71" s="568"/>
      <c r="F71" s="13"/>
      <c r="G71" s="568"/>
      <c r="H71" s="568"/>
      <c r="I71" s="568"/>
      <c r="J71" s="13"/>
      <c r="K71" s="568"/>
      <c r="L71" s="568"/>
      <c r="M71" s="568"/>
      <c r="N71" s="13"/>
      <c r="O71" s="568"/>
      <c r="P71" s="568"/>
      <c r="Q71" s="568"/>
      <c r="R71" s="13"/>
      <c r="S71" s="569"/>
      <c r="T71" s="565"/>
    </row>
    <row r="72" spans="1:20" ht="12" customHeight="1">
      <c r="A72" s="559" t="s">
        <v>1015</v>
      </c>
      <c r="B72" s="13"/>
      <c r="C72" s="13"/>
      <c r="D72" s="559"/>
      <c r="E72" s="568"/>
      <c r="F72" s="13"/>
      <c r="G72" s="568"/>
      <c r="H72" s="568"/>
      <c r="I72" s="568"/>
      <c r="J72" s="13"/>
      <c r="K72" s="568"/>
      <c r="L72" s="568"/>
      <c r="M72" s="568"/>
      <c r="N72" s="13"/>
      <c r="O72" s="568"/>
      <c r="P72" s="568"/>
      <c r="Q72" s="568"/>
      <c r="R72" s="13"/>
      <c r="S72" s="569"/>
      <c r="T72" s="565"/>
    </row>
    <row r="73" spans="1:20" ht="14.25" customHeight="1">
      <c r="A73" s="559" t="s">
        <v>1016</v>
      </c>
      <c r="B73" s="568"/>
      <c r="C73" s="568"/>
      <c r="D73" s="566"/>
      <c r="E73" s="566"/>
      <c r="F73" s="568"/>
      <c r="G73" s="566"/>
      <c r="H73" s="566"/>
      <c r="I73" s="568"/>
      <c r="J73" s="568"/>
      <c r="K73" s="568"/>
      <c r="L73" s="566"/>
      <c r="M73" s="568"/>
      <c r="N73" s="568"/>
      <c r="O73" s="568"/>
      <c r="P73" s="566"/>
      <c r="Q73" s="568"/>
      <c r="R73" s="568"/>
      <c r="S73" s="569"/>
      <c r="T73" s="565"/>
    </row>
    <row r="74" spans="1:20" ht="14.25" customHeight="1">
      <c r="A74" s="659" t="s">
        <v>1017</v>
      </c>
      <c r="B74" s="664"/>
      <c r="C74" s="664"/>
      <c r="D74" s="664"/>
      <c r="E74" s="664"/>
      <c r="F74" s="664"/>
      <c r="G74" s="664"/>
      <c r="H74" s="664"/>
      <c r="I74" s="664"/>
      <c r="J74" s="664"/>
      <c r="K74" s="664"/>
      <c r="L74" s="664"/>
      <c r="M74" s="664"/>
      <c r="N74" s="664"/>
      <c r="O74" s="664"/>
      <c r="P74" s="664"/>
      <c r="Q74" s="664"/>
      <c r="R74" s="664"/>
      <c r="S74" s="664"/>
      <c r="T74" s="664"/>
    </row>
    <row r="75" spans="1:20" ht="161.25" customHeight="1">
      <c r="A75" s="659"/>
      <c r="B75" s="659"/>
      <c r="C75" s="659"/>
      <c r="D75" s="659"/>
      <c r="E75" s="659"/>
      <c r="F75" s="659"/>
      <c r="G75" s="659"/>
      <c r="H75" s="659"/>
      <c r="I75" s="659"/>
      <c r="J75" s="659"/>
      <c r="K75" s="659"/>
      <c r="L75" s="659"/>
      <c r="M75" s="659"/>
      <c r="N75" s="659"/>
      <c r="O75" s="659"/>
      <c r="P75" s="659"/>
      <c r="Q75" s="659"/>
      <c r="R75" s="659"/>
      <c r="S75" s="659"/>
      <c r="T75" s="659"/>
    </row>
    <row r="76" spans="1:20" ht="14.25" customHeight="1">
      <c r="A76" s="576" t="s">
        <v>848</v>
      </c>
      <c r="C76" s="363"/>
      <c r="D76" s="549"/>
      <c r="E76" s="549"/>
      <c r="F76" s="363"/>
      <c r="G76" s="549"/>
      <c r="H76" s="549"/>
      <c r="I76" s="363"/>
      <c r="J76" s="363"/>
      <c r="K76" s="363"/>
      <c r="L76" s="549"/>
      <c r="M76" s="363"/>
      <c r="N76" s="363"/>
      <c r="O76" s="363"/>
      <c r="P76" s="549"/>
      <c r="Q76" s="363"/>
      <c r="R76" s="363"/>
      <c r="S76" s="363"/>
      <c r="T76" s="549"/>
    </row>
    <row r="77" spans="1:20" ht="15.75" customHeight="1" thickBot="1">
      <c r="A77" s="659" t="s">
        <v>16</v>
      </c>
      <c r="B77" s="659"/>
      <c r="C77" s="659"/>
      <c r="D77" s="659"/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59"/>
      <c r="R77" s="659"/>
      <c r="S77" s="659"/>
      <c r="T77" s="659"/>
    </row>
    <row r="78" spans="1:20">
      <c r="A78" s="159"/>
      <c r="B78" s="159"/>
      <c r="C78" s="159"/>
      <c r="D78" s="648" t="s">
        <v>17</v>
      </c>
      <c r="E78" s="649"/>
      <c r="F78" s="649"/>
      <c r="G78" s="649"/>
      <c r="H78" s="649"/>
      <c r="I78" s="649"/>
      <c r="J78" s="649"/>
      <c r="K78" s="649"/>
      <c r="L78" s="652" t="s">
        <v>806</v>
      </c>
      <c r="M78" s="653"/>
      <c r="N78" s="653"/>
      <c r="O78" s="654"/>
      <c r="P78" s="159"/>
      <c r="Q78" s="159"/>
      <c r="R78" s="159"/>
      <c r="S78" s="159"/>
      <c r="T78" s="159"/>
    </row>
    <row r="79" spans="1:20">
      <c r="A79" s="159"/>
      <c r="B79" s="159"/>
      <c r="C79" s="159"/>
      <c r="D79" s="650"/>
      <c r="E79" s="651"/>
      <c r="F79" s="651"/>
      <c r="G79" s="651"/>
      <c r="H79" s="651"/>
      <c r="I79" s="651"/>
      <c r="J79" s="651"/>
      <c r="K79" s="651"/>
      <c r="L79" s="655" t="s">
        <v>18</v>
      </c>
      <c r="M79" s="656"/>
      <c r="N79" s="657" t="s">
        <v>19</v>
      </c>
      <c r="O79" s="658"/>
      <c r="P79" s="159"/>
      <c r="Q79" s="159"/>
      <c r="R79" s="159"/>
      <c r="S79" s="159"/>
      <c r="T79" s="159"/>
    </row>
    <row r="80" spans="1:20">
      <c r="A80" s="159"/>
      <c r="B80" s="159"/>
      <c r="C80" s="159"/>
      <c r="D80" s="640" t="s">
        <v>533</v>
      </c>
      <c r="E80" s="641"/>
      <c r="F80" s="641"/>
      <c r="G80" s="641"/>
      <c r="H80" s="641"/>
      <c r="I80" s="641"/>
      <c r="J80" s="641"/>
      <c r="K80" s="641"/>
      <c r="L80" s="645" t="s">
        <v>521</v>
      </c>
      <c r="M80" s="643"/>
      <c r="N80" s="643"/>
      <c r="O80" s="644"/>
      <c r="P80" s="159"/>
      <c r="Q80" s="159"/>
      <c r="R80" s="159"/>
      <c r="S80" s="159"/>
      <c r="T80" s="159"/>
    </row>
    <row r="81" spans="1:20">
      <c r="A81" s="159"/>
      <c r="B81" s="159"/>
      <c r="C81" s="159"/>
      <c r="D81" s="640" t="s">
        <v>532</v>
      </c>
      <c r="E81" s="641"/>
      <c r="F81" s="641"/>
      <c r="G81" s="641"/>
      <c r="H81" s="641"/>
      <c r="I81" s="641"/>
      <c r="J81" s="641"/>
      <c r="K81" s="641"/>
      <c r="L81" s="642" t="s">
        <v>778</v>
      </c>
      <c r="M81" s="643"/>
      <c r="N81" s="643"/>
      <c r="O81" s="644"/>
      <c r="P81" s="159"/>
      <c r="Q81" s="159"/>
      <c r="R81" s="159"/>
      <c r="S81" s="159"/>
      <c r="T81" s="159"/>
    </row>
    <row r="82" spans="1:20">
      <c r="A82" s="159"/>
      <c r="B82" s="159"/>
      <c r="C82" s="159"/>
      <c r="D82" s="640" t="s">
        <v>149</v>
      </c>
      <c r="E82" s="641"/>
      <c r="F82" s="641"/>
      <c r="G82" s="641"/>
      <c r="H82" s="641"/>
      <c r="I82" s="641"/>
      <c r="J82" s="641"/>
      <c r="K82" s="641"/>
      <c r="L82" s="645" t="s">
        <v>452</v>
      </c>
      <c r="M82" s="643"/>
      <c r="N82" s="643"/>
      <c r="O82" s="644"/>
      <c r="P82" s="159"/>
      <c r="Q82" s="159"/>
      <c r="R82" s="159"/>
      <c r="S82" s="159"/>
      <c r="T82" s="159"/>
    </row>
    <row r="83" spans="1:20" ht="16.5" customHeight="1">
      <c r="A83" s="159"/>
      <c r="B83" s="159"/>
      <c r="C83" s="159"/>
      <c r="D83" s="646" t="s">
        <v>20</v>
      </c>
      <c r="E83" s="647"/>
      <c r="F83" s="647"/>
      <c r="G83" s="647"/>
      <c r="H83" s="647"/>
      <c r="I83" s="647"/>
      <c r="J83" s="647"/>
      <c r="K83" s="647"/>
      <c r="L83" s="645">
        <v>14.7</v>
      </c>
      <c r="M83" s="643"/>
      <c r="N83" s="643"/>
      <c r="O83" s="644"/>
      <c r="P83" s="159"/>
      <c r="Q83" s="159"/>
      <c r="R83" s="159"/>
      <c r="S83" s="159"/>
      <c r="T83" s="159"/>
    </row>
    <row r="84" spans="1:20" ht="15" customHeight="1" thickBot="1">
      <c r="A84" s="159"/>
      <c r="B84" s="159"/>
      <c r="C84" s="159"/>
      <c r="D84" s="633" t="s">
        <v>21</v>
      </c>
      <c r="E84" s="634"/>
      <c r="F84" s="634"/>
      <c r="G84" s="634"/>
      <c r="H84" s="634"/>
      <c r="I84" s="634"/>
      <c r="J84" s="634"/>
      <c r="K84" s="634"/>
      <c r="L84" s="635" t="s">
        <v>60</v>
      </c>
      <c r="M84" s="636"/>
      <c r="N84" s="637">
        <v>16.5</v>
      </c>
      <c r="O84" s="638"/>
      <c r="P84" s="159"/>
      <c r="Q84" s="159"/>
      <c r="R84" s="159"/>
      <c r="S84" s="159"/>
      <c r="T84" s="159"/>
    </row>
    <row r="85" spans="1:20" ht="14.25" customHeight="1">
      <c r="A85" s="639" t="s">
        <v>522</v>
      </c>
      <c r="B85" s="639"/>
      <c r="C85" s="639"/>
      <c r="D85" s="639"/>
      <c r="E85" s="639"/>
      <c r="F85" s="639"/>
      <c r="G85" s="639"/>
      <c r="H85" s="639"/>
      <c r="I85" s="639"/>
      <c r="J85" s="639"/>
      <c r="K85" s="639"/>
      <c r="L85" s="639"/>
      <c r="M85" s="639"/>
      <c r="N85" s="639"/>
      <c r="O85" s="639"/>
      <c r="P85" s="639"/>
      <c r="Q85" s="639"/>
      <c r="R85" s="639"/>
      <c r="S85" s="639"/>
      <c r="T85" s="639"/>
    </row>
    <row r="86" spans="1:20" ht="14.25" customHeight="1">
      <c r="A86" s="639"/>
      <c r="B86" s="639"/>
      <c r="C86" s="639"/>
      <c r="D86" s="639"/>
      <c r="E86" s="639"/>
      <c r="F86" s="639"/>
      <c r="G86" s="639"/>
      <c r="H86" s="639"/>
      <c r="I86" s="639"/>
      <c r="J86" s="639"/>
      <c r="K86" s="639"/>
      <c r="L86" s="639"/>
      <c r="M86" s="639"/>
      <c r="N86" s="639"/>
      <c r="O86" s="639"/>
      <c r="P86" s="639"/>
      <c r="Q86" s="639"/>
      <c r="R86" s="639"/>
      <c r="S86" s="639"/>
      <c r="T86" s="639"/>
    </row>
    <row r="87" spans="1:20" ht="14.25" customHeight="1">
      <c r="A87" s="630" t="s">
        <v>807</v>
      </c>
      <c r="B87" s="630"/>
      <c r="C87" s="630"/>
      <c r="D87" s="630"/>
      <c r="E87" s="630"/>
      <c r="F87" s="630"/>
      <c r="G87" s="630"/>
      <c r="H87" s="630"/>
      <c r="I87" s="630"/>
      <c r="J87" s="630"/>
      <c r="K87" s="630"/>
      <c r="L87" s="630"/>
      <c r="M87" s="630"/>
      <c r="N87" s="630"/>
      <c r="O87" s="630"/>
      <c r="P87" s="630"/>
      <c r="Q87" s="630"/>
      <c r="R87" s="630"/>
      <c r="S87" s="630"/>
      <c r="T87" s="630"/>
    </row>
    <row r="88" spans="1:20" ht="14.25" customHeight="1">
      <c r="A88" s="630"/>
      <c r="B88" s="630"/>
      <c r="C88" s="630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</row>
    <row r="89" spans="1:20" ht="14.25" customHeight="1">
      <c r="A89" s="26" t="s">
        <v>523</v>
      </c>
      <c r="B89" s="11"/>
      <c r="C89" s="11"/>
      <c r="D89" s="11"/>
      <c r="E89" s="11"/>
      <c r="F89" s="11"/>
      <c r="G89" s="11"/>
      <c r="H89" s="11"/>
      <c r="I89" s="11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</row>
    <row r="90" spans="1:20" ht="8.25" customHeight="1">
      <c r="A90" s="630"/>
      <c r="B90" s="630"/>
      <c r="C90" s="630"/>
      <c r="D90" s="630"/>
      <c r="E90" s="630"/>
      <c r="F90" s="630"/>
      <c r="G90" s="630"/>
      <c r="H90" s="630"/>
      <c r="I90" s="630"/>
      <c r="J90" s="630"/>
      <c r="K90" s="630"/>
      <c r="L90" s="630"/>
      <c r="M90" s="630"/>
      <c r="N90" s="630"/>
      <c r="O90" s="630"/>
      <c r="P90" s="630"/>
      <c r="Q90" s="630"/>
      <c r="R90" s="630"/>
      <c r="S90" s="630"/>
      <c r="T90" s="630"/>
    </row>
    <row r="91" spans="1:20" ht="8.25" customHeight="1">
      <c r="A91" s="630"/>
      <c r="B91" s="630"/>
      <c r="C91" s="630"/>
      <c r="D91" s="630"/>
      <c r="E91" s="630"/>
      <c r="F91" s="630"/>
      <c r="G91" s="630"/>
      <c r="H91" s="630"/>
      <c r="I91" s="630"/>
      <c r="J91" s="630"/>
      <c r="K91" s="630"/>
      <c r="L91" s="630"/>
      <c r="M91" s="630"/>
      <c r="N91" s="630"/>
      <c r="O91" s="630"/>
      <c r="P91" s="630"/>
      <c r="Q91" s="630"/>
      <c r="R91" s="630"/>
      <c r="S91" s="630"/>
      <c r="T91" s="630"/>
    </row>
    <row r="92" spans="1:20">
      <c r="A92" s="631" t="s">
        <v>659</v>
      </c>
      <c r="B92" s="631"/>
      <c r="C92" s="631"/>
      <c r="D92" s="631"/>
      <c r="E92" s="631"/>
      <c r="F92" s="631"/>
      <c r="G92" s="631"/>
      <c r="H92" s="631"/>
      <c r="I92" s="631"/>
      <c r="J92" s="631"/>
      <c r="K92" s="631"/>
      <c r="L92" s="631"/>
      <c r="M92" s="631"/>
      <c r="N92" s="631"/>
      <c r="O92" s="631"/>
      <c r="P92" s="631"/>
      <c r="Q92" s="631"/>
      <c r="R92" s="631"/>
      <c r="S92" s="631"/>
      <c r="T92" s="631"/>
    </row>
    <row r="93" spans="1:20">
      <c r="A93" s="159"/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</row>
    <row r="94" spans="1:20" ht="10.5" customHeight="1">
      <c r="A94" s="159"/>
      <c r="B94" s="159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</row>
    <row r="95" spans="1:20" ht="15.75" customHeight="1">
      <c r="A95" s="159"/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</row>
    <row r="96" spans="1:20" ht="15" customHeight="1">
      <c r="A96" s="632" t="s">
        <v>22</v>
      </c>
      <c r="B96" s="632"/>
      <c r="C96" s="632"/>
      <c r="D96" s="632"/>
      <c r="E96" s="632"/>
      <c r="F96" s="632"/>
      <c r="G96" s="632"/>
      <c r="H96" s="632"/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2"/>
      <c r="T96" s="632"/>
    </row>
    <row r="97" spans="1:20">
      <c r="A97" s="632"/>
      <c r="B97" s="632"/>
      <c r="C97" s="632"/>
      <c r="D97" s="632"/>
      <c r="E97" s="632"/>
      <c r="F97" s="632"/>
      <c r="G97" s="632"/>
      <c r="H97" s="632"/>
      <c r="I97" s="632"/>
      <c r="J97" s="632"/>
      <c r="K97" s="632"/>
      <c r="L97" s="632"/>
      <c r="M97" s="632"/>
      <c r="N97" s="632"/>
      <c r="O97" s="632"/>
      <c r="P97" s="632"/>
      <c r="Q97" s="632"/>
      <c r="R97" s="632"/>
      <c r="S97" s="632"/>
      <c r="T97" s="632"/>
    </row>
    <row r="98" spans="1:20">
      <c r="A98" s="632"/>
      <c r="B98" s="632"/>
      <c r="C98" s="632"/>
      <c r="D98" s="632"/>
      <c r="E98" s="632"/>
      <c r="F98" s="632"/>
      <c r="G98" s="632"/>
      <c r="H98" s="632"/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2"/>
      <c r="T98" s="632"/>
    </row>
  </sheetData>
  <mergeCells count="54">
    <mergeCell ref="A1:D1"/>
    <mergeCell ref="A2:T2"/>
    <mergeCell ref="A3:T3"/>
    <mergeCell ref="A4:T4"/>
    <mergeCell ref="A11:D11"/>
    <mergeCell ref="E11:H11"/>
    <mergeCell ref="I11:L11"/>
    <mergeCell ref="M11:P11"/>
    <mergeCell ref="Q11:T11"/>
    <mergeCell ref="A36:T36"/>
    <mergeCell ref="A12:T12"/>
    <mergeCell ref="A13:D13"/>
    <mergeCell ref="E13:H13"/>
    <mergeCell ref="I13:L13"/>
    <mergeCell ref="M13:P13"/>
    <mergeCell ref="Q13:T13"/>
    <mergeCell ref="A14:T14"/>
    <mergeCell ref="I20:P20"/>
    <mergeCell ref="Q20:T20"/>
    <mergeCell ref="K30:L30"/>
    <mergeCell ref="O30:P30"/>
    <mergeCell ref="A77:T77"/>
    <mergeCell ref="A37:T37"/>
    <mergeCell ref="A39:T39"/>
    <mergeCell ref="R41:S41"/>
    <mergeCell ref="R42:S42"/>
    <mergeCell ref="L45:M45"/>
    <mergeCell ref="A46:B46"/>
    <mergeCell ref="A51:T51"/>
    <mergeCell ref="A52:T52"/>
    <mergeCell ref="A68:T68"/>
    <mergeCell ref="A74:T74"/>
    <mergeCell ref="A75:T75"/>
    <mergeCell ref="D78:K79"/>
    <mergeCell ref="L78:O78"/>
    <mergeCell ref="L79:M79"/>
    <mergeCell ref="N79:O79"/>
    <mergeCell ref="D80:K80"/>
    <mergeCell ref="L80:O80"/>
    <mergeCell ref="D81:K81"/>
    <mergeCell ref="L81:O81"/>
    <mergeCell ref="D82:K82"/>
    <mergeCell ref="L82:O82"/>
    <mergeCell ref="D83:K83"/>
    <mergeCell ref="L83:O83"/>
    <mergeCell ref="A91:T91"/>
    <mergeCell ref="A92:T92"/>
    <mergeCell ref="A96:T98"/>
    <mergeCell ref="D84:K84"/>
    <mergeCell ref="L84:M84"/>
    <mergeCell ref="N84:O84"/>
    <mergeCell ref="A85:T86"/>
    <mergeCell ref="A87:T88"/>
    <mergeCell ref="A90:T90"/>
  </mergeCells>
  <hyperlinks>
    <hyperlink ref="A1:D1" location="Содержание!A1" display="Вернуться к содержанию"/>
  </hyperlinks>
  <pageMargins left="0.70866141732283461" right="0.70866141732283461" top="0.74803149606299213" bottom="0.74803149606299213" header="0.31496062992125984" footer="0.31496062992125984"/>
  <pageSetup paperSize="9" scale="44" orientation="portrait" r:id="rId1"/>
  <rowBreaks count="1" manualBreakCount="1">
    <brk id="39" max="16383" man="1"/>
  </rowBreaks>
  <colBreaks count="1" manualBreakCount="1">
    <brk id="1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1">
    <tabColor rgb="FF0070C0"/>
  </sheetPr>
  <dimension ref="A1:AZ110"/>
  <sheetViews>
    <sheetView view="pageBreakPreview" zoomScaleSheetLayoutView="100" workbookViewId="0">
      <pane ySplit="1" topLeftCell="A2" activePane="bottomLeft" state="frozen"/>
      <selection pane="bottomLeft" sqref="A1:D1"/>
    </sheetView>
  </sheetViews>
  <sheetFormatPr defaultColWidth="9.140625" defaultRowHeight="15" outlineLevelRow="1"/>
  <cols>
    <col min="1" max="41" width="6.140625" style="115" customWidth="1"/>
    <col min="42" max="42" width="2.5703125" style="115" customWidth="1"/>
    <col min="43" max="51" width="6.140625" style="115" customWidth="1"/>
    <col min="52" max="52" width="9.5703125" style="115" customWidth="1"/>
    <col min="53" max="16384" width="9.140625" style="115"/>
  </cols>
  <sheetData>
    <row r="1" spans="1:52" ht="21">
      <c r="A1" s="741" t="s">
        <v>64</v>
      </c>
      <c r="B1" s="741"/>
      <c r="C1" s="741"/>
      <c r="D1" s="741"/>
      <c r="F1" s="1"/>
      <c r="G1" s="1"/>
      <c r="H1" s="1"/>
      <c r="J1" s="21" t="s">
        <v>289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1" t="s">
        <v>575</v>
      </c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5" t="s">
        <v>434</v>
      </c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1"/>
      <c r="AQ4" s="111"/>
      <c r="AR4" s="111"/>
      <c r="AS4" s="111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563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39" t="s">
        <v>262</v>
      </c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1"/>
      <c r="AQ6" s="988" t="s">
        <v>688</v>
      </c>
      <c r="AR6" s="988"/>
      <c r="AS6" s="988"/>
      <c r="AT6" s="988"/>
      <c r="AU6" s="988"/>
      <c r="AV6" s="988"/>
      <c r="AW6" s="988"/>
      <c r="AX6" s="988"/>
      <c r="AY6" s="988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286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988"/>
      <c r="AR7" s="988"/>
      <c r="AS7" s="988"/>
      <c r="AT7" s="988"/>
      <c r="AU7" s="988"/>
      <c r="AV7" s="988"/>
      <c r="AW7" s="988"/>
      <c r="AX7" s="988"/>
      <c r="AY7" s="988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13" t="s">
        <v>287</v>
      </c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1"/>
      <c r="AQ8" s="988"/>
      <c r="AR8" s="988"/>
      <c r="AS8" s="988"/>
      <c r="AT8" s="988"/>
      <c r="AU8" s="988"/>
      <c r="AV8" s="988"/>
      <c r="AW8" s="988"/>
      <c r="AX8" s="988"/>
      <c r="AY8" s="988"/>
      <c r="AZ8" s="110"/>
    </row>
    <row r="9" spans="1:52">
      <c r="A9" s="1"/>
      <c r="C9" s="1"/>
      <c r="D9" s="1"/>
      <c r="F9" s="1"/>
      <c r="G9" s="1"/>
      <c r="H9" s="1"/>
      <c r="I9" s="1"/>
      <c r="J9" s="41" t="s">
        <v>288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41" t="s">
        <v>464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988"/>
      <c r="AR9" s="988"/>
      <c r="AS9" s="988"/>
      <c r="AT9" s="988"/>
      <c r="AU9" s="988"/>
      <c r="AV9" s="988"/>
      <c r="AW9" s="988"/>
      <c r="AX9" s="988"/>
      <c r="AY9" s="988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13" t="s">
        <v>266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42"/>
      <c r="AB10" s="113"/>
      <c r="AC10" s="113" t="s">
        <v>271</v>
      </c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41"/>
      <c r="AQ10" s="988"/>
      <c r="AR10" s="988"/>
      <c r="AS10" s="988"/>
      <c r="AT10" s="988"/>
      <c r="AU10" s="988"/>
      <c r="AV10" s="988"/>
      <c r="AW10" s="988"/>
      <c r="AX10" s="988"/>
      <c r="AY10" s="988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568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988"/>
      <c r="AR11" s="988"/>
      <c r="AS11" s="988"/>
      <c r="AT11" s="988"/>
      <c r="AU11" s="988"/>
      <c r="AV11" s="988"/>
      <c r="AW11" s="988"/>
      <c r="AX11" s="988"/>
      <c r="AY11" s="988"/>
      <c r="AZ11" s="110"/>
    </row>
    <row r="12" spans="1:52" ht="25.5" customHeight="1">
      <c r="A12" s="1138" t="s">
        <v>278</v>
      </c>
      <c r="B12" s="1138"/>
      <c r="C12" s="1138"/>
      <c r="D12" s="1138"/>
      <c r="E12" s="1138"/>
      <c r="F12" s="1139" t="s">
        <v>285</v>
      </c>
      <c r="G12" s="1140"/>
      <c r="H12" s="1140"/>
      <c r="I12" s="1"/>
      <c r="J12" s="751" t="s">
        <v>602</v>
      </c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  <c r="AA12" s="751"/>
      <c r="AB12" s="751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41"/>
      <c r="AQ12" s="988"/>
      <c r="AR12" s="988"/>
      <c r="AS12" s="988"/>
      <c r="AT12" s="988"/>
      <c r="AU12" s="988"/>
      <c r="AV12" s="988"/>
      <c r="AW12" s="988"/>
      <c r="AX12" s="988"/>
      <c r="AY12" s="988"/>
      <c r="AZ12" s="110"/>
    </row>
    <row r="13" spans="1:52" ht="27.75" customHeight="1" thickBot="1">
      <c r="A13" s="1"/>
      <c r="B13" s="29"/>
      <c r="C13" s="1"/>
      <c r="D13" s="1"/>
      <c r="E13" s="1"/>
      <c r="F13" s="29"/>
      <c r="G13" s="1"/>
      <c r="H13" s="1"/>
      <c r="I13" s="1"/>
      <c r="J13" s="750" t="s">
        <v>690</v>
      </c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88"/>
      <c r="AR13" s="988"/>
      <c r="AS13" s="988"/>
      <c r="AT13" s="988"/>
      <c r="AU13" s="988"/>
      <c r="AV13" s="988"/>
      <c r="AW13" s="988"/>
      <c r="AX13" s="988"/>
      <c r="AY13" s="988"/>
      <c r="AZ13" s="110"/>
    </row>
    <row r="14" spans="1:52" ht="15" customHeight="1" thickBot="1">
      <c r="A14" s="171" t="s">
        <v>475</v>
      </c>
      <c r="B14" s="159"/>
      <c r="C14" s="159"/>
      <c r="D14" s="159"/>
      <c r="E14" s="159"/>
      <c r="F14" s="159"/>
      <c r="G14" s="159"/>
      <c r="H14" s="148">
        <f>Содержание!H9</f>
        <v>0.03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988"/>
      <c r="AR14" s="988"/>
      <c r="AS14" s="988"/>
      <c r="AT14" s="988"/>
      <c r="AU14" s="988"/>
      <c r="AV14" s="988"/>
      <c r="AW14" s="988"/>
      <c r="AX14" s="988"/>
      <c r="AY14" s="988"/>
      <c r="AZ14" s="110"/>
    </row>
    <row r="15" spans="1:52" ht="15.75" customHeight="1" thickBot="1">
      <c r="A15" s="171" t="s">
        <v>477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88"/>
      <c r="AR15" s="988"/>
      <c r="AS15" s="988"/>
      <c r="AT15" s="988"/>
      <c r="AU15" s="988"/>
      <c r="AV15" s="988"/>
      <c r="AW15" s="988"/>
      <c r="AX15" s="988"/>
      <c r="AY15" s="988"/>
      <c r="AZ15" s="114"/>
    </row>
    <row r="16" spans="1:52" ht="15" customHeight="1" thickBot="1">
      <c r="A16" s="171" t="s">
        <v>480</v>
      </c>
      <c r="B16" s="29"/>
      <c r="C16" s="159"/>
      <c r="D16" s="159"/>
      <c r="E16" s="159"/>
      <c r="F16" s="29"/>
      <c r="G16" s="159"/>
      <c r="H16" s="148">
        <v>0.1</v>
      </c>
      <c r="I16" s="1"/>
      <c r="J16" s="744" t="s">
        <v>269</v>
      </c>
      <c r="K16" s="744"/>
      <c r="L16" s="744"/>
      <c r="M16" s="744"/>
      <c r="N16" s="744"/>
      <c r="O16" s="744"/>
      <c r="P16" s="744"/>
      <c r="Q16" s="744"/>
      <c r="R16" s="744"/>
      <c r="S16" s="744"/>
      <c r="T16" s="744"/>
      <c r="U16" s="744"/>
      <c r="V16" s="744"/>
      <c r="W16" s="744"/>
      <c r="X16" s="744"/>
      <c r="Y16" s="744"/>
      <c r="Z16" s="744"/>
      <c r="AA16" s="744"/>
      <c r="AB16" s="744"/>
      <c r="AC16" s="744"/>
      <c r="AD16" s="744"/>
      <c r="AE16" s="744"/>
      <c r="AF16" s="744"/>
      <c r="AG16" s="744"/>
      <c r="AH16" s="744"/>
      <c r="AI16" s="744"/>
      <c r="AJ16" s="92"/>
      <c r="AK16" s="92"/>
      <c r="AL16" s="92"/>
      <c r="AM16" s="92"/>
      <c r="AN16" s="92"/>
      <c r="AO16" s="92"/>
      <c r="AP16" s="94"/>
      <c r="AQ16" s="988"/>
      <c r="AR16" s="988"/>
      <c r="AS16" s="988"/>
      <c r="AT16" s="988"/>
      <c r="AU16" s="988"/>
      <c r="AV16" s="988"/>
      <c r="AW16" s="988"/>
      <c r="AX16" s="988"/>
      <c r="AY16" s="988"/>
      <c r="AZ16" s="1"/>
    </row>
    <row r="17" spans="1:52" ht="15" customHeight="1">
      <c r="A17" s="1"/>
      <c r="B17" s="29"/>
      <c r="C17" s="1"/>
      <c r="D17" s="1"/>
      <c r="E17" s="1"/>
      <c r="F17" s="29"/>
      <c r="G17" s="1"/>
      <c r="H17" s="1"/>
      <c r="I17" s="1"/>
      <c r="J17" s="744"/>
      <c r="K17" s="744"/>
      <c r="L17" s="744"/>
      <c r="M17" s="744"/>
      <c r="N17" s="744"/>
      <c r="O17" s="744"/>
      <c r="P17" s="744"/>
      <c r="Q17" s="744"/>
      <c r="R17" s="744"/>
      <c r="S17" s="744"/>
      <c r="T17" s="744"/>
      <c r="U17" s="744"/>
      <c r="V17" s="744"/>
      <c r="W17" s="744"/>
      <c r="X17" s="744"/>
      <c r="Y17" s="744"/>
      <c r="Z17" s="744"/>
      <c r="AA17" s="744"/>
      <c r="AB17" s="744"/>
      <c r="AC17" s="744"/>
      <c r="AD17" s="744"/>
      <c r="AE17" s="744"/>
      <c r="AF17" s="744"/>
      <c r="AG17" s="744"/>
      <c r="AH17" s="744"/>
      <c r="AI17" s="744"/>
      <c r="AJ17" s="92"/>
      <c r="AK17" s="92"/>
      <c r="AL17" s="92"/>
      <c r="AM17" s="92"/>
      <c r="AN17" s="92"/>
      <c r="AO17" s="92"/>
      <c r="AP17" s="94"/>
      <c r="AQ17" s="988"/>
      <c r="AR17" s="988"/>
      <c r="AS17" s="988"/>
      <c r="AT17" s="988"/>
      <c r="AU17" s="988"/>
      <c r="AV17" s="988"/>
      <c r="AW17" s="988"/>
      <c r="AX17" s="988"/>
      <c r="AY17" s="988"/>
      <c r="AZ17" s="1"/>
    </row>
    <row r="18" spans="1:52" s="126" customFormat="1" ht="15" customHeight="1">
      <c r="A18" s="127" t="s">
        <v>409</v>
      </c>
      <c r="B18" s="29"/>
      <c r="C18" s="1"/>
      <c r="D18" s="1"/>
      <c r="F18" s="29"/>
      <c r="G18" s="1"/>
      <c r="H18" s="1"/>
      <c r="I18" s="1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77" t="s">
        <v>606</v>
      </c>
      <c r="W18" s="124"/>
      <c r="X18" s="124"/>
      <c r="Y18" s="124"/>
      <c r="Z18" s="124"/>
      <c r="AA18" s="124"/>
      <c r="AB18" s="124"/>
      <c r="AC18" s="124"/>
      <c r="AD18" s="124"/>
      <c r="AE18" s="124"/>
      <c r="AF18" s="221"/>
      <c r="AG18" s="124"/>
      <c r="AH18" s="124"/>
      <c r="AI18" s="124"/>
      <c r="AJ18" s="94"/>
      <c r="AK18" s="94"/>
      <c r="AL18" s="94"/>
      <c r="AM18" s="94"/>
      <c r="AN18" s="94"/>
      <c r="AO18" s="94"/>
      <c r="AP18" s="94"/>
      <c r="AQ18" s="125"/>
      <c r="AR18" s="125"/>
      <c r="AS18" s="125"/>
      <c r="AT18" s="125"/>
      <c r="AU18" s="125"/>
      <c r="AV18" s="125"/>
      <c r="AW18" s="125"/>
      <c r="AX18" s="125"/>
      <c r="AY18" s="125"/>
      <c r="AZ18" s="1"/>
    </row>
    <row r="19" spans="1:52" ht="15" customHeight="1">
      <c r="A19" s="1" t="s">
        <v>273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45">
        <v>7000</v>
      </c>
      <c r="AP20" s="70"/>
      <c r="AQ20" s="1137" t="s">
        <v>257</v>
      </c>
      <c r="AR20" s="1137"/>
      <c r="AS20" s="1137"/>
      <c r="AT20" s="1137"/>
      <c r="AU20" s="1137"/>
      <c r="AV20" s="1137"/>
      <c r="AW20" s="1137"/>
      <c r="AX20" s="1137"/>
      <c r="AY20" s="1137"/>
      <c r="AZ20" s="47"/>
    </row>
    <row r="21" spans="1:52" ht="15" customHeight="1">
      <c r="A21" s="45">
        <v>1875</v>
      </c>
      <c r="B21" s="75">
        <f>ROUND(B75*Содержание!$H$8*(1+$H$14)*(1-$H$15)*(1-$H$16),0)</f>
        <v>164516</v>
      </c>
      <c r="C21" s="165">
        <f>ROUND(C75*Содержание!$H$8*(1+$H$14)*(1-$H$15)*(1-$H$16),0)</f>
        <v>176067</v>
      </c>
      <c r="D21" s="165">
        <f>ROUND(D75*Содержание!$H$8*(1+$H$14)*(1-$H$15)*(1-$H$16),0)</f>
        <v>180507</v>
      </c>
      <c r="E21" s="165">
        <f>ROUND(E75*Содержание!$H$8*(1+$H$14)*(1-$H$15)*(1-$H$16),0)</f>
        <v>184209</v>
      </c>
      <c r="F21" s="165">
        <f>ROUND(F75*Содержание!$H$8*(1+$H$14)*(1-$H$15)*(1-$H$16),0)</f>
        <v>194133</v>
      </c>
      <c r="G21" s="165">
        <f>ROUND(G75*Содержание!$H$8*(1+$H$14)*(1-$H$15)*(1-$H$16),0)</f>
        <v>204350</v>
      </c>
      <c r="H21" s="165">
        <f>ROUND(H75*Содержание!$H$8*(1+$H$14)*(1-$H$15)*(1-$H$16),0)</f>
        <v>208789</v>
      </c>
      <c r="I21" s="165">
        <f>ROUND(I75*Содержание!$H$8*(1+$H$14)*(1-$H$15)*(1-$H$16),0)</f>
        <v>212789</v>
      </c>
      <c r="J21" s="165">
        <f>ROUND(J75*Содержание!$H$8*(1+$H$14)*(1-$H$15)*(1-$H$16),0)</f>
        <v>230706</v>
      </c>
      <c r="K21" s="165">
        <f>ROUND(K75*Содержание!$H$8*(1+$H$14)*(1-$H$15)*(1-$H$16),0)</f>
        <v>234703</v>
      </c>
      <c r="L21" s="165">
        <f>ROUND(L75*Содержание!$H$8*(1+$H$14)*(1-$H$15)*(1-$H$16),0)</f>
        <v>239589</v>
      </c>
      <c r="M21" s="165">
        <f>ROUND(M75*Содержание!$H$8*(1+$H$14)*(1-$H$15)*(1-$H$16),0)</f>
        <v>242995</v>
      </c>
      <c r="N21" s="165">
        <f>ROUND(N75*Содержание!$H$8*(1+$H$14)*(1-$H$15)*(1-$H$16),0)</f>
        <v>254398</v>
      </c>
      <c r="O21" s="165">
        <f>ROUND(O75*Содержание!$H$8*(1+$H$14)*(1-$H$15)*(1-$H$16),0)</f>
        <v>264615</v>
      </c>
      <c r="P21" s="165">
        <f>ROUND(P75*Содержание!$H$8*(1+$H$14)*(1-$H$15)*(1-$H$16),0)</f>
        <v>269798</v>
      </c>
      <c r="Q21" s="165">
        <f>ROUND(Q75*Содержание!$H$8*(1+$H$14)*(1-$H$15)*(1-$H$16),0)</f>
        <v>274389</v>
      </c>
      <c r="R21" s="165">
        <f>ROUND(R75*Содержание!$H$8*(1+$H$14)*(1-$H$15)*(1-$H$16),0)</f>
        <v>289344</v>
      </c>
      <c r="S21" s="165">
        <f>ROUND(S75*Содержание!$H$8*(1+$H$14)*(1-$H$15)*(1-$H$16),0)</f>
        <v>294527</v>
      </c>
      <c r="T21" s="165">
        <f>ROUND(T75*Содержание!$H$8*(1+$H$14)*(1-$H$15)*(1-$H$16),0)</f>
        <v>298823</v>
      </c>
      <c r="U21" s="165">
        <f>ROUND(U75*Содержание!$H$8*(1+$H$14)*(1-$H$15)*(1-$H$16),0)</f>
        <v>303265</v>
      </c>
      <c r="V21" s="165">
        <f>ROUND(V75*Содержание!$H$8*(1+$H$14)*(1-$H$15)*(1-$H$16),0)</f>
        <v>317628</v>
      </c>
      <c r="W21" s="165">
        <f>ROUND(W75*Содержание!$H$8*(1+$H$14)*(1-$H$15)*(1-$H$16),0)</f>
        <v>331250</v>
      </c>
      <c r="X21" s="165">
        <f>ROUND(X75*Содержание!$H$8*(1+$H$14)*(1-$H$15)*(1-$H$16),0)</f>
        <v>335249</v>
      </c>
      <c r="Y21" s="165">
        <f>ROUND(Y75*Содержание!$H$8*(1+$H$14)*(1-$H$15)*(1-$H$16),0)</f>
        <v>339987</v>
      </c>
      <c r="Z21" s="165">
        <f>ROUND(Z75*Содержание!$H$8*(1+$H$14)*(1-$H$15)*(1-$H$16),0)</f>
        <v>345023</v>
      </c>
      <c r="AA21" s="165">
        <f>ROUND(AA75*Содержание!$H$8*(1+$H$14)*(1-$H$15)*(1-$H$16),0)</f>
        <v>356870</v>
      </c>
      <c r="AB21" s="165">
        <f>ROUND(AB75*Содержание!$H$8*(1+$H$14)*(1-$H$15)*(1-$H$16),0)</f>
        <v>363234</v>
      </c>
      <c r="AC21" s="165">
        <f>ROUND(AC75*Содержание!$H$8*(1+$H$14)*(1-$H$15)*(1-$H$16),0)</f>
        <v>368863</v>
      </c>
      <c r="AD21" s="165">
        <f>ROUND(AD75*Содержание!$H$8*(1+$H$14)*(1-$H$15)*(1-$H$16),0)</f>
        <v>374341</v>
      </c>
      <c r="AE21" s="165">
        <f>ROUND(AE75*Содержание!$H$8*(1+$H$14)*(1-$H$15)*(1-$H$16),0)</f>
        <v>379819</v>
      </c>
      <c r="AF21" s="165">
        <f>ROUND(AF75*Содержание!$H$8*(1+$H$14)*(1-$H$15)*(1-$H$16),0)</f>
        <v>391373</v>
      </c>
      <c r="AG21" s="165">
        <f>ROUND(AG75*Содержание!$H$8*(1+$H$14)*(1-$H$15)*(1-$H$16),0)</f>
        <v>397590</v>
      </c>
      <c r="AH21" s="165">
        <f>ROUND(AH75*Содержание!$H$8*(1+$H$14)*(1-$H$15)*(1-$H$16),0)</f>
        <v>410623</v>
      </c>
      <c r="AI21" s="165">
        <f>ROUND(AI75*Содержание!$H$8*(1+$H$14)*(1-$H$15)*(1-$H$16),0)</f>
        <v>422913</v>
      </c>
      <c r="AJ21" s="165">
        <f>ROUND(AJ75*Содержание!$H$8*(1+$H$14)*(1-$H$15)*(1-$H$16),0)</f>
        <v>429133</v>
      </c>
      <c r="AK21" s="165">
        <f>ROUND(AK75*Содержание!$H$8*(1+$H$14)*(1-$H$15)*(1-$H$16),0)</f>
        <v>434906</v>
      </c>
      <c r="AL21" s="165">
        <f>ROUND(AL75*Содержание!$H$8*(1+$H$14)*(1-$H$15)*(1-$H$16),0)</f>
        <v>440535</v>
      </c>
      <c r="AM21" s="165">
        <f>ROUND(AM75*Содержание!$H$8*(1+$H$14)*(1-$H$15)*(1-$H$16),0)</f>
        <v>453268</v>
      </c>
      <c r="AN21" s="165">
        <f>ROUND(AN75*Содержание!$H$8*(1+$H$14)*(1-$H$15)*(1-$H$16),0)</f>
        <v>459487</v>
      </c>
      <c r="AO21" s="165">
        <f>ROUND(AO75*Содержание!$H$8*(1+$H$14)*(1-$H$15)*(1-$H$16),0)</f>
        <v>465116</v>
      </c>
      <c r="AP21" s="70"/>
      <c r="AQ21" s="13"/>
      <c r="AR21" s="13"/>
      <c r="AS21" s="93"/>
      <c r="AT21" s="93"/>
      <c r="AU21" s="93"/>
      <c r="AV21" s="93"/>
      <c r="AW21" s="93"/>
      <c r="AX21" s="93"/>
      <c r="AY21" s="93"/>
      <c r="AZ21" s="93"/>
    </row>
    <row r="22" spans="1:52">
      <c r="A22" s="45">
        <v>2000</v>
      </c>
      <c r="B22" s="165">
        <f>ROUND(B76*Содержание!$H$8*(1+$H$14)*(1-$H$15)*(1-$H$16),0)</f>
        <v>167921</v>
      </c>
      <c r="C22" s="165">
        <f>ROUND(C76*Содержание!$H$8*(1+$H$14)*(1-$H$15)*(1-$H$16),0)</f>
        <v>179767</v>
      </c>
      <c r="D22" s="165">
        <f>ROUND(D76*Содержание!$H$8*(1+$H$14)*(1-$H$15)*(1-$H$16),0)</f>
        <v>184209</v>
      </c>
      <c r="E22" s="165">
        <f>ROUND(E76*Содержание!$H$8*(1+$H$14)*(1-$H$15)*(1-$H$16),0)</f>
        <v>188062</v>
      </c>
      <c r="F22" s="165">
        <f>ROUND(F76*Содержание!$H$8*(1+$H$14)*(1-$H$15)*(1-$H$16),0)</f>
        <v>198128</v>
      </c>
      <c r="G22" s="165">
        <f>ROUND(G76*Содержание!$H$8*(1+$H$14)*(1-$H$15)*(1-$H$16),0)</f>
        <v>208642</v>
      </c>
      <c r="H22" s="165">
        <f>ROUND(H76*Содержание!$H$8*(1+$H$14)*(1-$H$15)*(1-$H$16),0)</f>
        <v>212936</v>
      </c>
      <c r="I22" s="165">
        <f>ROUND(I76*Содержание!$H$8*(1+$H$14)*(1-$H$15)*(1-$H$16),0)</f>
        <v>217084</v>
      </c>
      <c r="J22" s="165">
        <f>ROUND(J76*Содержание!$H$8*(1+$H$14)*(1-$H$15)*(1-$H$16),0)</f>
        <v>235592</v>
      </c>
      <c r="K22" s="165">
        <f>ROUND(K76*Содержание!$H$8*(1+$H$14)*(1-$H$15)*(1-$H$16),0)</f>
        <v>239589</v>
      </c>
      <c r="L22" s="165">
        <f>ROUND(L76*Содержание!$H$8*(1+$H$14)*(1-$H$15)*(1-$H$16),0)</f>
        <v>244329</v>
      </c>
      <c r="M22" s="165">
        <f>ROUND(M76*Содержание!$H$8*(1+$H$14)*(1-$H$15)*(1-$H$16),0)</f>
        <v>248178</v>
      </c>
      <c r="N22" s="165">
        <f>ROUND(N76*Содержание!$H$8*(1+$H$14)*(1-$H$15)*(1-$H$16),0)</f>
        <v>259729</v>
      </c>
      <c r="O22" s="165">
        <f>ROUND(O76*Содержание!$H$8*(1+$H$14)*(1-$H$15)*(1-$H$16),0)</f>
        <v>270094</v>
      </c>
      <c r="P22" s="165">
        <f>ROUND(P76*Содержание!$H$8*(1+$H$14)*(1-$H$15)*(1-$H$16),0)</f>
        <v>275129</v>
      </c>
      <c r="Q22" s="165">
        <f>ROUND(Q76*Содержание!$H$8*(1+$H$14)*(1-$H$15)*(1-$H$16),0)</f>
        <v>280016</v>
      </c>
      <c r="R22" s="165">
        <f>ROUND(R76*Содержание!$H$8*(1+$H$14)*(1-$H$15)*(1-$H$16),0)</f>
        <v>295267</v>
      </c>
      <c r="S22" s="165">
        <f>ROUND(S76*Содержание!$H$8*(1+$H$14)*(1-$H$15)*(1-$H$16),0)</f>
        <v>300451</v>
      </c>
      <c r="T22" s="165">
        <f>ROUND(T76*Содержание!$H$8*(1+$H$14)*(1-$H$15)*(1-$H$16),0)</f>
        <v>305041</v>
      </c>
      <c r="U22" s="165">
        <f>ROUND(U76*Содержание!$H$8*(1+$H$14)*(1-$H$15)*(1-$H$16),0)</f>
        <v>309633</v>
      </c>
      <c r="V22" s="165">
        <f>ROUND(V76*Содержание!$H$8*(1+$H$14)*(1-$H$15)*(1-$H$16),0)</f>
        <v>324142</v>
      </c>
      <c r="W22" s="165">
        <f>ROUND(W76*Содержание!$H$8*(1+$H$14)*(1-$H$15)*(1-$H$16),0)</f>
        <v>338064</v>
      </c>
      <c r="X22" s="165">
        <f>ROUND(X76*Содержание!$H$8*(1+$H$14)*(1-$H$15)*(1-$H$16),0)</f>
        <v>342209</v>
      </c>
      <c r="Y22" s="165">
        <f>ROUND(Y76*Содержание!$H$8*(1+$H$14)*(1-$H$15)*(1-$H$16),0)</f>
        <v>346946</v>
      </c>
      <c r="Z22" s="165">
        <f>ROUND(Z76*Содержание!$H$8*(1+$H$14)*(1-$H$15)*(1-$H$16),0)</f>
        <v>352131</v>
      </c>
      <c r="AA22" s="165">
        <f>ROUND(AA76*Содержание!$H$8*(1+$H$14)*(1-$H$15)*(1-$H$16),0)</f>
        <v>364275</v>
      </c>
      <c r="AB22" s="165">
        <f>ROUND(AB76*Содержание!$H$8*(1+$H$14)*(1-$H$15)*(1-$H$16),0)</f>
        <v>370641</v>
      </c>
      <c r="AC22" s="165">
        <f>ROUND(AC76*Содержание!$H$8*(1+$H$14)*(1-$H$15)*(1-$H$16),0)</f>
        <v>376414</v>
      </c>
      <c r="AD22" s="165">
        <f>ROUND(AD76*Содержание!$H$8*(1+$H$14)*(1-$H$15)*(1-$H$16),0)</f>
        <v>382043</v>
      </c>
      <c r="AE22" s="165">
        <f>ROUND(AE76*Содержание!$H$8*(1+$H$14)*(1-$H$15)*(1-$H$16),0)</f>
        <v>387520</v>
      </c>
      <c r="AF22" s="165">
        <f>ROUND(AF76*Содержание!$H$8*(1+$H$14)*(1-$H$15)*(1-$H$16),0)</f>
        <v>399223</v>
      </c>
      <c r="AG22" s="165">
        <f>ROUND(AG76*Содержание!$H$8*(1+$H$14)*(1-$H$15)*(1-$H$16),0)</f>
        <v>405585</v>
      </c>
      <c r="AH22" s="165">
        <f>ROUND(AH76*Содержание!$H$8*(1+$H$14)*(1-$H$15)*(1-$H$16),0)</f>
        <v>418913</v>
      </c>
      <c r="AI22" s="165">
        <f>ROUND(AI76*Содержание!$H$8*(1+$H$14)*(1-$H$15)*(1-$H$16),0)</f>
        <v>431352</v>
      </c>
      <c r="AJ22" s="165">
        <f>ROUND(AJ76*Содержание!$H$8*(1+$H$14)*(1-$H$15)*(1-$H$16),0)</f>
        <v>437868</v>
      </c>
      <c r="AK22" s="165">
        <f>ROUND(AK76*Содержание!$H$8*(1+$H$14)*(1-$H$15)*(1-$H$16),0)</f>
        <v>444086</v>
      </c>
      <c r="AL22" s="165">
        <f>ROUND(AL76*Содержание!$H$8*(1+$H$14)*(1-$H$15)*(1-$H$16),0)</f>
        <v>449568</v>
      </c>
      <c r="AM22" s="165">
        <f>ROUND(AM76*Содержание!$H$8*(1+$H$14)*(1-$H$15)*(1-$H$16),0)</f>
        <v>462744</v>
      </c>
      <c r="AN22" s="165">
        <f>ROUND(AN76*Содержание!$H$8*(1+$H$14)*(1-$H$15)*(1-$H$16),0)</f>
        <v>468816</v>
      </c>
      <c r="AO22" s="165">
        <f>ROUND(AO76*Содержание!$H$8*(1+$H$14)*(1-$H$15)*(1-$H$16),0)</f>
        <v>474592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45">
        <v>2125</v>
      </c>
      <c r="B23" s="165">
        <f>ROUND(B77*Содержание!$H$8*(1+$H$14)*(1-$H$15)*(1-$H$16),0)</f>
        <v>173400</v>
      </c>
      <c r="C23" s="165">
        <f>ROUND(C77*Содержание!$H$8*(1+$H$14)*(1-$H$15)*(1-$H$16),0)</f>
        <v>180507</v>
      </c>
      <c r="D23" s="165">
        <f>ROUND(D77*Содержание!$H$8*(1+$H$14)*(1-$H$15)*(1-$H$16),0)</f>
        <v>188062</v>
      </c>
      <c r="E23" s="165">
        <f>ROUND(E77*Содержание!$H$8*(1+$H$14)*(1-$H$15)*(1-$H$16),0)</f>
        <v>197980</v>
      </c>
      <c r="F23" s="165">
        <f>ROUND(F77*Содержание!$H$8*(1+$H$14)*(1-$H$15)*(1-$H$16),0)</f>
        <v>202276</v>
      </c>
      <c r="G23" s="165">
        <f>ROUND(G77*Содержание!$H$8*(1+$H$14)*(1-$H$15)*(1-$H$16),0)</f>
        <v>212789</v>
      </c>
      <c r="H23" s="165">
        <f>ROUND(H77*Содержание!$H$8*(1+$H$14)*(1-$H$15)*(1-$H$16),0)</f>
        <v>217529</v>
      </c>
      <c r="I23" s="165">
        <f>ROUND(I77*Содержание!$H$8*(1+$H$14)*(1-$H$15)*(1-$H$16),0)</f>
        <v>228338</v>
      </c>
      <c r="J23" s="165">
        <f>ROUND(J77*Содержание!$H$8*(1+$H$14)*(1-$H$15)*(1-$H$16),0)</f>
        <v>240332</v>
      </c>
      <c r="K23" s="165">
        <f>ROUND(K77*Содержание!$H$8*(1+$H$14)*(1-$H$15)*(1-$H$16),0)</f>
        <v>244920</v>
      </c>
      <c r="L23" s="165">
        <f>ROUND(L77*Содержание!$H$8*(1+$H$14)*(1-$H$15)*(1-$H$16),0)</f>
        <v>249661</v>
      </c>
      <c r="M23" s="165">
        <f>ROUND(M77*Содержание!$H$8*(1+$H$14)*(1-$H$15)*(1-$H$16),0)</f>
        <v>262100</v>
      </c>
      <c r="N23" s="165">
        <f>ROUND(N77*Содержание!$H$8*(1+$H$14)*(1-$H$15)*(1-$H$16),0)</f>
        <v>264762</v>
      </c>
      <c r="O23" s="165">
        <f>ROUND(O77*Содержание!$H$8*(1+$H$14)*(1-$H$15)*(1-$H$16),0)</f>
        <v>275129</v>
      </c>
      <c r="P23" s="165">
        <f>ROUND(P77*Содержание!$H$8*(1+$H$14)*(1-$H$15)*(1-$H$16),0)</f>
        <v>280016</v>
      </c>
      <c r="Q23" s="165">
        <f>ROUND(Q77*Содержание!$H$8*(1+$H$14)*(1-$H$15)*(1-$H$16),0)</f>
        <v>293640</v>
      </c>
      <c r="R23" s="165">
        <f>ROUND(R77*Содержание!$H$8*(1+$H$14)*(1-$H$15)*(1-$H$16),0)</f>
        <v>301042</v>
      </c>
      <c r="S23" s="165">
        <f>ROUND(S77*Содержание!$H$8*(1+$H$14)*(1-$H$15)*(1-$H$16),0)</f>
        <v>307706</v>
      </c>
      <c r="T23" s="165">
        <f>ROUND(T77*Содержание!$H$8*(1+$H$14)*(1-$H$15)*(1-$H$16),0)</f>
        <v>311113</v>
      </c>
      <c r="U23" s="165">
        <f>ROUND(U77*Содержание!$H$8*(1+$H$14)*(1-$H$15)*(1-$H$16),0)</f>
        <v>324737</v>
      </c>
      <c r="V23" s="165">
        <f>ROUND(V77*Содержание!$H$8*(1+$H$14)*(1-$H$15)*(1-$H$16),0)</f>
        <v>330361</v>
      </c>
      <c r="W23" s="165">
        <f>ROUND(W77*Содержание!$H$8*(1+$H$14)*(1-$H$15)*(1-$H$16),0)</f>
        <v>345468</v>
      </c>
      <c r="X23" s="165">
        <f>ROUND(X77*Содержание!$H$8*(1+$H$14)*(1-$H$15)*(1-$H$16),0)</f>
        <v>350057</v>
      </c>
      <c r="Y23" s="165">
        <f>ROUND(Y77*Содержание!$H$8*(1+$H$14)*(1-$H$15)*(1-$H$16),0)</f>
        <v>355387</v>
      </c>
      <c r="Z23" s="165">
        <f>ROUND(Z77*Содержание!$H$8*(1+$H$14)*(1-$H$15)*(1-$H$16),0)</f>
        <v>365310</v>
      </c>
      <c r="AA23" s="165">
        <f>ROUND(AA77*Содержание!$H$8*(1+$H$14)*(1-$H$15)*(1-$H$16),0)</f>
        <v>378490</v>
      </c>
      <c r="AB23" s="165">
        <f>ROUND(AB77*Содержание!$H$8*(1+$H$14)*(1-$H$15)*(1-$H$16),0)</f>
        <v>384262</v>
      </c>
      <c r="AC23" s="165">
        <f>ROUND(AC77*Содержание!$H$8*(1+$H$14)*(1-$H$15)*(1-$H$16),0)</f>
        <v>390037</v>
      </c>
      <c r="AD23" s="165">
        <f>ROUND(AD77*Содержание!$H$8*(1+$H$14)*(1-$H$15)*(1-$H$16),0)</f>
        <v>395517</v>
      </c>
      <c r="AE23" s="165">
        <f>ROUND(AE77*Содержание!$H$8*(1+$H$14)*(1-$H$15)*(1-$H$16),0)</f>
        <v>401439</v>
      </c>
      <c r="AF23" s="165">
        <f>ROUND(AF77*Содержание!$H$8*(1+$H$14)*(1-$H$15)*(1-$H$16),0)</f>
        <v>413879</v>
      </c>
      <c r="AG23" s="165">
        <f>ROUND(AG77*Содержание!$H$8*(1+$H$14)*(1-$H$15)*(1-$H$16),0)</f>
        <v>419355</v>
      </c>
      <c r="AH23" s="165">
        <f>ROUND(AH77*Содержание!$H$8*(1+$H$14)*(1-$H$15)*(1-$H$16),0)</f>
        <v>434165</v>
      </c>
      <c r="AI23" s="165">
        <f>ROUND(AI77*Содержание!$H$8*(1+$H$14)*(1-$H$15)*(1-$H$16),0)</f>
        <v>445568</v>
      </c>
      <c r="AJ23" s="165">
        <f>ROUND(AJ77*Содержание!$H$8*(1+$H$14)*(1-$H$15)*(1-$H$16),0)</f>
        <v>452084</v>
      </c>
      <c r="AK23" s="165">
        <f>ROUND(AK77*Содержание!$H$8*(1+$H$14)*(1-$H$15)*(1-$H$16),0)</f>
        <v>458153</v>
      </c>
      <c r="AL23" s="165">
        <f>ROUND(AL77*Содержание!$H$8*(1+$H$14)*(1-$H$15)*(1-$H$16),0)</f>
        <v>464521</v>
      </c>
      <c r="AM23" s="165">
        <f>ROUND(AM77*Содержание!$H$8*(1+$H$14)*(1-$H$15)*(1-$H$16),0)</f>
        <v>476664</v>
      </c>
      <c r="AN23" s="165">
        <f>ROUND(AN77*Содержание!$H$8*(1+$H$14)*(1-$H$15)*(1-$H$16),0)</f>
        <v>482882</v>
      </c>
      <c r="AO23" s="165">
        <f>ROUND(AO77*Содержание!$H$8*(1+$H$14)*(1-$H$15)*(1-$H$16),0)</f>
        <v>488214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45">
        <v>2250</v>
      </c>
      <c r="B24" s="165">
        <f>ROUND(B78*Содержание!$H$8*(1+$H$14)*(1-$H$15)*(1-$H$16),0)</f>
        <v>179915</v>
      </c>
      <c r="C24" s="165">
        <f>ROUND(C78*Содержание!$H$8*(1+$H$14)*(1-$H$15)*(1-$H$16),0)</f>
        <v>188502</v>
      </c>
      <c r="D24" s="165">
        <f>ROUND(D78*Содержание!$H$8*(1+$H$14)*(1-$H$15)*(1-$H$16),0)</f>
        <v>193093</v>
      </c>
      <c r="E24" s="165">
        <f>ROUND(E78*Содержание!$H$8*(1+$H$14)*(1-$H$15)*(1-$H$16),0)</f>
        <v>207753</v>
      </c>
      <c r="F24" s="165">
        <f>ROUND(F78*Содержание!$H$8*(1+$H$14)*(1-$H$15)*(1-$H$16),0)</f>
        <v>213972</v>
      </c>
      <c r="G24" s="165">
        <f>ROUND(G78*Содержание!$H$8*(1+$H$14)*(1-$H$15)*(1-$H$16),0)</f>
        <v>222414</v>
      </c>
      <c r="H24" s="165">
        <f>ROUND(H78*Содержание!$H$8*(1+$H$14)*(1-$H$15)*(1-$H$16),0)</f>
        <v>227005</v>
      </c>
      <c r="I24" s="165">
        <f>ROUND(I78*Содержание!$H$8*(1+$H$14)*(1-$H$15)*(1-$H$16),0)</f>
        <v>243591</v>
      </c>
      <c r="J24" s="165">
        <f>ROUND(J78*Содержание!$H$8*(1+$H$14)*(1-$H$15)*(1-$H$16),0)</f>
        <v>249513</v>
      </c>
      <c r="K24" s="165">
        <f>ROUND(K78*Содержание!$H$8*(1+$H$14)*(1-$H$15)*(1-$H$16),0)</f>
        <v>254101</v>
      </c>
      <c r="L24" s="165">
        <f>ROUND(L78*Содержание!$H$8*(1+$H$14)*(1-$H$15)*(1-$H$16),0)</f>
        <v>264172</v>
      </c>
      <c r="M24" s="165">
        <f>ROUND(M78*Содержание!$H$8*(1+$H$14)*(1-$H$15)*(1-$H$16),0)</f>
        <v>268761</v>
      </c>
      <c r="N24" s="165">
        <f>ROUND(N78*Содержание!$H$8*(1+$H$14)*(1-$H$15)*(1-$H$16),0)</f>
        <v>282830</v>
      </c>
      <c r="O24" s="165">
        <f>ROUND(O78*Содержание!$H$8*(1+$H$14)*(1-$H$15)*(1-$H$16),0)</f>
        <v>289344</v>
      </c>
      <c r="P24" s="165">
        <f>ROUND(P78*Содержание!$H$8*(1+$H$14)*(1-$H$15)*(1-$H$16),0)</f>
        <v>294085</v>
      </c>
      <c r="Q24" s="165">
        <f>ROUND(Q78*Содержание!$H$8*(1+$H$14)*(1-$H$15)*(1-$H$16),0)</f>
        <v>304893</v>
      </c>
      <c r="R24" s="165">
        <f>ROUND(R78*Содержание!$H$8*(1+$H$14)*(1-$H$15)*(1-$H$16),0)</f>
        <v>319703</v>
      </c>
      <c r="S24" s="165">
        <f>ROUND(S78*Содержание!$H$8*(1+$H$14)*(1-$H$15)*(1-$H$16),0)</f>
        <v>325920</v>
      </c>
      <c r="T24" s="165">
        <f>ROUND(T78*Содержание!$H$8*(1+$H$14)*(1-$H$15)*(1-$H$16),0)</f>
        <v>331105</v>
      </c>
      <c r="U24" s="165">
        <f>ROUND(U78*Содержание!$H$8*(1+$H$14)*(1-$H$15)*(1-$H$16),0)</f>
        <v>336878</v>
      </c>
      <c r="V24" s="165">
        <f>ROUND(V78*Содержание!$H$8*(1+$H$14)*(1-$H$15)*(1-$H$16),0)</f>
        <v>353019</v>
      </c>
      <c r="W24" s="165">
        <f>ROUND(W78*Содержание!$H$8*(1+$H$14)*(1-$H$15)*(1-$H$16),0)</f>
        <v>357905</v>
      </c>
      <c r="X24" s="165">
        <f>ROUND(X78*Содержание!$H$8*(1+$H$14)*(1-$H$15)*(1-$H$16),0)</f>
        <v>362942</v>
      </c>
      <c r="Y24" s="165">
        <f>ROUND(Y78*Содержание!$H$8*(1+$H$14)*(1-$H$15)*(1-$H$16),0)</f>
        <v>378785</v>
      </c>
      <c r="Z24" s="165">
        <f>ROUND(Z78*Содержание!$H$8*(1+$H$14)*(1-$H$15)*(1-$H$16),0)</f>
        <v>381007</v>
      </c>
      <c r="AA24" s="165">
        <f>ROUND(AA78*Содержание!$H$8*(1+$H$14)*(1-$H$15)*(1-$H$16),0)</f>
        <v>384853</v>
      </c>
      <c r="AB24" s="165">
        <f>ROUND(AB78*Содержание!$H$8*(1+$H$14)*(1-$H$15)*(1-$H$16),0)</f>
        <v>390482</v>
      </c>
      <c r="AC24" s="165">
        <f>ROUND(AC78*Содержание!$H$8*(1+$H$14)*(1-$H$15)*(1-$H$16),0)</f>
        <v>397001</v>
      </c>
      <c r="AD24" s="165">
        <f>ROUND(AD78*Содержание!$H$8*(1+$H$14)*(1-$H$15)*(1-$H$16),0)</f>
        <v>402773</v>
      </c>
      <c r="AE24" s="165">
        <f>ROUND(AE78*Содержание!$H$8*(1+$H$14)*(1-$H$15)*(1-$H$16),0)</f>
        <v>409881</v>
      </c>
      <c r="AF24" s="165">
        <f>ROUND(AF78*Содержание!$H$8*(1+$H$14)*(1-$H$15)*(1-$H$16),0)</f>
        <v>421135</v>
      </c>
      <c r="AG24" s="165">
        <f>ROUND(AG78*Содержание!$H$8*(1+$H$14)*(1-$H$15)*(1-$H$16),0)</f>
        <v>428242</v>
      </c>
      <c r="AH24" s="165">
        <f>ROUND(AH78*Содержание!$H$8*(1+$H$14)*(1-$H$15)*(1-$H$16),0)</f>
        <v>442754</v>
      </c>
      <c r="AI24" s="165">
        <f>ROUND(AI78*Содержание!$H$8*(1+$H$14)*(1-$H$15)*(1-$H$16),0)</f>
        <v>455045</v>
      </c>
      <c r="AJ24" s="165">
        <f>ROUND(AJ78*Содержание!$H$8*(1+$H$14)*(1-$H$15)*(1-$H$16),0)</f>
        <v>461262</v>
      </c>
      <c r="AK24" s="165">
        <f>ROUND(AK78*Содержание!$H$8*(1+$H$14)*(1-$H$15)*(1-$H$16),0)</f>
        <v>467779</v>
      </c>
      <c r="AL24" s="165">
        <f>ROUND(AL78*Содержание!$H$8*(1+$H$14)*(1-$H$15)*(1-$H$16),0)</f>
        <v>474444</v>
      </c>
      <c r="AM24" s="165">
        <f>ROUND(AM78*Содержание!$H$8*(1+$H$14)*(1-$H$15)*(1-$H$16),0)</f>
        <v>487029</v>
      </c>
      <c r="AN24" s="165">
        <f>ROUND(AN78*Содержание!$H$8*(1+$H$14)*(1-$H$15)*(1-$H$16),0)</f>
        <v>493990</v>
      </c>
      <c r="AO24" s="165">
        <f>ROUND(AO78*Содержание!$H$8*(1+$H$14)*(1-$H$15)*(1-$H$16),0)</f>
        <v>500060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45">
        <v>2375</v>
      </c>
      <c r="B25" s="165">
        <f>ROUND(B79*Содержание!$H$8*(1+$H$14)*(1-$H$15)*(1-$H$16),0)</f>
        <v>186874</v>
      </c>
      <c r="C25" s="165">
        <f>ROUND(C79*Содержание!$H$8*(1+$H$14)*(1-$H$15)*(1-$H$16),0)</f>
        <v>192502</v>
      </c>
      <c r="D25" s="165">
        <f>ROUND(D79*Содержание!$H$8*(1+$H$14)*(1-$H$15)*(1-$H$16),0)</f>
        <v>200352</v>
      </c>
      <c r="E25" s="165">
        <f>ROUND(E79*Содержание!$H$8*(1+$H$14)*(1-$H$15)*(1-$H$16),0)</f>
        <v>210862</v>
      </c>
      <c r="F25" s="165">
        <f>ROUND(F79*Содержание!$H$8*(1+$H$14)*(1-$H$15)*(1-$H$16),0)</f>
        <v>217826</v>
      </c>
      <c r="G25" s="165">
        <f>ROUND(G79*Содержание!$H$8*(1+$H$14)*(1-$H$15)*(1-$H$16),0)</f>
        <v>231592</v>
      </c>
      <c r="H25" s="165">
        <f>ROUND(H79*Содержание!$H$8*(1+$H$14)*(1-$H$15)*(1-$H$16),0)</f>
        <v>235592</v>
      </c>
      <c r="I25" s="165">
        <f>ROUND(I79*Содержание!$H$8*(1+$H$14)*(1-$H$15)*(1-$H$16),0)</f>
        <v>246995</v>
      </c>
      <c r="J25" s="165">
        <f>ROUND(J79*Содержание!$H$8*(1+$H$14)*(1-$H$15)*(1-$H$16),0)</f>
        <v>254101</v>
      </c>
      <c r="K25" s="165">
        <f>ROUND(K79*Содержание!$H$8*(1+$H$14)*(1-$H$15)*(1-$H$16),0)</f>
        <v>258690</v>
      </c>
      <c r="L25" s="165">
        <f>ROUND(L79*Содержание!$H$8*(1+$H$14)*(1-$H$15)*(1-$H$16),0)</f>
        <v>274240</v>
      </c>
      <c r="M25" s="165">
        <f>ROUND(M79*Содержание!$H$8*(1+$H$14)*(1-$H$15)*(1-$H$16),0)</f>
        <v>288605</v>
      </c>
      <c r="N25" s="165">
        <f>ROUND(N79*Содержание!$H$8*(1+$H$14)*(1-$H$15)*(1-$H$16),0)</f>
        <v>293932</v>
      </c>
      <c r="O25" s="165">
        <f>ROUND(O79*Содержание!$H$8*(1+$H$14)*(1-$H$15)*(1-$H$16),0)</f>
        <v>295415</v>
      </c>
      <c r="P25" s="165">
        <f>ROUND(P79*Содержание!$H$8*(1+$H$14)*(1-$H$15)*(1-$H$16),0)</f>
        <v>305932</v>
      </c>
      <c r="Q25" s="165">
        <f>ROUND(Q79*Содержание!$H$8*(1+$H$14)*(1-$H$15)*(1-$H$16),0)</f>
        <v>316889</v>
      </c>
      <c r="R25" s="165">
        <f>ROUND(R79*Содержание!$H$8*(1+$H$14)*(1-$H$15)*(1-$H$16),0)</f>
        <v>332139</v>
      </c>
      <c r="S25" s="165">
        <f>ROUND(S79*Содержание!$H$8*(1+$H$14)*(1-$H$15)*(1-$H$16),0)</f>
        <v>338654</v>
      </c>
      <c r="T25" s="165">
        <f>ROUND(T79*Содержание!$H$8*(1+$H$14)*(1-$H$15)*(1-$H$16),0)</f>
        <v>344726</v>
      </c>
      <c r="U25" s="165">
        <f>ROUND(U79*Содержание!$H$8*(1+$H$14)*(1-$H$15)*(1-$H$16),0)</f>
        <v>360571</v>
      </c>
      <c r="V25" s="165">
        <f>ROUND(V79*Содержание!$H$8*(1+$H$14)*(1-$H$15)*(1-$H$16),0)</f>
        <v>366494</v>
      </c>
      <c r="W25" s="165">
        <f>ROUND(W79*Содержание!$H$8*(1+$H$14)*(1-$H$15)*(1-$H$16),0)</f>
        <v>374934</v>
      </c>
      <c r="X25" s="165">
        <f>ROUND(X79*Содержание!$H$8*(1+$H$14)*(1-$H$15)*(1-$H$16),0)</f>
        <v>380411</v>
      </c>
      <c r="Y25" s="165">
        <f>ROUND(Y79*Содержание!$H$8*(1+$H$14)*(1-$H$15)*(1-$H$16),0)</f>
        <v>393000</v>
      </c>
      <c r="Z25" s="165">
        <f>ROUND(Z79*Содержание!$H$8*(1+$H$14)*(1-$H$15)*(1-$H$16),0)</f>
        <v>409142</v>
      </c>
      <c r="AA25" s="165">
        <f>ROUND(AA79*Содержание!$H$8*(1+$H$14)*(1-$H$15)*(1-$H$16),0)</f>
        <v>422913</v>
      </c>
      <c r="AB25" s="165">
        <f>ROUND(AB79*Содержание!$H$8*(1+$H$14)*(1-$H$15)*(1-$H$16),0)</f>
        <v>429428</v>
      </c>
      <c r="AC25" s="165">
        <f>ROUND(AC79*Содержание!$H$8*(1+$H$14)*(1-$H$15)*(1-$H$16),0)</f>
        <v>436831</v>
      </c>
      <c r="AD25" s="165">
        <f>ROUND(AD79*Содержание!$H$8*(1+$H$14)*(1-$H$15)*(1-$H$16),0)</f>
        <v>444236</v>
      </c>
      <c r="AE25" s="165">
        <f>ROUND(AE79*Содержание!$H$8*(1+$H$14)*(1-$H$15)*(1-$H$16),0)</f>
        <v>450308</v>
      </c>
      <c r="AF25" s="165">
        <f>ROUND(AF79*Содержание!$H$8*(1+$H$14)*(1-$H$15)*(1-$H$16),0)</f>
        <v>465411</v>
      </c>
      <c r="AG25" s="165">
        <f>ROUND(AG79*Содержание!$H$8*(1+$H$14)*(1-$H$15)*(1-$H$16),0)</f>
        <v>472519</v>
      </c>
      <c r="AH25" s="165">
        <f>ROUND(AH79*Содержание!$H$8*(1+$H$14)*(1-$H$15)*(1-$H$16),0)</f>
        <v>489249</v>
      </c>
      <c r="AI25" s="165">
        <f>ROUND(AI79*Содержание!$H$8*(1+$H$14)*(1-$H$15)*(1-$H$16),0)</f>
        <v>502875</v>
      </c>
      <c r="AJ25" s="165">
        <f>ROUND(AJ79*Содержание!$H$8*(1+$H$14)*(1-$H$15)*(1-$H$16),0)</f>
        <v>510278</v>
      </c>
      <c r="AK25" s="165">
        <f>ROUND(AK79*Содержание!$H$8*(1+$H$14)*(1-$H$15)*(1-$H$16),0)</f>
        <v>517235</v>
      </c>
      <c r="AL25" s="165">
        <f>ROUND(AL79*Содержание!$H$8*(1+$H$14)*(1-$H$15)*(1-$H$16),0)</f>
        <v>524345</v>
      </c>
      <c r="AM25" s="165">
        <f>ROUND(AM79*Содержание!$H$8*(1+$H$14)*(1-$H$15)*(1-$H$16),0)</f>
        <v>538265</v>
      </c>
      <c r="AN25" s="165">
        <f>ROUND(AN79*Содержание!$H$8*(1+$H$14)*(1-$H$15)*(1-$H$16),0)</f>
        <v>546260</v>
      </c>
      <c r="AO25" s="165">
        <f>ROUND(AO79*Содержание!$H$8*(1+$H$14)*(1-$H$15)*(1-$H$16),0)</f>
        <v>553517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45">
        <v>2500</v>
      </c>
      <c r="B26" s="165">
        <f>ROUND(B80*Содержание!$H$8*(1+$H$14)*(1-$H$15)*(1-$H$16),0)</f>
        <v>198869</v>
      </c>
      <c r="C26" s="165">
        <f>ROUND(C80*Содержание!$H$8*(1+$H$14)*(1-$H$15)*(1-$H$16),0)</f>
        <v>206125</v>
      </c>
      <c r="D26" s="165">
        <f>ROUND(D80*Содержание!$H$8*(1+$H$14)*(1-$H$15)*(1-$H$16),0)</f>
        <v>209975</v>
      </c>
      <c r="E26" s="165">
        <f>ROUND(E80*Содержание!$H$8*(1+$H$14)*(1-$H$15)*(1-$H$16),0)</f>
        <v>224931</v>
      </c>
      <c r="F26" s="165">
        <f>ROUND(F80*Содержание!$H$8*(1+$H$14)*(1-$H$15)*(1-$H$16),0)</f>
        <v>233520</v>
      </c>
      <c r="G26" s="165">
        <f>ROUND(G80*Содержание!$H$8*(1+$H$14)*(1-$H$15)*(1-$H$16),0)</f>
        <v>247290</v>
      </c>
      <c r="H26" s="165">
        <f>ROUND(H80*Содержание!$H$8*(1+$H$14)*(1-$H$15)*(1-$H$16),0)</f>
        <v>251880</v>
      </c>
      <c r="I26" s="165">
        <f>ROUND(I80*Содержание!$H$8*(1+$H$14)*(1-$H$15)*(1-$H$16),0)</f>
        <v>261357</v>
      </c>
      <c r="J26" s="165">
        <f>ROUND(J80*Содержание!$H$8*(1+$H$14)*(1-$H$15)*(1-$H$16),0)</f>
        <v>269057</v>
      </c>
      <c r="K26" s="165">
        <f>ROUND(K80*Содержание!$H$8*(1+$H$14)*(1-$H$15)*(1-$H$16),0)</f>
        <v>282534</v>
      </c>
      <c r="L26" s="165">
        <f>ROUND(L80*Содержание!$H$8*(1+$H$14)*(1-$H$15)*(1-$H$16),0)</f>
        <v>288013</v>
      </c>
      <c r="M26" s="165">
        <f>ROUND(M80*Содержание!$H$8*(1+$H$14)*(1-$H$15)*(1-$H$16),0)</f>
        <v>301636</v>
      </c>
      <c r="N26" s="165">
        <f>ROUND(N80*Содержание!$H$8*(1+$H$14)*(1-$H$15)*(1-$H$16),0)</f>
        <v>308593</v>
      </c>
      <c r="O26" s="165">
        <f>ROUND(O80*Содержание!$H$8*(1+$H$14)*(1-$H$15)*(1-$H$16),0)</f>
        <v>322514</v>
      </c>
      <c r="P26" s="165">
        <f>ROUND(P80*Содержание!$H$8*(1+$H$14)*(1-$H$15)*(1-$H$16),0)</f>
        <v>327252</v>
      </c>
      <c r="Q26" s="165">
        <f>ROUND(Q80*Содержание!$H$8*(1+$H$14)*(1-$H$15)*(1-$H$16),0)</f>
        <v>339100</v>
      </c>
      <c r="R26" s="165">
        <f>ROUND(R80*Содержание!$H$8*(1+$H$14)*(1-$H$15)*(1-$H$16),0)</f>
        <v>348133</v>
      </c>
      <c r="S26" s="165">
        <f>ROUND(S80*Содержание!$H$8*(1+$H$14)*(1-$H$15)*(1-$H$16),0)</f>
        <v>354649</v>
      </c>
      <c r="T26" s="165">
        <f>ROUND(T80*Содержание!$H$8*(1+$H$14)*(1-$H$15)*(1-$H$16),0)</f>
        <v>360274</v>
      </c>
      <c r="U26" s="165">
        <f>ROUND(U80*Содержание!$H$8*(1+$H$14)*(1-$H$15)*(1-$H$16),0)</f>
        <v>376861</v>
      </c>
      <c r="V26" s="165">
        <f>ROUND(V80*Содержание!$H$8*(1+$H$14)*(1-$H$15)*(1-$H$16),0)</f>
        <v>383821</v>
      </c>
      <c r="W26" s="165">
        <f>ROUND(W80*Содержание!$H$8*(1+$H$14)*(1-$H$15)*(1-$H$16),0)</f>
        <v>401885</v>
      </c>
      <c r="X26" s="165">
        <f>ROUND(X80*Содержание!$H$8*(1+$H$14)*(1-$H$15)*(1-$H$16),0)</f>
        <v>406920</v>
      </c>
      <c r="Y26" s="165">
        <f>ROUND(Y80*Содержание!$H$8*(1+$H$14)*(1-$H$15)*(1-$H$16),0)</f>
        <v>412695</v>
      </c>
      <c r="Z26" s="165">
        <f>ROUND(Z80*Содержание!$H$8*(1+$H$14)*(1-$H$15)*(1-$H$16),0)</f>
        <v>435645</v>
      </c>
      <c r="AA26" s="165">
        <f>ROUND(AA80*Содержание!$H$8*(1+$H$14)*(1-$H$15)*(1-$H$16),0)</f>
        <v>451047</v>
      </c>
      <c r="AB26" s="165">
        <f>ROUND(AB80*Содержание!$H$8*(1+$H$14)*(1-$H$15)*(1-$H$16),0)</f>
        <v>458746</v>
      </c>
      <c r="AC26" s="165">
        <f>ROUND(AC80*Содержание!$H$8*(1+$H$14)*(1-$H$15)*(1-$H$16),0)</f>
        <v>466151</v>
      </c>
      <c r="AD26" s="165">
        <f>ROUND(AD80*Содержание!$H$8*(1+$H$14)*(1-$H$15)*(1-$H$16),0)</f>
        <v>473701</v>
      </c>
      <c r="AE26" s="165">
        <f>ROUND(AE80*Содержание!$H$8*(1+$H$14)*(1-$H$15)*(1-$H$16),0)</f>
        <v>481995</v>
      </c>
      <c r="AF26" s="165">
        <f>ROUND(AF80*Содержание!$H$8*(1+$H$14)*(1-$H$15)*(1-$H$16),0)</f>
        <v>496655</v>
      </c>
      <c r="AG26" s="165">
        <f>ROUND(AG80*Содержание!$H$8*(1+$H$14)*(1-$H$15)*(1-$H$16),0)</f>
        <v>504058</v>
      </c>
      <c r="AH26" s="165">
        <f>ROUND(AH80*Содержание!$H$8*(1+$H$14)*(1-$H$15)*(1-$H$16),0)</f>
        <v>521237</v>
      </c>
      <c r="AI26" s="165">
        <f>ROUND(AI80*Содержание!$H$8*(1+$H$14)*(1-$H$15)*(1-$H$16),0)</f>
        <v>538265</v>
      </c>
      <c r="AJ26" s="165">
        <f>ROUND(AJ80*Содержание!$H$8*(1+$H$14)*(1-$H$15)*(1-$H$16),0)</f>
        <v>545817</v>
      </c>
      <c r="AK26" s="165">
        <f>ROUND(AK80*Содержание!$H$8*(1+$H$14)*(1-$H$15)*(1-$H$16),0)</f>
        <v>553665</v>
      </c>
      <c r="AL26" s="165">
        <f>ROUND(AL80*Содержание!$H$8*(1+$H$14)*(1-$H$15)*(1-$H$16),0)</f>
        <v>560626</v>
      </c>
      <c r="AM26" s="165">
        <f>ROUND(AM80*Содержание!$H$8*(1+$H$14)*(1-$H$15)*(1-$H$16),0)</f>
        <v>576321</v>
      </c>
      <c r="AN26" s="165">
        <f>ROUND(AN80*Содержание!$H$8*(1+$H$14)*(1-$H$15)*(1-$H$16),0)</f>
        <v>584464</v>
      </c>
      <c r="AO26" s="165">
        <f>ROUND(AO80*Содержание!$H$8*(1+$H$14)*(1-$H$15)*(1-$H$16),0)</f>
        <v>593349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45">
        <v>2625</v>
      </c>
      <c r="B27" s="165">
        <f>ROUND(B81*Содержание!$H$8*(1+$H$14)*(1-$H$15)*(1-$H$16),0)</f>
        <v>205978</v>
      </c>
      <c r="C27" s="165">
        <f>ROUND(C81*Содержание!$H$8*(1+$H$14)*(1-$H$15)*(1-$H$16),0)</f>
        <v>211753</v>
      </c>
      <c r="D27" s="165">
        <f>ROUND(D81*Содержание!$H$8*(1+$H$14)*(1-$H$15)*(1-$H$16),0)</f>
        <v>223893</v>
      </c>
      <c r="E27" s="165">
        <f>ROUND(E81*Содержание!$H$8*(1+$H$14)*(1-$H$15)*(1-$H$16),0)</f>
        <v>235148</v>
      </c>
      <c r="F27" s="165">
        <f>ROUND(F81*Содержание!$H$8*(1+$H$14)*(1-$H$15)*(1-$H$16),0)</f>
        <v>243296</v>
      </c>
      <c r="G27" s="165">
        <f>ROUND(G81*Содержание!$H$8*(1+$H$14)*(1-$H$15)*(1-$H$16),0)</f>
        <v>252920</v>
      </c>
      <c r="H27" s="165">
        <f>ROUND(H81*Содержание!$H$8*(1+$H$14)*(1-$H$15)*(1-$H$16),0)</f>
        <v>263135</v>
      </c>
      <c r="I27" s="165">
        <f>ROUND(I81*Содержание!$H$8*(1+$H$14)*(1-$H$15)*(1-$H$16),0)</f>
        <v>275722</v>
      </c>
      <c r="J27" s="165">
        <f>ROUND(J81*Содержание!$H$8*(1+$H$14)*(1-$H$15)*(1-$H$16),0)</f>
        <v>285198</v>
      </c>
      <c r="K27" s="165">
        <f>ROUND(K81*Содержание!$H$8*(1+$H$14)*(1-$H$15)*(1-$H$16),0)</f>
        <v>296307</v>
      </c>
      <c r="L27" s="165">
        <f>ROUND(L81*Содержание!$H$8*(1+$H$14)*(1-$H$15)*(1-$H$16),0)</f>
        <v>302375</v>
      </c>
      <c r="M27" s="165">
        <f>ROUND(M81*Содержание!$H$8*(1+$H$14)*(1-$H$15)*(1-$H$16),0)</f>
        <v>316444</v>
      </c>
      <c r="N27" s="165">
        <f>ROUND(N81*Содержание!$H$8*(1+$H$14)*(1-$H$15)*(1-$H$16),0)</f>
        <v>322219</v>
      </c>
      <c r="O27" s="165">
        <f>ROUND(O81*Содержание!$H$8*(1+$H$14)*(1-$H$15)*(1-$H$16),0)</f>
        <v>337917</v>
      </c>
      <c r="P27" s="165">
        <f>ROUND(P81*Содержание!$H$8*(1+$H$14)*(1-$H$15)*(1-$H$16),0)</f>
        <v>343393</v>
      </c>
      <c r="Q27" s="165">
        <f>ROUND(Q81*Содержание!$H$8*(1+$H$14)*(1-$H$15)*(1-$H$16),0)</f>
        <v>349020</v>
      </c>
      <c r="R27" s="165">
        <f>ROUND(R81*Содержание!$H$8*(1+$H$14)*(1-$H$15)*(1-$H$16),0)</f>
        <v>367976</v>
      </c>
      <c r="S27" s="165">
        <f>ROUND(S81*Содержание!$H$8*(1+$H$14)*(1-$H$15)*(1-$H$16),0)</f>
        <v>374341</v>
      </c>
      <c r="T27" s="165">
        <f>ROUND(T81*Содержание!$H$8*(1+$H$14)*(1-$H$15)*(1-$H$16),0)</f>
        <v>380858</v>
      </c>
      <c r="U27" s="165">
        <f>ROUND(U81*Содержание!$H$8*(1+$H$14)*(1-$H$15)*(1-$H$16),0)</f>
        <v>398328</v>
      </c>
      <c r="V27" s="165">
        <f>ROUND(V81*Содержание!$H$8*(1+$H$14)*(1-$H$15)*(1-$H$16),0)</f>
        <v>406179</v>
      </c>
      <c r="W27" s="165">
        <f>ROUND(W81*Содержание!$H$8*(1+$H$14)*(1-$H$15)*(1-$H$16),0)</f>
        <v>415951</v>
      </c>
      <c r="X27" s="165">
        <f>ROUND(X81*Содержание!$H$8*(1+$H$14)*(1-$H$15)*(1-$H$16),0)</f>
        <v>420987</v>
      </c>
      <c r="Y27" s="165">
        <f>ROUND(Y81*Содержание!$H$8*(1+$H$14)*(1-$H$15)*(1-$H$16),0)</f>
        <v>434906</v>
      </c>
      <c r="Z27" s="165">
        <f>ROUND(Z81*Содержание!$H$8*(1+$H$14)*(1-$H$15)*(1-$H$16),0)</f>
        <v>441124</v>
      </c>
      <c r="AA27" s="165">
        <f>ROUND(AA81*Содержание!$H$8*(1+$H$14)*(1-$H$15)*(1-$H$16),0)</f>
        <v>451342</v>
      </c>
      <c r="AB27" s="165">
        <f>ROUND(AB81*Содержание!$H$8*(1+$H$14)*(1-$H$15)*(1-$H$16),0)</f>
        <v>458452</v>
      </c>
      <c r="AC27" s="165">
        <f>ROUND(AC81*Содержание!$H$8*(1+$H$14)*(1-$H$15)*(1-$H$16),0)</f>
        <v>466298</v>
      </c>
      <c r="AD27" s="165">
        <f>ROUND(AD81*Содержание!$H$8*(1+$H$14)*(1-$H$15)*(1-$H$16),0)</f>
        <v>474148</v>
      </c>
      <c r="AE27" s="165">
        <f>ROUND(AE81*Содержание!$H$8*(1+$H$14)*(1-$H$15)*(1-$H$16),0)</f>
        <v>480959</v>
      </c>
      <c r="AF27" s="165">
        <f>ROUND(AF81*Содержание!$H$8*(1+$H$14)*(1-$H$15)*(1-$H$16),0)</f>
        <v>495616</v>
      </c>
      <c r="AG27" s="165">
        <f>ROUND(AG81*Содержание!$H$8*(1+$H$14)*(1-$H$15)*(1-$H$16),0)</f>
        <v>502875</v>
      </c>
      <c r="AH27" s="165">
        <f>ROUND(AH81*Содержание!$H$8*(1+$H$14)*(1-$H$15)*(1-$H$16),0)</f>
        <v>538265</v>
      </c>
      <c r="AI27" s="165">
        <f>ROUND(AI81*Содержание!$H$8*(1+$H$14)*(1-$H$15)*(1-$H$16),0)</f>
        <v>569952</v>
      </c>
      <c r="AJ27" s="165">
        <f>ROUND(AJ81*Содержание!$H$8*(1+$H$14)*(1-$H$15)*(1-$H$16),0)</f>
        <v>574543</v>
      </c>
      <c r="AK27" s="165">
        <f>ROUND(AK81*Содержание!$H$8*(1+$H$14)*(1-$H$15)*(1-$H$16),0)</f>
        <v>578544</v>
      </c>
      <c r="AL27" s="165">
        <f>ROUND(AL81*Содержание!$H$8*(1+$H$14)*(1-$H$15)*(1-$H$16),0)</f>
        <v>581654</v>
      </c>
      <c r="AM27" s="165">
        <f>ROUND(AM81*Содержание!$H$8*(1+$H$14)*(1-$H$15)*(1-$H$16),0)</f>
        <v>589054</v>
      </c>
      <c r="AN27" s="165">
        <f>ROUND(AN81*Содержание!$H$8*(1+$H$14)*(1-$H$15)*(1-$H$16),0)</f>
        <v>592759</v>
      </c>
      <c r="AO27" s="165">
        <f>ROUND(AO81*Содержание!$H$8*(1+$H$14)*(1-$H$15)*(1-$H$16),0)</f>
        <v>594238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45">
        <v>2750</v>
      </c>
      <c r="B28" s="165">
        <f>ROUND(B82*Содержание!$H$8*(1+$H$14)*(1-$H$15)*(1-$H$16),0)</f>
        <v>211601</v>
      </c>
      <c r="C28" s="165">
        <f>ROUND(C82*Содержание!$H$8*(1+$H$14)*(1-$H$15)*(1-$H$16),0)</f>
        <v>224045</v>
      </c>
      <c r="D28" s="165">
        <f>ROUND(D82*Содержание!$H$8*(1+$H$14)*(1-$H$15)*(1-$H$16),0)</f>
        <v>230412</v>
      </c>
      <c r="E28" s="165">
        <f>ROUND(E82*Содержание!$H$8*(1+$H$14)*(1-$H$15)*(1-$H$16),0)</f>
        <v>242406</v>
      </c>
      <c r="F28" s="165">
        <f>ROUND(F82*Содержание!$H$8*(1+$H$14)*(1-$H$15)*(1-$H$16),0)</f>
        <v>249956</v>
      </c>
      <c r="G28" s="165">
        <f>ROUND(G82*Содержание!$H$8*(1+$H$14)*(1-$H$15)*(1-$H$16),0)</f>
        <v>264615</v>
      </c>
      <c r="H28" s="165">
        <f>ROUND(H82*Содержание!$H$8*(1+$H$14)*(1-$H$15)*(1-$H$16),0)</f>
        <v>269946</v>
      </c>
      <c r="I28" s="165">
        <f>ROUND(I82*Содержание!$H$8*(1+$H$14)*(1-$H$15)*(1-$H$16),0)</f>
        <v>284312</v>
      </c>
      <c r="J28" s="165">
        <f>ROUND(J82*Содержание!$H$8*(1+$H$14)*(1-$H$15)*(1-$H$16),0)</f>
        <v>299711</v>
      </c>
      <c r="K28" s="165">
        <f>ROUND(K82*Содержание!$H$8*(1+$H$14)*(1-$H$15)*(1-$H$16),0)</f>
        <v>305189</v>
      </c>
      <c r="L28" s="165">
        <f>ROUND(L82*Содержание!$H$8*(1+$H$14)*(1-$H$15)*(1-$H$16),0)</f>
        <v>310965</v>
      </c>
      <c r="M28" s="165">
        <f>ROUND(M82*Содержание!$H$8*(1+$H$14)*(1-$H$15)*(1-$H$16),0)</f>
        <v>326216</v>
      </c>
      <c r="N28" s="165">
        <f>ROUND(N82*Содержание!$H$8*(1+$H$14)*(1-$H$15)*(1-$H$16),0)</f>
        <v>332881</v>
      </c>
      <c r="O28" s="165">
        <f>ROUND(O82*Содержание!$H$8*(1+$H$14)*(1-$H$15)*(1-$H$16),0)</f>
        <v>349020</v>
      </c>
      <c r="P28" s="165">
        <f>ROUND(P82*Содержание!$H$8*(1+$H$14)*(1-$H$15)*(1-$H$16),0)</f>
        <v>354649</v>
      </c>
      <c r="Q28" s="165">
        <f>ROUND(Q82*Содержание!$H$8*(1+$H$14)*(1-$H$15)*(1-$H$16),0)</f>
        <v>359832</v>
      </c>
      <c r="R28" s="165">
        <f>ROUND(R82*Содержание!$H$8*(1+$H$14)*(1-$H$15)*(1-$H$16),0)</f>
        <v>379819</v>
      </c>
      <c r="S28" s="165">
        <f>ROUND(S82*Содержание!$H$8*(1+$H$14)*(1-$H$15)*(1-$H$16),0)</f>
        <v>387373</v>
      </c>
      <c r="T28" s="165">
        <f>ROUND(T82*Содержание!$H$8*(1+$H$14)*(1-$H$15)*(1-$H$16),0)</f>
        <v>394627</v>
      </c>
      <c r="U28" s="165">
        <f>ROUND(U82*Содержание!$H$8*(1+$H$14)*(1-$H$15)*(1-$H$16),0)</f>
        <v>413290</v>
      </c>
      <c r="V28" s="165">
        <f>ROUND(V82*Содержание!$H$8*(1+$H$14)*(1-$H$15)*(1-$H$16),0)</f>
        <v>419950</v>
      </c>
      <c r="W28" s="165">
        <f>ROUND(W82*Содержание!$H$8*(1+$H$14)*(1-$H$15)*(1-$H$16),0)</f>
        <v>428835</v>
      </c>
      <c r="X28" s="165">
        <f>ROUND(X82*Содержание!$H$8*(1+$H$14)*(1-$H$15)*(1-$H$16),0)</f>
        <v>434906</v>
      </c>
      <c r="Y28" s="165">
        <f>ROUND(Y82*Содержание!$H$8*(1+$H$14)*(1-$H$15)*(1-$H$16),0)</f>
        <v>449120</v>
      </c>
      <c r="Z28" s="165">
        <f>ROUND(Z82*Содержание!$H$8*(1+$H$14)*(1-$H$15)*(1-$H$16),0)</f>
        <v>455932</v>
      </c>
      <c r="AA28" s="165">
        <f>ROUND(AA82*Содержание!$H$8*(1+$H$14)*(1-$H$15)*(1-$H$16),0)</f>
        <v>466298</v>
      </c>
      <c r="AB28" s="165">
        <f>ROUND(AB82*Содержание!$H$8*(1+$H$14)*(1-$H$15)*(1-$H$16),0)</f>
        <v>474295</v>
      </c>
      <c r="AC28" s="165">
        <f>ROUND(AC82*Содержание!$H$8*(1+$H$14)*(1-$H$15)*(1-$H$16),0)</f>
        <v>482143</v>
      </c>
      <c r="AD28" s="165">
        <f>ROUND(AD82*Содержание!$H$8*(1+$H$14)*(1-$H$15)*(1-$H$16),0)</f>
        <v>489249</v>
      </c>
      <c r="AE28" s="165">
        <f>ROUND(AE82*Содержание!$H$8*(1+$H$14)*(1-$H$15)*(1-$H$16),0)</f>
        <v>497247</v>
      </c>
      <c r="AF28" s="165">
        <f>ROUND(AF82*Содержание!$H$8*(1+$H$14)*(1-$H$15)*(1-$H$16),0)</f>
        <v>512942</v>
      </c>
      <c r="AG28" s="165">
        <f>ROUND(AG82*Содержание!$H$8*(1+$H$14)*(1-$H$15)*(1-$H$16),0)</f>
        <v>520791</v>
      </c>
      <c r="AH28" s="165">
        <f>ROUND(AH82*Содержание!$H$8*(1+$H$14)*(1-$H$15)*(1-$H$16),0)</f>
        <v>570398</v>
      </c>
      <c r="AI28" s="165">
        <f>ROUND(AI82*Содержание!$H$8*(1+$H$14)*(1-$H$15)*(1-$H$16),0)</f>
        <v>572324</v>
      </c>
      <c r="AJ28" s="165">
        <f>ROUND(AJ82*Содержание!$H$8*(1+$H$14)*(1-$H$15)*(1-$H$16),0)</f>
        <v>574692</v>
      </c>
      <c r="AK28" s="165">
        <f>ROUND(AK82*Содержание!$H$8*(1+$H$14)*(1-$H$15)*(1-$H$16),0)</f>
        <v>582984</v>
      </c>
      <c r="AL28" s="165">
        <f>ROUND(AL82*Содержание!$H$8*(1+$H$14)*(1-$H$15)*(1-$H$16),0)</f>
        <v>585356</v>
      </c>
      <c r="AM28" s="165">
        <f>ROUND(AM82*Содержание!$H$8*(1+$H$14)*(1-$H$15)*(1-$H$16),0)</f>
        <v>594684</v>
      </c>
      <c r="AN28" s="165">
        <f>ROUND(AN82*Содержание!$H$8*(1+$H$14)*(1-$H$15)*(1-$H$16),0)</f>
        <v>602235</v>
      </c>
      <c r="AO28" s="165">
        <f>ROUND(AO82*Содержание!$H$8*(1+$H$14)*(1-$H$15)*(1-$H$16),0)</f>
        <v>610232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45">
        <v>2875</v>
      </c>
      <c r="B29" s="165">
        <f>ROUND(B83*Содержание!$H$8*(1+$H$14)*(1-$H$15)*(1-$H$16),0)</f>
        <v>218267</v>
      </c>
      <c r="C29" s="165">
        <f>ROUND(C83*Содержание!$H$8*(1+$H$14)*(1-$H$15)*(1-$H$16),0)</f>
        <v>229372</v>
      </c>
      <c r="D29" s="165">
        <f>ROUND(D83*Содержание!$H$8*(1+$H$14)*(1-$H$15)*(1-$H$16),0)</f>
        <v>234703</v>
      </c>
      <c r="E29" s="165">
        <f>ROUND(E83*Содержание!$H$8*(1+$H$14)*(1-$H$15)*(1-$H$16),0)</f>
        <v>246402</v>
      </c>
      <c r="F29" s="165">
        <f>ROUND(F83*Содержание!$H$8*(1+$H$14)*(1-$H$15)*(1-$H$16),0)</f>
        <v>254398</v>
      </c>
      <c r="G29" s="165">
        <f>ROUND(G83*Содержание!$H$8*(1+$H$14)*(1-$H$15)*(1-$H$16),0)</f>
        <v>269057</v>
      </c>
      <c r="H29" s="165">
        <f>ROUND(H83*Содержание!$H$8*(1+$H$14)*(1-$H$15)*(1-$H$16),0)</f>
        <v>275129</v>
      </c>
      <c r="I29" s="165">
        <f>ROUND(I83*Содержание!$H$8*(1+$H$14)*(1-$H$15)*(1-$H$16),0)</f>
        <v>289790</v>
      </c>
      <c r="J29" s="165">
        <f>ROUND(J83*Содержание!$H$8*(1+$H$14)*(1-$H$15)*(1-$H$16),0)</f>
        <v>305189</v>
      </c>
      <c r="K29" s="165">
        <f>ROUND(K83*Содержание!$H$8*(1+$H$14)*(1-$H$15)*(1-$H$16),0)</f>
        <v>311113</v>
      </c>
      <c r="L29" s="165">
        <f>ROUND(L83*Содержание!$H$8*(1+$H$14)*(1-$H$15)*(1-$H$16),0)</f>
        <v>316739</v>
      </c>
      <c r="M29" s="165">
        <f>ROUND(M83*Содержание!$H$8*(1+$H$14)*(1-$H$15)*(1-$H$16),0)</f>
        <v>331250</v>
      </c>
      <c r="N29" s="165">
        <f>ROUND(N83*Содержание!$H$8*(1+$H$14)*(1-$H$15)*(1-$H$16),0)</f>
        <v>339248</v>
      </c>
      <c r="O29" s="165">
        <f>ROUND(O83*Содержание!$H$8*(1+$H$14)*(1-$H$15)*(1-$H$16),0)</f>
        <v>355387</v>
      </c>
      <c r="P29" s="165">
        <f>ROUND(P83*Содержание!$H$8*(1+$H$14)*(1-$H$15)*(1-$H$16),0)</f>
        <v>361016</v>
      </c>
      <c r="Q29" s="165">
        <f>ROUND(Q83*Содержание!$H$8*(1+$H$14)*(1-$H$15)*(1-$H$16),0)</f>
        <v>377305</v>
      </c>
      <c r="R29" s="165">
        <f>ROUND(R83*Содержание!$H$8*(1+$H$14)*(1-$H$15)*(1-$H$16),0)</f>
        <v>386190</v>
      </c>
      <c r="S29" s="165">
        <f>ROUND(S83*Содержание!$H$8*(1+$H$14)*(1-$H$15)*(1-$H$16),0)</f>
        <v>394627</v>
      </c>
      <c r="T29" s="165">
        <f>ROUND(T83*Содержание!$H$8*(1+$H$14)*(1-$H$15)*(1-$H$16),0)</f>
        <v>399516</v>
      </c>
      <c r="U29" s="165">
        <f>ROUND(U83*Содержание!$H$8*(1+$H$14)*(1-$H$15)*(1-$H$16),0)</f>
        <v>418172</v>
      </c>
      <c r="V29" s="165">
        <f>ROUND(V83*Содержание!$H$8*(1+$H$14)*(1-$H$15)*(1-$H$16),0)</f>
        <v>426021</v>
      </c>
      <c r="W29" s="165">
        <f>ROUND(W83*Содержание!$H$8*(1+$H$14)*(1-$H$15)*(1-$H$16),0)</f>
        <v>445568</v>
      </c>
      <c r="X29" s="165">
        <f>ROUND(X83*Содержание!$H$8*(1+$H$14)*(1-$H$15)*(1-$H$16),0)</f>
        <v>450899</v>
      </c>
      <c r="Y29" s="165">
        <f>ROUND(Y83*Содержание!$H$8*(1+$H$14)*(1-$H$15)*(1-$H$16),0)</f>
        <v>457118</v>
      </c>
      <c r="Z29" s="165">
        <f>ROUND(Z83*Содержание!$H$8*(1+$H$14)*(1-$H$15)*(1-$H$16),0)</f>
        <v>478292</v>
      </c>
      <c r="AA29" s="165">
        <f>ROUND(AA83*Содержание!$H$8*(1+$H$14)*(1-$H$15)*(1-$H$16),0)</f>
        <v>495026</v>
      </c>
      <c r="AB29" s="165">
        <f>ROUND(AB83*Содержание!$H$8*(1+$H$14)*(1-$H$15)*(1-$H$16),0)</f>
        <v>502728</v>
      </c>
      <c r="AC29" s="165">
        <f>ROUND(AC83*Содержание!$H$8*(1+$H$14)*(1-$H$15)*(1-$H$16),0)</f>
        <v>511760</v>
      </c>
      <c r="AD29" s="165">
        <f>ROUND(AD83*Содержание!$H$8*(1+$H$14)*(1-$H$15)*(1-$H$16),0)</f>
        <v>520049</v>
      </c>
      <c r="AE29" s="165">
        <f>ROUND(AE83*Содержание!$H$8*(1+$H$14)*(1-$H$15)*(1-$H$16),0)</f>
        <v>527749</v>
      </c>
      <c r="AF29" s="165">
        <f>ROUND(AF83*Содержание!$H$8*(1+$H$14)*(1-$H$15)*(1-$H$16),0)</f>
        <v>543744</v>
      </c>
      <c r="AG29" s="165">
        <f>ROUND(AG83*Содержание!$H$8*(1+$H$14)*(1-$H$15)*(1-$H$16),0)</f>
        <v>551443</v>
      </c>
      <c r="AH29" s="165">
        <f>ROUND(AH83*Содержание!$H$8*(1+$H$14)*(1-$H$15)*(1-$H$16),0)</f>
        <v>582689</v>
      </c>
      <c r="AI29" s="165">
        <f>ROUND(AI83*Содержание!$H$8*(1+$H$14)*(1-$H$15)*(1-$H$16),0)</f>
        <v>587724</v>
      </c>
      <c r="AJ29" s="165">
        <f>ROUND(AJ83*Содержание!$H$8*(1+$H$14)*(1-$H$15)*(1-$H$16),0)</f>
        <v>595869</v>
      </c>
      <c r="AK29" s="165">
        <f>ROUND(AK83*Содержание!$H$8*(1+$H$14)*(1-$H$15)*(1-$H$16),0)</f>
        <v>604311</v>
      </c>
      <c r="AL29" s="165">
        <f>ROUND(AL83*Содержание!$H$8*(1+$H$14)*(1-$H$15)*(1-$H$16),0)</f>
        <v>612893</v>
      </c>
      <c r="AM29" s="165">
        <f>ROUND(AM83*Содержание!$H$8*(1+$H$14)*(1-$H$15)*(1-$H$16),0)</f>
        <v>630665</v>
      </c>
      <c r="AN29" s="165">
        <f>ROUND(AN83*Содержание!$H$8*(1+$H$14)*(1-$H$15)*(1-$H$16),0)</f>
        <v>637475</v>
      </c>
      <c r="AO29" s="165">
        <f>ROUND(AO83*Содержание!$H$8*(1+$H$14)*(1-$H$15)*(1-$H$16),0)</f>
        <v>655098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45">
        <v>3000</v>
      </c>
      <c r="B30" s="165">
        <f>ROUND(B84*Содержание!$H$8*(1+$H$14)*(1-$H$15)*(1-$H$16),0)</f>
        <v>230706</v>
      </c>
      <c r="C30" s="165">
        <f>ROUND(C84*Содержание!$H$8*(1+$H$14)*(1-$H$15)*(1-$H$16),0)</f>
        <v>241667</v>
      </c>
      <c r="D30" s="165">
        <f>ROUND(D84*Содержание!$H$8*(1+$H$14)*(1-$H$15)*(1-$H$16),0)</f>
        <v>247590</v>
      </c>
      <c r="E30" s="165">
        <f>ROUND(E84*Содержание!$H$8*(1+$H$14)*(1-$H$15)*(1-$H$16),0)</f>
        <v>262692</v>
      </c>
      <c r="F30" s="165">
        <f>ROUND(F84*Содержание!$H$8*(1+$H$14)*(1-$H$15)*(1-$H$16),0)</f>
        <v>270538</v>
      </c>
      <c r="G30" s="165">
        <f>ROUND(G84*Содержание!$H$8*(1+$H$14)*(1-$H$15)*(1-$H$16),0)</f>
        <v>287272</v>
      </c>
      <c r="H30" s="165">
        <f>ROUND(H84*Содержание!$H$8*(1+$H$14)*(1-$H$15)*(1-$H$16),0)</f>
        <v>293345</v>
      </c>
      <c r="I30" s="165">
        <f>ROUND(I84*Содержание!$H$8*(1+$H$14)*(1-$H$15)*(1-$H$16),0)</f>
        <v>308001</v>
      </c>
      <c r="J30" s="165">
        <f>ROUND(J84*Содержание!$H$8*(1+$H$14)*(1-$H$15)*(1-$H$16),0)</f>
        <v>329474</v>
      </c>
      <c r="K30" s="165">
        <f>ROUND(K84*Содержание!$H$8*(1+$H$14)*(1-$H$15)*(1-$H$16),0)</f>
        <v>335693</v>
      </c>
      <c r="L30" s="165">
        <f>ROUND(L84*Содержание!$H$8*(1+$H$14)*(1-$H$15)*(1-$H$16),0)</f>
        <v>342949</v>
      </c>
      <c r="M30" s="165">
        <f>ROUND(M84*Содержание!$H$8*(1+$H$14)*(1-$H$15)*(1-$H$16),0)</f>
        <v>350354</v>
      </c>
      <c r="N30" s="165">
        <f>ROUND(N84*Содержание!$H$8*(1+$H$14)*(1-$H$15)*(1-$H$16),0)</f>
        <v>368125</v>
      </c>
      <c r="O30" s="165">
        <f>ROUND(O84*Содержание!$H$8*(1+$H$14)*(1-$H$15)*(1-$H$16),0)</f>
        <v>385302</v>
      </c>
      <c r="P30" s="165">
        <f>ROUND(P84*Содержание!$H$8*(1+$H$14)*(1-$H$15)*(1-$H$16),0)</f>
        <v>392407</v>
      </c>
      <c r="Q30" s="165">
        <f>ROUND(Q84*Содержание!$H$8*(1+$H$14)*(1-$H$15)*(1-$H$16),0)</f>
        <v>399959</v>
      </c>
      <c r="R30" s="165">
        <f>ROUND(R84*Содержание!$H$8*(1+$H$14)*(1-$H$15)*(1-$H$16),0)</f>
        <v>418472</v>
      </c>
      <c r="S30" s="165">
        <f>ROUND(S84*Содержание!$H$8*(1+$H$14)*(1-$H$15)*(1-$H$16),0)</f>
        <v>426910</v>
      </c>
      <c r="T30" s="165">
        <f>ROUND(T84*Содержание!$H$8*(1+$H$14)*(1-$H$15)*(1-$H$16),0)</f>
        <v>434316</v>
      </c>
      <c r="U30" s="165">
        <f>ROUND(U84*Содержание!$H$8*(1+$H$14)*(1-$H$15)*(1-$H$16),0)</f>
        <v>441424</v>
      </c>
      <c r="V30" s="165">
        <f>ROUND(V84*Содержание!$H$8*(1+$H$14)*(1-$H$15)*(1-$H$16),0)</f>
        <v>462451</v>
      </c>
      <c r="W30" s="165">
        <f>ROUND(W84*Содержание!$H$8*(1+$H$14)*(1-$H$15)*(1-$H$16),0)</f>
        <v>468371</v>
      </c>
      <c r="X30" s="165">
        <f>ROUND(X84*Содержание!$H$8*(1+$H$14)*(1-$H$15)*(1-$H$16),0)</f>
        <v>474592</v>
      </c>
      <c r="Y30" s="165">
        <f>ROUND(Y84*Содержание!$H$8*(1+$H$14)*(1-$H$15)*(1-$H$16),0)</f>
        <v>495616</v>
      </c>
      <c r="Z30" s="165">
        <f>ROUND(Z84*Содержание!$H$8*(1+$H$14)*(1-$H$15)*(1-$H$16),0)</f>
        <v>507760</v>
      </c>
      <c r="AA30" s="165">
        <f>ROUND(AA84*Содержание!$H$8*(1+$H$14)*(1-$H$15)*(1-$H$16),0)</f>
        <v>524196</v>
      </c>
      <c r="AB30" s="165">
        <f>ROUND(AB84*Содержание!$H$8*(1+$H$14)*(1-$H$15)*(1-$H$16),0)</f>
        <v>534415</v>
      </c>
      <c r="AC30" s="165">
        <f>ROUND(AC84*Содержание!$H$8*(1+$H$14)*(1-$H$15)*(1-$H$16),0)</f>
        <v>543298</v>
      </c>
      <c r="AD30" s="165">
        <f>ROUND(AD84*Содержание!$H$8*(1+$H$14)*(1-$H$15)*(1-$H$16),0)</f>
        <v>550555</v>
      </c>
      <c r="AE30" s="165">
        <f>ROUND(AE84*Содержание!$H$8*(1+$H$14)*(1-$H$15)*(1-$H$16),0)</f>
        <v>560180</v>
      </c>
      <c r="AF30" s="165">
        <f>ROUND(AF84*Содержание!$H$8*(1+$H$14)*(1-$H$15)*(1-$H$16),0)</f>
        <v>577949</v>
      </c>
      <c r="AG30" s="165">
        <f>ROUND(AG84*Содержание!$H$8*(1+$H$14)*(1-$H$15)*(1-$H$16),0)</f>
        <v>586685</v>
      </c>
      <c r="AH30" s="165">
        <f>ROUND(AH84*Содержание!$H$8*(1+$H$14)*(1-$H$15)*(1-$H$16),0)</f>
        <v>611859</v>
      </c>
      <c r="AI30" s="165">
        <f>ROUND(AI84*Содержание!$H$8*(1+$H$14)*(1-$H$15)*(1-$H$16),0)</f>
        <v>628444</v>
      </c>
      <c r="AJ30" s="165">
        <f>ROUND(AJ84*Содержание!$H$8*(1+$H$14)*(1-$H$15)*(1-$H$16),0)</f>
        <v>633480</v>
      </c>
      <c r="AK30" s="165">
        <f>ROUND(AK84*Содержание!$H$8*(1+$H$14)*(1-$H$15)*(1-$H$16),0)</f>
        <v>642807</v>
      </c>
      <c r="AL30" s="165">
        <f>ROUND(AL84*Содержание!$H$8*(1+$H$14)*(1-$H$15)*(1-$H$16),0)</f>
        <v>651395</v>
      </c>
      <c r="AM30" s="165">
        <f>ROUND(AM84*Содержание!$H$8*(1+$H$14)*(1-$H$15)*(1-$H$16),0)</f>
        <v>677311</v>
      </c>
      <c r="AN30" s="165">
        <f>ROUND(AN84*Содержание!$H$8*(1+$H$14)*(1-$H$15)*(1-$H$16),0)</f>
        <v>682049</v>
      </c>
      <c r="AO30" s="165">
        <f>ROUND(AO84*Содержание!$H$8*(1+$H$14)*(1-$H$15)*(1-$H$16),0)</f>
        <v>687380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45">
        <v>3125</v>
      </c>
      <c r="B31" s="165">
        <f>ROUND(B85*Содержание!$H$8*(1+$H$14)*(1-$H$15)*(1-$H$16),0)</f>
        <v>237371</v>
      </c>
      <c r="C31" s="165">
        <f>ROUND(C85*Содержание!$H$8*(1+$H$14)*(1-$H$15)*(1-$H$16),0)</f>
        <v>248920</v>
      </c>
      <c r="D31" s="165">
        <f>ROUND(D85*Содержание!$H$8*(1+$H$14)*(1-$H$15)*(1-$H$16),0)</f>
        <v>258395</v>
      </c>
      <c r="E31" s="165">
        <f>ROUND(E85*Содержание!$H$8*(1+$H$14)*(1-$H$15)*(1-$H$16),0)</f>
        <v>277797</v>
      </c>
      <c r="F31" s="165">
        <f>ROUND(F85*Содержание!$H$8*(1+$H$14)*(1-$H$15)*(1-$H$16),0)</f>
        <v>287862</v>
      </c>
      <c r="G31" s="165">
        <f>ROUND(G85*Содержание!$H$8*(1+$H$14)*(1-$H$15)*(1-$H$16),0)</f>
        <v>299711</v>
      </c>
      <c r="H31" s="165">
        <f>ROUND(H85*Содержание!$H$8*(1+$H$14)*(1-$H$15)*(1-$H$16),0)</f>
        <v>306226</v>
      </c>
      <c r="I31" s="165">
        <f>ROUND(I85*Содержание!$H$8*(1+$H$14)*(1-$H$15)*(1-$H$16),0)</f>
        <v>329028</v>
      </c>
      <c r="J31" s="165">
        <f>ROUND(J85*Содержание!$H$8*(1+$H$14)*(1-$H$15)*(1-$H$16),0)</f>
        <v>338654</v>
      </c>
      <c r="K31" s="165">
        <f>ROUND(K85*Содержание!$H$8*(1+$H$14)*(1-$H$15)*(1-$H$16),0)</f>
        <v>345023</v>
      </c>
      <c r="L31" s="165">
        <f>ROUND(L85*Содержание!$H$8*(1+$H$14)*(1-$H$15)*(1-$H$16),0)</f>
        <v>358350</v>
      </c>
      <c r="M31" s="165">
        <f>ROUND(M85*Содержание!$H$8*(1+$H$14)*(1-$H$15)*(1-$H$16),0)</f>
        <v>375972</v>
      </c>
      <c r="N31" s="165">
        <f>ROUND(N85*Содержание!$H$8*(1+$H$14)*(1-$H$15)*(1-$H$16),0)</f>
        <v>384853</v>
      </c>
      <c r="O31" s="165">
        <f>ROUND(O85*Содержание!$H$8*(1+$H$14)*(1-$H$15)*(1-$H$16),0)</f>
        <v>396849</v>
      </c>
      <c r="P31" s="165">
        <f>ROUND(P85*Содержание!$H$8*(1+$H$14)*(1-$H$15)*(1-$H$16),0)</f>
        <v>403957</v>
      </c>
      <c r="Q31" s="165">
        <f>ROUND(Q85*Содержание!$H$8*(1+$H$14)*(1-$H$15)*(1-$H$16),0)</f>
        <v>419210</v>
      </c>
      <c r="R31" s="165">
        <f>ROUND(R85*Содержание!$H$8*(1+$H$14)*(1-$H$15)*(1-$H$16),0)</f>
        <v>433574</v>
      </c>
      <c r="S31" s="165">
        <f>ROUND(S85*Содержание!$H$8*(1+$H$14)*(1-$H$15)*(1-$H$16),0)</f>
        <v>442460</v>
      </c>
      <c r="T31" s="165">
        <f>ROUND(T85*Содержание!$H$8*(1+$H$14)*(1-$H$15)*(1-$H$16),0)</f>
        <v>449419</v>
      </c>
      <c r="U31" s="165">
        <f>ROUND(U85*Содержание!$H$8*(1+$H$14)*(1-$H$15)*(1-$H$16),0)</f>
        <v>466004</v>
      </c>
      <c r="V31" s="165">
        <f>ROUND(V85*Содержание!$H$8*(1+$H$14)*(1-$H$15)*(1-$H$16),0)</f>
        <v>478146</v>
      </c>
      <c r="W31" s="165">
        <f>ROUND(W85*Содержание!$H$8*(1+$H$14)*(1-$H$15)*(1-$H$16),0)</f>
        <v>489249</v>
      </c>
      <c r="X31" s="165">
        <f>ROUND(X85*Содержание!$H$8*(1+$H$14)*(1-$H$15)*(1-$H$16),0)</f>
        <v>494731</v>
      </c>
      <c r="Y31" s="165">
        <f>ROUND(Y85*Содержание!$H$8*(1+$H$14)*(1-$H$15)*(1-$H$16),0)</f>
        <v>512352</v>
      </c>
      <c r="Z31" s="165">
        <f>ROUND(Z85*Содержание!$H$8*(1+$H$14)*(1-$H$15)*(1-$H$16),0)</f>
        <v>525381</v>
      </c>
      <c r="AA31" s="165">
        <f>ROUND(AA85*Содержание!$H$8*(1+$H$14)*(1-$H$15)*(1-$H$16),0)</f>
        <v>532193</v>
      </c>
      <c r="AB31" s="165">
        <f>ROUND(AB85*Содержание!$H$8*(1+$H$14)*(1-$H$15)*(1-$H$16),0)</f>
        <v>536634</v>
      </c>
      <c r="AC31" s="165">
        <f>ROUND(AC85*Содержание!$H$8*(1+$H$14)*(1-$H$15)*(1-$H$16),0)</f>
        <v>540339</v>
      </c>
      <c r="AD31" s="165">
        <f>ROUND(AD85*Содержание!$H$8*(1+$H$14)*(1-$H$15)*(1-$H$16),0)</f>
        <v>548926</v>
      </c>
      <c r="AE31" s="165">
        <f>ROUND(AE85*Содержание!$H$8*(1+$H$14)*(1-$H$15)*(1-$H$16),0)</f>
        <v>557514</v>
      </c>
      <c r="AF31" s="165">
        <f>ROUND(AF85*Содержание!$H$8*(1+$H$14)*(1-$H$15)*(1-$H$16),0)</f>
        <v>574692</v>
      </c>
      <c r="AG31" s="165">
        <f>ROUND(AG85*Содержание!$H$8*(1+$H$14)*(1-$H$15)*(1-$H$16),0)</f>
        <v>590684</v>
      </c>
      <c r="AH31" s="165">
        <f>ROUND(AH85*Содержание!$H$8*(1+$H$14)*(1-$H$15)*(1-$H$16),0)</f>
        <v>603272</v>
      </c>
      <c r="AI31" s="165">
        <f>ROUND(AI85*Содержание!$H$8*(1+$H$14)*(1-$H$15)*(1-$H$16),0)</f>
        <v>620893</v>
      </c>
      <c r="AJ31" s="165">
        <f>ROUND(AJ85*Содержание!$H$8*(1+$H$14)*(1-$H$15)*(1-$H$16),0)</f>
        <v>636737</v>
      </c>
      <c r="AK31" s="165">
        <f>ROUND(AK85*Содержание!$H$8*(1+$H$14)*(1-$H$15)*(1-$H$16),0)</f>
        <v>651102</v>
      </c>
      <c r="AL31" s="165">
        <f>ROUND(AL85*Содержание!$H$8*(1+$H$14)*(1-$H$15)*(1-$H$16),0)</f>
        <v>656433</v>
      </c>
      <c r="AM31" s="165">
        <f>ROUND(AM85*Содержание!$H$8*(1+$H$14)*(1-$H$15)*(1-$H$16),0)</f>
        <v>663835</v>
      </c>
      <c r="AN31" s="165">
        <f>ROUND(AN85*Содержание!$H$8*(1+$H$14)*(1-$H$15)*(1-$H$16),0)</f>
        <v>673164</v>
      </c>
      <c r="AO31" s="165">
        <f>ROUND(AO85*Содержание!$H$8*(1+$H$14)*(1-$H$15)*(1-$H$16),0)</f>
        <v>680864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45">
        <v>3250</v>
      </c>
      <c r="B32" s="165">
        <f>ROUND(B86*Содержание!$H$8*(1+$H$14)*(1-$H$15)*(1-$H$16),0)</f>
        <v>243591</v>
      </c>
      <c r="C32" s="165">
        <f>ROUND(C86*Содержание!$H$8*(1+$H$14)*(1-$H$15)*(1-$H$16),0)</f>
        <v>257508</v>
      </c>
      <c r="D32" s="165">
        <f>ROUND(D86*Содержание!$H$8*(1+$H$14)*(1-$H$15)*(1-$H$16),0)</f>
        <v>266988</v>
      </c>
      <c r="E32" s="165">
        <f>ROUND(E86*Содержание!$H$8*(1+$H$14)*(1-$H$15)*(1-$H$16),0)</f>
        <v>281645</v>
      </c>
      <c r="F32" s="165">
        <f>ROUND(F86*Содержание!$H$8*(1+$H$14)*(1-$H$15)*(1-$H$16),0)</f>
        <v>292011</v>
      </c>
      <c r="G32" s="165">
        <f>ROUND(G86*Содержание!$H$8*(1+$H$14)*(1-$H$15)*(1-$H$16),0)</f>
        <v>304152</v>
      </c>
      <c r="H32" s="165">
        <f>ROUND(H86*Содержание!$H$8*(1+$H$14)*(1-$H$15)*(1-$H$16),0)</f>
        <v>310520</v>
      </c>
      <c r="I32" s="165">
        <f>ROUND(I86*Содержание!$H$8*(1+$H$14)*(1-$H$15)*(1-$H$16),0)</f>
        <v>332881</v>
      </c>
      <c r="J32" s="165">
        <f>ROUND(J86*Содержание!$H$8*(1+$H$14)*(1-$H$15)*(1-$H$16),0)</f>
        <v>343692</v>
      </c>
      <c r="K32" s="165">
        <f>ROUND(K86*Содержание!$H$8*(1+$H$14)*(1-$H$15)*(1-$H$16),0)</f>
        <v>356722</v>
      </c>
      <c r="L32" s="165">
        <f>ROUND(L86*Содержание!$H$8*(1+$H$14)*(1-$H$15)*(1-$H$16),0)</f>
        <v>363382</v>
      </c>
      <c r="M32" s="165">
        <f>ROUND(M86*Содержание!$H$8*(1+$H$14)*(1-$H$15)*(1-$H$16),0)</f>
        <v>381007</v>
      </c>
      <c r="N32" s="165">
        <f>ROUND(N86*Содержание!$H$8*(1+$H$14)*(1-$H$15)*(1-$H$16),0)</f>
        <v>389892</v>
      </c>
      <c r="O32" s="165">
        <f>ROUND(O86*Содержание!$H$8*(1+$H$14)*(1-$H$15)*(1-$H$16),0)</f>
        <v>400998</v>
      </c>
      <c r="P32" s="165">
        <f>ROUND(P86*Содержание!$H$8*(1+$H$14)*(1-$H$15)*(1-$H$16),0)</f>
        <v>416989</v>
      </c>
      <c r="Q32" s="165">
        <f>ROUND(Q86*Содержание!$H$8*(1+$H$14)*(1-$H$15)*(1-$H$16),0)</f>
        <v>437128</v>
      </c>
      <c r="R32" s="165">
        <f>ROUND(R86*Содержание!$H$8*(1+$H$14)*(1-$H$15)*(1-$H$16),0)</f>
        <v>446752</v>
      </c>
      <c r="S32" s="165">
        <f>ROUND(S86*Содержание!$H$8*(1+$H$14)*(1-$H$15)*(1-$H$16),0)</f>
        <v>454752</v>
      </c>
      <c r="T32" s="165">
        <f>ROUND(T86*Содержание!$H$8*(1+$H$14)*(1-$H$15)*(1-$H$16),0)</f>
        <v>462744</v>
      </c>
      <c r="U32" s="165">
        <f>ROUND(U86*Содержание!$H$8*(1+$H$14)*(1-$H$15)*(1-$H$16),0)</f>
        <v>484955</v>
      </c>
      <c r="V32" s="165">
        <f>ROUND(V86*Содержание!$H$8*(1+$H$14)*(1-$H$15)*(1-$H$16),0)</f>
        <v>493546</v>
      </c>
      <c r="W32" s="165">
        <f>ROUND(W86*Содержание!$H$8*(1+$H$14)*(1-$H$15)*(1-$H$16),0)</f>
        <v>505243</v>
      </c>
      <c r="X32" s="165">
        <f>ROUND(X86*Содержание!$H$8*(1+$H$14)*(1-$H$15)*(1-$H$16),0)</f>
        <v>511760</v>
      </c>
      <c r="Y32" s="165">
        <f>ROUND(Y86*Содержание!$H$8*(1+$H$14)*(1-$H$15)*(1-$H$16),0)</f>
        <v>529380</v>
      </c>
      <c r="Z32" s="165">
        <f>ROUND(Z86*Содержание!$H$8*(1+$H$14)*(1-$H$15)*(1-$H$16),0)</f>
        <v>535155</v>
      </c>
      <c r="AA32" s="165">
        <f>ROUND(AA86*Содержание!$H$8*(1+$H$14)*(1-$H$15)*(1-$H$16),0)</f>
        <v>538265</v>
      </c>
      <c r="AB32" s="165">
        <f>ROUND(AB86*Содержание!$H$8*(1+$H$14)*(1-$H$15)*(1-$H$16),0)</f>
        <v>547301</v>
      </c>
      <c r="AC32" s="165">
        <f>ROUND(AC86*Содержание!$H$8*(1+$H$14)*(1-$H$15)*(1-$H$16),0)</f>
        <v>556479</v>
      </c>
      <c r="AD32" s="165">
        <f>ROUND(AD86*Содержание!$H$8*(1+$H$14)*(1-$H$15)*(1-$H$16),0)</f>
        <v>564624</v>
      </c>
      <c r="AE32" s="165">
        <f>ROUND(AE86*Содержание!$H$8*(1+$H$14)*(1-$H$15)*(1-$H$16),0)</f>
        <v>573804</v>
      </c>
      <c r="AF32" s="165">
        <f>ROUND(AF86*Содержание!$H$8*(1+$H$14)*(1-$H$15)*(1-$H$16),0)</f>
        <v>591426</v>
      </c>
      <c r="AG32" s="165">
        <f>ROUND(AG86*Содержание!$H$8*(1+$H$14)*(1-$H$15)*(1-$H$16),0)</f>
        <v>600457</v>
      </c>
      <c r="AH32" s="165">
        <f>ROUND(AH86*Содержание!$H$8*(1+$H$14)*(1-$H$15)*(1-$H$16),0)</f>
        <v>635255</v>
      </c>
      <c r="AI32" s="165">
        <f>ROUND(AI86*Содержание!$H$8*(1+$H$14)*(1-$H$15)*(1-$H$16),0)</f>
        <v>642366</v>
      </c>
      <c r="AJ32" s="165">
        <f>ROUND(AJ86*Содержание!$H$8*(1+$H$14)*(1-$H$15)*(1-$H$16),0)</f>
        <v>653767</v>
      </c>
      <c r="AK32" s="165">
        <f>ROUND(AK86*Содержание!$H$8*(1+$H$14)*(1-$H$15)*(1-$H$16),0)</f>
        <v>669609</v>
      </c>
      <c r="AL32" s="165">
        <f>ROUND(AL86*Содержание!$H$8*(1+$H$14)*(1-$H$15)*(1-$H$16),0)</f>
        <v>679383</v>
      </c>
      <c r="AM32" s="165">
        <f>ROUND(AM86*Содержание!$H$8*(1+$H$14)*(1-$H$15)*(1-$H$16),0)</f>
        <v>787185</v>
      </c>
      <c r="AN32" s="165">
        <f>ROUND(AN86*Содержание!$H$8*(1+$H$14)*(1-$H$15)*(1-$H$16),0)</f>
        <v>789407</v>
      </c>
      <c r="AO32" s="165">
        <f>ROUND(AO86*Содержание!$H$8*(1+$H$14)*(1-$H$15)*(1-$H$16),0)</f>
        <v>792221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45">
        <v>3375</v>
      </c>
      <c r="B33" s="165">
        <f>ROUND(B87*Содержание!$H$8*(1+$H$14)*(1-$H$15)*(1-$H$16),0)</f>
        <v>251584</v>
      </c>
      <c r="C33" s="165">
        <f>ROUND(C87*Содержание!$H$8*(1+$H$14)*(1-$H$15)*(1-$H$16),0)</f>
        <v>261951</v>
      </c>
      <c r="D33" s="165">
        <f>ROUND(D87*Содержание!$H$8*(1+$H$14)*(1-$H$15)*(1-$H$16),0)</f>
        <v>270982</v>
      </c>
      <c r="E33" s="165">
        <f>ROUND(E87*Содержание!$H$8*(1+$H$14)*(1-$H$15)*(1-$H$16),0)</f>
        <v>285198</v>
      </c>
      <c r="F33" s="165">
        <f>ROUND(F87*Содержание!$H$8*(1+$H$14)*(1-$H$15)*(1-$H$16),0)</f>
        <v>295861</v>
      </c>
      <c r="G33" s="165">
        <f>ROUND(G87*Содержание!$H$8*(1+$H$14)*(1-$H$15)*(1-$H$16),0)</f>
        <v>314221</v>
      </c>
      <c r="H33" s="165">
        <f>ROUND(H87*Содержание!$H$8*(1+$H$14)*(1-$H$15)*(1-$H$16),0)</f>
        <v>321330</v>
      </c>
      <c r="I33" s="165">
        <f>ROUND(I87*Содержание!$H$8*(1+$H$14)*(1-$H$15)*(1-$H$16),0)</f>
        <v>338211</v>
      </c>
      <c r="J33" s="165">
        <f>ROUND(J87*Содержание!$H$8*(1+$H$14)*(1-$H$15)*(1-$H$16),0)</f>
        <v>355537</v>
      </c>
      <c r="K33" s="165">
        <f>ROUND(K87*Содержание!$H$8*(1+$H$14)*(1-$H$15)*(1-$H$16),0)</f>
        <v>362495</v>
      </c>
      <c r="L33" s="165">
        <f>ROUND(L87*Содержание!$H$8*(1+$H$14)*(1-$H$15)*(1-$H$16),0)</f>
        <v>368418</v>
      </c>
      <c r="M33" s="165">
        <f>ROUND(M87*Содержание!$H$8*(1+$H$14)*(1-$H$15)*(1-$H$16),0)</f>
        <v>386931</v>
      </c>
      <c r="N33" s="165">
        <f>ROUND(N87*Содержание!$H$8*(1+$H$14)*(1-$H$15)*(1-$H$16),0)</f>
        <v>396405</v>
      </c>
      <c r="O33" s="165">
        <f>ROUND(O87*Содержание!$H$8*(1+$H$14)*(1-$H$15)*(1-$H$16),0)</f>
        <v>416989</v>
      </c>
      <c r="P33" s="165">
        <f>ROUND(P87*Содержание!$H$8*(1+$H$14)*(1-$H$15)*(1-$H$16),0)</f>
        <v>423059</v>
      </c>
      <c r="Q33" s="165">
        <f>ROUND(Q87*Содержание!$H$8*(1+$H$14)*(1-$H$15)*(1-$H$16),0)</f>
        <v>441716</v>
      </c>
      <c r="R33" s="165">
        <f>ROUND(R87*Содержание!$H$8*(1+$H$14)*(1-$H$15)*(1-$H$16),0)</f>
        <v>452826</v>
      </c>
      <c r="S33" s="165">
        <f>ROUND(S87*Содержание!$H$8*(1+$H$14)*(1-$H$15)*(1-$H$16),0)</f>
        <v>462004</v>
      </c>
      <c r="T33" s="165">
        <f>ROUND(T87*Содержание!$H$8*(1+$H$14)*(1-$H$15)*(1-$H$16),0)</f>
        <v>469999</v>
      </c>
      <c r="U33" s="165">
        <f>ROUND(U87*Содержание!$H$8*(1+$H$14)*(1-$H$15)*(1-$H$16),0)</f>
        <v>492211</v>
      </c>
      <c r="V33" s="165">
        <f>ROUND(V87*Содержание!$H$8*(1+$H$14)*(1-$H$15)*(1-$H$16),0)</f>
        <v>500506</v>
      </c>
      <c r="W33" s="165">
        <f>ROUND(W87*Содержание!$H$8*(1+$H$14)*(1-$H$15)*(1-$H$16),0)</f>
        <v>512648</v>
      </c>
      <c r="X33" s="165">
        <f>ROUND(X87*Содержание!$H$8*(1+$H$14)*(1-$H$15)*(1-$H$16),0)</f>
        <v>530268</v>
      </c>
      <c r="Y33" s="165">
        <f>ROUND(Y87*Содержание!$H$8*(1+$H$14)*(1-$H$15)*(1-$H$16),0)</f>
        <v>537079</v>
      </c>
      <c r="Z33" s="165">
        <f>ROUND(Z87*Содержание!$H$8*(1+$H$14)*(1-$H$15)*(1-$H$16),0)</f>
        <v>548630</v>
      </c>
      <c r="AA33" s="165">
        <f>ROUND(AA87*Содержание!$H$8*(1+$H$14)*(1-$H$15)*(1-$H$16),0)</f>
        <v>566106</v>
      </c>
      <c r="AB33" s="165">
        <f>ROUND(AB87*Содержание!$H$8*(1+$H$14)*(1-$H$15)*(1-$H$16),0)</f>
        <v>576172</v>
      </c>
      <c r="AC33" s="165">
        <f>ROUND(AC87*Содержание!$H$8*(1+$H$14)*(1-$H$15)*(1-$H$16),0)</f>
        <v>585946</v>
      </c>
      <c r="AD33" s="165">
        <f>ROUND(AD87*Содержание!$H$8*(1+$H$14)*(1-$H$15)*(1-$H$16),0)</f>
        <v>594384</v>
      </c>
      <c r="AE33" s="165">
        <f>ROUND(AE87*Содержание!$H$8*(1+$H$14)*(1-$H$15)*(1-$H$16),0)</f>
        <v>604311</v>
      </c>
      <c r="AF33" s="165">
        <f>ROUND(AF87*Содержание!$H$8*(1+$H$14)*(1-$H$15)*(1-$H$16),0)</f>
        <v>634812</v>
      </c>
      <c r="AG33" s="165">
        <f>ROUND(AG87*Содержание!$H$8*(1+$H$14)*(1-$H$15)*(1-$H$16),0)</f>
        <v>638364</v>
      </c>
      <c r="AH33" s="165">
        <f>ROUND(AH87*Содержание!$H$8*(1+$H$14)*(1-$H$15)*(1-$H$16),0)</f>
        <v>653913</v>
      </c>
      <c r="AI33" s="165">
        <f>ROUND(AI87*Содержание!$H$8*(1+$H$14)*(1-$H$15)*(1-$H$16),0)</f>
        <v>672868</v>
      </c>
      <c r="AJ33" s="165">
        <f>ROUND(AJ87*Содержание!$H$8*(1+$H$14)*(1-$H$15)*(1-$H$16),0)</f>
        <v>693599</v>
      </c>
      <c r="AK33" s="165">
        <f>ROUND(AK87*Содержание!$H$8*(1+$H$14)*(1-$H$15)*(1-$H$16),0)</f>
        <v>702040</v>
      </c>
      <c r="AL33" s="165">
        <f>ROUND(AL87*Содержание!$H$8*(1+$H$14)*(1-$H$15)*(1-$H$16),0)</f>
        <v>771933</v>
      </c>
      <c r="AM33" s="165">
        <f>ROUND(AM87*Содержание!$H$8*(1+$H$14)*(1-$H$15)*(1-$H$16),0)</f>
        <v>787331</v>
      </c>
      <c r="AN33" s="165">
        <f>ROUND(AN87*Содержание!$H$8*(1+$H$14)*(1-$H$15)*(1-$H$16),0)</f>
        <v>790886</v>
      </c>
      <c r="AO33" s="165">
        <f>ROUND(AO87*Содержание!$H$8*(1+$H$14)*(1-$H$15)*(1-$H$16),0)</f>
        <v>809839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45">
        <v>3500</v>
      </c>
      <c r="B34" s="165">
        <f>ROUND(B88*Содержание!$H$8*(1+$H$14)*(1-$H$15)*(1-$H$16),0)</f>
        <v>256915</v>
      </c>
      <c r="C34" s="165">
        <f>ROUND(C88*Содержание!$H$8*(1+$H$14)*(1-$H$15)*(1-$H$16),0)</f>
        <v>275278</v>
      </c>
      <c r="D34" s="165">
        <f>ROUND(D88*Содержание!$H$8*(1+$H$14)*(1-$H$15)*(1-$H$16),0)</f>
        <v>282090</v>
      </c>
      <c r="E34" s="165">
        <f>ROUND(E88*Содержание!$H$8*(1+$H$14)*(1-$H$15)*(1-$H$16),0)</f>
        <v>306076</v>
      </c>
      <c r="F34" s="165">
        <f>ROUND(F88*Содержание!$H$8*(1+$H$14)*(1-$H$15)*(1-$H$16),0)</f>
        <v>317332</v>
      </c>
      <c r="G34" s="165">
        <f>ROUND(G88*Содержание!$H$8*(1+$H$14)*(1-$H$15)*(1-$H$16),0)</f>
        <v>327697</v>
      </c>
      <c r="H34" s="165">
        <f>ROUND(H88*Содержание!$H$8*(1+$H$14)*(1-$H$15)*(1-$H$16),0)</f>
        <v>334065</v>
      </c>
      <c r="I34" s="165">
        <f>ROUND(I88*Содержание!$H$8*(1+$H$14)*(1-$H$15)*(1-$H$16),0)</f>
        <v>349909</v>
      </c>
      <c r="J34" s="165">
        <f>ROUND(J88*Содержание!$H$8*(1+$H$14)*(1-$H$15)*(1-$H$16),0)</f>
        <v>368863</v>
      </c>
      <c r="K34" s="165">
        <f>ROUND(K88*Содержание!$H$8*(1+$H$14)*(1-$H$15)*(1-$H$16),0)</f>
        <v>376268</v>
      </c>
      <c r="L34" s="165">
        <f>ROUND(L88*Содержание!$H$8*(1+$H$14)*(1-$H$15)*(1-$H$16),0)</f>
        <v>384415</v>
      </c>
      <c r="M34" s="165">
        <f>ROUND(M88*Содержание!$H$8*(1+$H$14)*(1-$H$15)*(1-$H$16),0)</f>
        <v>403513</v>
      </c>
      <c r="N34" s="165">
        <f>ROUND(N88*Содержание!$H$8*(1+$H$14)*(1-$H$15)*(1-$H$16),0)</f>
        <v>414174</v>
      </c>
      <c r="O34" s="165">
        <f>ROUND(O88*Содержание!$H$8*(1+$H$14)*(1-$H$15)*(1-$H$16),0)</f>
        <v>436831</v>
      </c>
      <c r="P34" s="165">
        <f>ROUND(P88*Содержание!$H$8*(1+$H$14)*(1-$H$15)*(1-$H$16),0)</f>
        <v>444678</v>
      </c>
      <c r="Q34" s="165">
        <f>ROUND(Q88*Содержание!$H$8*(1+$H$14)*(1-$H$15)*(1-$H$16),0)</f>
        <v>465557</v>
      </c>
      <c r="R34" s="165">
        <f>ROUND(R88*Содержание!$H$8*(1+$H$14)*(1-$H$15)*(1-$H$16),0)</f>
        <v>476220</v>
      </c>
      <c r="S34" s="165">
        <f>ROUND(S88*Содержание!$H$8*(1+$H$14)*(1-$H$15)*(1-$H$16),0)</f>
        <v>484513</v>
      </c>
      <c r="T34" s="165">
        <f>ROUND(T88*Содержание!$H$8*(1+$H$14)*(1-$H$15)*(1-$H$16),0)</f>
        <v>492211</v>
      </c>
      <c r="U34" s="165">
        <f>ROUND(U88*Содержание!$H$8*(1+$H$14)*(1-$H$15)*(1-$H$16),0)</f>
        <v>515015</v>
      </c>
      <c r="V34" s="165">
        <f>ROUND(V88*Содержание!$H$8*(1+$H$14)*(1-$H$15)*(1-$H$16),0)</f>
        <v>520940</v>
      </c>
      <c r="W34" s="165">
        <f>ROUND(W88*Содержание!$H$8*(1+$H$14)*(1-$H$15)*(1-$H$16),0)</f>
        <v>542411</v>
      </c>
      <c r="X34" s="165">
        <f>ROUND(X88*Содержание!$H$8*(1+$H$14)*(1-$H$15)*(1-$H$16),0)</f>
        <v>549076</v>
      </c>
      <c r="Y34" s="165">
        <f>ROUND(Y88*Содержание!$H$8*(1+$H$14)*(1-$H$15)*(1-$H$16),0)</f>
        <v>556626</v>
      </c>
      <c r="Z34" s="165">
        <f>ROUND(Z88*Содержание!$H$8*(1+$H$14)*(1-$H$15)*(1-$H$16),0)</f>
        <v>562848</v>
      </c>
      <c r="AA34" s="165">
        <f>ROUND(AA88*Содержание!$H$8*(1+$H$14)*(1-$H$15)*(1-$H$16),0)</f>
        <v>581654</v>
      </c>
      <c r="AB34" s="165">
        <f>ROUND(AB88*Содержание!$H$8*(1+$H$14)*(1-$H$15)*(1-$H$16),0)</f>
        <v>591426</v>
      </c>
      <c r="AC34" s="165">
        <f>ROUND(AC88*Содержание!$H$8*(1+$H$14)*(1-$H$15)*(1-$H$16),0)</f>
        <v>601346</v>
      </c>
      <c r="AD34" s="165">
        <f>ROUND(AD88*Содержание!$H$8*(1+$H$14)*(1-$H$15)*(1-$H$16),0)</f>
        <v>625039</v>
      </c>
      <c r="AE34" s="165">
        <f>ROUND(AE88*Содержание!$H$8*(1+$H$14)*(1-$H$15)*(1-$H$16),0)</f>
        <v>628888</v>
      </c>
      <c r="AF34" s="165">
        <f>ROUND(AF88*Содержание!$H$8*(1+$H$14)*(1-$H$15)*(1-$H$16),0)</f>
        <v>642659</v>
      </c>
      <c r="AG34" s="165">
        <f>ROUND(AG88*Содержание!$H$8*(1+$H$14)*(1-$H$15)*(1-$H$16),0)</f>
        <v>649028</v>
      </c>
      <c r="AH34" s="165">
        <f>ROUND(AH88*Содержание!$H$8*(1+$H$14)*(1-$H$15)*(1-$H$16),0)</f>
        <v>671831</v>
      </c>
      <c r="AI34" s="165">
        <f>ROUND(AI88*Содержание!$H$8*(1+$H$14)*(1-$H$15)*(1-$H$16),0)</f>
        <v>696412</v>
      </c>
      <c r="AJ34" s="165">
        <f>ROUND(AJ88*Содержание!$H$8*(1+$H$14)*(1-$H$15)*(1-$H$16),0)</f>
        <v>711814</v>
      </c>
      <c r="AK34" s="165">
        <f>ROUND(AK88*Содержание!$H$8*(1+$H$14)*(1-$H$15)*(1-$H$16),0)</f>
        <v>774745</v>
      </c>
      <c r="AL34" s="165">
        <f>ROUND(AL88*Содержание!$H$8*(1+$H$14)*(1-$H$15)*(1-$H$16),0)</f>
        <v>788071</v>
      </c>
      <c r="AM34" s="165">
        <f>ROUND(AM88*Содержание!$H$8*(1+$H$14)*(1-$H$15)*(1-$H$16),0)</f>
        <v>812653</v>
      </c>
      <c r="AN34" s="165">
        <f>ROUND(AN88*Содержание!$H$8*(1+$H$14)*(1-$H$15)*(1-$H$16),0)</f>
        <v>813988</v>
      </c>
      <c r="AO34" s="165">
        <f>ROUND(AO88*Содержание!$H$8*(1+$H$14)*(1-$H$15)*(1-$H$16),0)</f>
        <v>821982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45">
        <v>3625</v>
      </c>
      <c r="B35" s="165">
        <f>ROUND(B89*Содержание!$H$8*(1+$H$14)*(1-$H$15)*(1-$H$16),0)</f>
        <v>270094</v>
      </c>
      <c r="C35" s="165">
        <f>ROUND(C89*Содержание!$H$8*(1+$H$14)*(1-$H$15)*(1-$H$16),0)</f>
        <v>279126</v>
      </c>
      <c r="D35" s="165">
        <f>ROUND(D89*Содержание!$H$8*(1+$H$14)*(1-$H$15)*(1-$H$16),0)</f>
        <v>284755</v>
      </c>
      <c r="E35" s="165">
        <f>ROUND(E89*Содержание!$H$8*(1+$H$14)*(1-$H$15)*(1-$H$16),0)</f>
        <v>308888</v>
      </c>
      <c r="F35" s="165">
        <f>ROUND(F89*Содержание!$H$8*(1+$H$14)*(1-$H$15)*(1-$H$16),0)</f>
        <v>319849</v>
      </c>
      <c r="G35" s="165">
        <f>ROUND(G89*Содержание!$H$8*(1+$H$14)*(1-$H$15)*(1-$H$16),0)</f>
        <v>330361</v>
      </c>
      <c r="H35" s="165">
        <f>ROUND(H89*Содержание!$H$8*(1+$H$14)*(1-$H$15)*(1-$H$16),0)</f>
        <v>348133</v>
      </c>
      <c r="I35" s="165">
        <f>ROUND(I89*Содержание!$H$8*(1+$H$14)*(1-$H$15)*(1-$H$16),0)</f>
        <v>365015</v>
      </c>
      <c r="J35" s="165">
        <f>ROUND(J89*Содержание!$H$8*(1+$H$14)*(1-$H$15)*(1-$H$16),0)</f>
        <v>385448</v>
      </c>
      <c r="K35" s="165">
        <f>ROUND(K89*Содержание!$H$8*(1+$H$14)*(1-$H$15)*(1-$H$16),0)</f>
        <v>394040</v>
      </c>
      <c r="L35" s="165">
        <f>ROUND(L89*Содержание!$H$8*(1+$H$14)*(1-$H$15)*(1-$H$16),0)</f>
        <v>401145</v>
      </c>
      <c r="M35" s="165">
        <f>ROUND(M89*Содержание!$H$8*(1+$H$14)*(1-$H$15)*(1-$H$16),0)</f>
        <v>420691</v>
      </c>
      <c r="N35" s="165">
        <f>ROUND(N89*Содержание!$H$8*(1+$H$14)*(1-$H$15)*(1-$H$16),0)</f>
        <v>432685</v>
      </c>
      <c r="O35" s="165">
        <f>ROUND(O89*Содержание!$H$8*(1+$H$14)*(1-$H$15)*(1-$H$16),0)</f>
        <v>455932</v>
      </c>
      <c r="P35" s="165">
        <f>ROUND(P89*Содержание!$H$8*(1+$H$14)*(1-$H$15)*(1-$H$16),0)</f>
        <v>463929</v>
      </c>
      <c r="Q35" s="165">
        <f>ROUND(Q89*Содержание!$H$8*(1+$H$14)*(1-$H$15)*(1-$H$16),0)</f>
        <v>471630</v>
      </c>
      <c r="R35" s="165">
        <f>ROUND(R89*Содержание!$H$8*(1+$H$14)*(1-$H$15)*(1-$H$16),0)</f>
        <v>496803</v>
      </c>
      <c r="S35" s="165">
        <f>ROUND(S89*Содержание!$H$8*(1+$H$14)*(1-$H$15)*(1-$H$16),0)</f>
        <v>505540</v>
      </c>
      <c r="T35" s="165">
        <f>ROUND(T89*Содержание!$H$8*(1+$H$14)*(1-$H$15)*(1-$H$16),0)</f>
        <v>513241</v>
      </c>
      <c r="U35" s="165">
        <f>ROUND(U89*Содержание!$H$8*(1+$H$14)*(1-$H$15)*(1-$H$16),0)</f>
        <v>520497</v>
      </c>
      <c r="V35" s="165">
        <f>ROUND(V89*Содержание!$H$8*(1+$H$14)*(1-$H$15)*(1-$H$16),0)</f>
        <v>543595</v>
      </c>
      <c r="W35" s="165">
        <f>ROUND(W89*Содержание!$H$8*(1+$H$14)*(1-$H$15)*(1-$H$16),0)</f>
        <v>560180</v>
      </c>
      <c r="X35" s="165">
        <f>ROUND(X89*Содержание!$H$8*(1+$H$14)*(1-$H$15)*(1-$H$16),0)</f>
        <v>573213</v>
      </c>
      <c r="Y35" s="165">
        <f>ROUND(Y89*Содержание!$H$8*(1+$H$14)*(1-$H$15)*(1-$H$16),0)</f>
        <v>579876</v>
      </c>
      <c r="Z35" s="165">
        <f>ROUND(Z89*Содержание!$H$8*(1+$H$14)*(1-$H$15)*(1-$H$16),0)</f>
        <v>595276</v>
      </c>
      <c r="AA35" s="165">
        <f>ROUND(AA89*Содержание!$H$8*(1+$H$14)*(1-$H$15)*(1-$H$16),0)</f>
        <v>616304</v>
      </c>
      <c r="AB35" s="165">
        <f>ROUND(AB89*Содержание!$H$8*(1+$H$14)*(1-$H$15)*(1-$H$16),0)</f>
        <v>626964</v>
      </c>
      <c r="AC35" s="165">
        <f>ROUND(AC89*Содержание!$H$8*(1+$H$14)*(1-$H$15)*(1-$H$16),0)</f>
        <v>650952</v>
      </c>
      <c r="AD35" s="165">
        <f>ROUND(AD89*Содержание!$H$8*(1+$H$14)*(1-$H$15)*(1-$H$16),0)</f>
        <v>651697</v>
      </c>
      <c r="AE35" s="165">
        <f>ROUND(AE89*Содержание!$H$8*(1+$H$14)*(1-$H$15)*(1-$H$16),0)</f>
        <v>673312</v>
      </c>
      <c r="AF35" s="165">
        <f>ROUND(AF89*Содержание!$H$8*(1+$H$14)*(1-$H$15)*(1-$H$16),0)</f>
        <v>680864</v>
      </c>
      <c r="AG35" s="165">
        <f>ROUND(AG89*Содержание!$H$8*(1+$H$14)*(1-$H$15)*(1-$H$16),0)</f>
        <v>690786</v>
      </c>
      <c r="AH35" s="165">
        <f>ROUND(AH89*Содержание!$H$8*(1+$H$14)*(1-$H$15)*(1-$H$16),0)</f>
        <v>720550</v>
      </c>
      <c r="AI35" s="165">
        <f>ROUND(AI89*Содержание!$H$8*(1+$H$14)*(1-$H$15)*(1-$H$16),0)</f>
        <v>811765</v>
      </c>
      <c r="AJ35" s="165">
        <f>ROUND(AJ89*Содержание!$H$8*(1+$H$14)*(1-$H$15)*(1-$H$16),0)</f>
        <v>824945</v>
      </c>
      <c r="AK35" s="165">
        <f>ROUND(AK89*Содержание!$H$8*(1+$H$14)*(1-$H$15)*(1-$H$16),0)</f>
        <v>828351</v>
      </c>
      <c r="AL35" s="165">
        <f>ROUND(AL89*Содержание!$H$8*(1+$H$14)*(1-$H$15)*(1-$H$16),0)</f>
        <v>831461</v>
      </c>
      <c r="AM35" s="165">
        <f>ROUND(AM89*Содержание!$H$8*(1+$H$14)*(1-$H$15)*(1-$H$16),0)</f>
        <v>837827</v>
      </c>
      <c r="AN35" s="165">
        <f>ROUND(AN89*Содержание!$H$8*(1+$H$14)*(1-$H$15)*(1-$H$16),0)</f>
        <v>883437</v>
      </c>
      <c r="AO35" s="165">
        <f>ROUND(AO89*Содержание!$H$8*(1+$H$14)*(1-$H$15)*(1-$H$16),0)</f>
        <v>891432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45">
        <v>3750</v>
      </c>
      <c r="B36" s="165">
        <f>ROUND(B90*Содержание!$H$8*(1+$H$14)*(1-$H$15)*(1-$H$16),0)</f>
        <v>276756</v>
      </c>
      <c r="C36" s="165">
        <f>ROUND(C90*Содержание!$H$8*(1+$H$14)*(1-$H$15)*(1-$H$16),0)</f>
        <v>293193</v>
      </c>
      <c r="D36" s="165">
        <f>ROUND(D90*Содержание!$H$8*(1+$H$14)*(1-$H$15)*(1-$H$16),0)</f>
        <v>304152</v>
      </c>
      <c r="E36" s="165">
        <f>ROUND(E90*Содержание!$H$8*(1+$H$14)*(1-$H$15)*(1-$H$16),0)</f>
        <v>327252</v>
      </c>
      <c r="F36" s="165">
        <f>ROUND(F90*Содержание!$H$8*(1+$H$14)*(1-$H$15)*(1-$H$16),0)</f>
        <v>340284</v>
      </c>
      <c r="G36" s="165">
        <f>ROUND(G90*Содержание!$H$8*(1+$H$14)*(1-$H$15)*(1-$H$16),0)</f>
        <v>347392</v>
      </c>
      <c r="H36" s="165">
        <f>ROUND(H90*Содержание!$H$8*(1+$H$14)*(1-$H$15)*(1-$H$16),0)</f>
        <v>362053</v>
      </c>
      <c r="I36" s="165">
        <f>ROUND(I90*Содержание!$H$8*(1+$H$14)*(1-$H$15)*(1-$H$16),0)</f>
        <v>377451</v>
      </c>
      <c r="J36" s="165">
        <f>ROUND(J90*Содержание!$H$8*(1+$H$14)*(1-$H$15)*(1-$H$16),0)</f>
        <v>398184</v>
      </c>
      <c r="K36" s="165">
        <f>ROUND(K90*Содержание!$H$8*(1+$H$14)*(1-$H$15)*(1-$H$16),0)</f>
        <v>406179</v>
      </c>
      <c r="L36" s="165">
        <f>ROUND(L90*Содержание!$H$8*(1+$H$14)*(1-$H$15)*(1-$H$16),0)</f>
        <v>416100</v>
      </c>
      <c r="M36" s="165">
        <f>ROUND(M90*Содержание!$H$8*(1+$H$14)*(1-$H$15)*(1-$H$16),0)</f>
        <v>426316</v>
      </c>
      <c r="N36" s="165">
        <f>ROUND(N90*Содержание!$H$8*(1+$H$14)*(1-$H$15)*(1-$H$16),0)</f>
        <v>454752</v>
      </c>
      <c r="O36" s="165">
        <f>ROUND(O90*Содержание!$H$8*(1+$H$14)*(1-$H$15)*(1-$H$16),0)</f>
        <v>467779</v>
      </c>
      <c r="P36" s="165">
        <f>ROUND(P90*Содержание!$H$8*(1+$H$14)*(1-$H$15)*(1-$H$16),0)</f>
        <v>475482</v>
      </c>
      <c r="Q36" s="165">
        <f>ROUND(Q90*Содержание!$H$8*(1+$H$14)*(1-$H$15)*(1-$H$16),0)</f>
        <v>492807</v>
      </c>
      <c r="R36" s="165">
        <f>ROUND(R90*Содержание!$H$8*(1+$H$14)*(1-$H$15)*(1-$H$16),0)</f>
        <v>503762</v>
      </c>
      <c r="S36" s="165">
        <f>ROUND(S90*Содержание!$H$8*(1+$H$14)*(1-$H$15)*(1-$H$16),0)</f>
        <v>504354</v>
      </c>
      <c r="T36" s="165">
        <f>ROUND(T90*Содержание!$H$8*(1+$H$14)*(1-$H$15)*(1-$H$16),0)</f>
        <v>512053</v>
      </c>
      <c r="U36" s="165">
        <f>ROUND(U90*Содержание!$H$8*(1+$H$14)*(1-$H$15)*(1-$H$16),0)</f>
        <v>535748</v>
      </c>
      <c r="V36" s="165">
        <f>ROUND(V90*Содержание!$H$8*(1+$H$14)*(1-$H$15)*(1-$H$16),0)</f>
        <v>542411</v>
      </c>
      <c r="W36" s="165">
        <f>ROUND(W90*Содержание!$H$8*(1+$H$14)*(1-$H$15)*(1-$H$16),0)</f>
        <v>565070</v>
      </c>
      <c r="X36" s="165">
        <f>ROUND(X90*Содержание!$H$8*(1+$H$14)*(1-$H$15)*(1-$H$16),0)</f>
        <v>572767</v>
      </c>
      <c r="Y36" s="165">
        <f>ROUND(Y90*Содержание!$H$8*(1+$H$14)*(1-$H$15)*(1-$H$16),0)</f>
        <v>604012</v>
      </c>
      <c r="Z36" s="165">
        <f>ROUND(Z90*Содержание!$H$8*(1+$H$14)*(1-$H$15)*(1-$H$16),0)</f>
        <v>592166</v>
      </c>
      <c r="AA36" s="165">
        <f>ROUND(AA90*Содержание!$H$8*(1+$H$14)*(1-$H$15)*(1-$H$16),0)</f>
        <v>625481</v>
      </c>
      <c r="AB36" s="165">
        <f>ROUND(AB90*Содержание!$H$8*(1+$H$14)*(1-$H$15)*(1-$H$16),0)</f>
        <v>635701</v>
      </c>
      <c r="AC36" s="165">
        <f>ROUND(AC90*Содержание!$H$8*(1+$H$14)*(1-$H$15)*(1-$H$16),0)</f>
        <v>636737</v>
      </c>
      <c r="AD36" s="165">
        <f>ROUND(AD90*Содержание!$H$8*(1+$H$14)*(1-$H$15)*(1-$H$16),0)</f>
        <v>643105</v>
      </c>
      <c r="AE36" s="165">
        <f>ROUND(AE90*Содержание!$H$8*(1+$H$14)*(1-$H$15)*(1-$H$16),0)</f>
        <v>653913</v>
      </c>
      <c r="AF36" s="165">
        <f>ROUND(AF90*Содержание!$H$8*(1+$H$14)*(1-$H$15)*(1-$H$16),0)</f>
        <v>675680</v>
      </c>
      <c r="AG36" s="165">
        <f>ROUND(AG90*Содержание!$H$8*(1+$H$14)*(1-$H$15)*(1-$H$16),0)</f>
        <v>687084</v>
      </c>
      <c r="AH36" s="165">
        <f>ROUND(AH90*Содержание!$H$8*(1+$H$14)*(1-$H$15)*(1-$H$16),0)</f>
        <v>790294</v>
      </c>
      <c r="AI36" s="165">
        <f>ROUND(AI90*Содержание!$H$8*(1+$H$14)*(1-$H$15)*(1-$H$16),0)</f>
        <v>792221</v>
      </c>
      <c r="AJ36" s="165">
        <f>ROUND(AJ90*Содержание!$H$8*(1+$H$14)*(1-$H$15)*(1-$H$16),0)</f>
        <v>805991</v>
      </c>
      <c r="AK36" s="165">
        <f>ROUND(AK90*Содержание!$H$8*(1+$H$14)*(1-$H$15)*(1-$H$16),0)</f>
        <v>814727</v>
      </c>
      <c r="AL36" s="165">
        <f>ROUND(AL90*Содержание!$H$8*(1+$H$14)*(1-$H$15)*(1-$H$16),0)</f>
        <v>821982</v>
      </c>
      <c r="AM36" s="165">
        <f>ROUND(AM90*Содержание!$H$8*(1+$H$14)*(1-$H$15)*(1-$H$16),0)</f>
        <v>860338</v>
      </c>
      <c r="AN36" s="165">
        <f>ROUND(AN90*Содержание!$H$8*(1+$H$14)*(1-$H$15)*(1-$H$16),0)</f>
        <v>861666</v>
      </c>
      <c r="AO36" s="165">
        <f>ROUND(AO90*Содержание!$H$8*(1+$H$14)*(1-$H$15)*(1-$H$16),0)</f>
        <v>865368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45">
        <v>3875</v>
      </c>
      <c r="B37" s="165">
        <f>ROUND(B91*Содержание!$H$8*(1+$H$14)*(1-$H$15)*(1-$H$16),0)</f>
        <v>282977</v>
      </c>
      <c r="C37" s="165">
        <f>ROUND(C91*Содержание!$H$8*(1+$H$14)*(1-$H$15)*(1-$H$16),0)</f>
        <v>299268</v>
      </c>
      <c r="D37" s="165">
        <f>ROUND(D91*Содержание!$H$8*(1+$H$14)*(1-$H$15)*(1-$H$16),0)</f>
        <v>313184</v>
      </c>
      <c r="E37" s="165">
        <f>ROUND(E91*Содержание!$H$8*(1+$H$14)*(1-$H$15)*(1-$H$16),0)</f>
        <v>329919</v>
      </c>
      <c r="F37" s="165">
        <f>ROUND(F91*Содержание!$H$8*(1+$H$14)*(1-$H$15)*(1-$H$16),0)</f>
        <v>344431</v>
      </c>
      <c r="G37" s="165">
        <f>ROUND(G91*Содержание!$H$8*(1+$H$14)*(1-$H$15)*(1-$H$16),0)</f>
        <v>360420</v>
      </c>
      <c r="H37" s="165">
        <f>ROUND(H91*Содержание!$H$8*(1+$H$14)*(1-$H$15)*(1-$H$16),0)</f>
        <v>366641</v>
      </c>
      <c r="I37" s="165">
        <f>ROUND(I91*Содержание!$H$8*(1+$H$14)*(1-$H$15)*(1-$H$16),0)</f>
        <v>392407</v>
      </c>
      <c r="J37" s="165">
        <f>ROUND(J91*Содержание!$H$8*(1+$H$14)*(1-$H$15)*(1-$H$16),0)</f>
        <v>402181</v>
      </c>
      <c r="K37" s="165">
        <f>ROUND(K91*Содержание!$H$8*(1+$H$14)*(1-$H$15)*(1-$H$16),0)</f>
        <v>411067</v>
      </c>
      <c r="L37" s="165">
        <f>ROUND(L91*Содержание!$H$8*(1+$H$14)*(1-$H$15)*(1-$H$16),0)</f>
        <v>420839</v>
      </c>
      <c r="M37" s="165">
        <f>ROUND(M91*Содержание!$H$8*(1+$H$14)*(1-$H$15)*(1-$H$16),0)</f>
        <v>444386</v>
      </c>
      <c r="N37" s="165">
        <f>ROUND(N91*Содержание!$H$8*(1+$H$14)*(1-$H$15)*(1-$H$16),0)</f>
        <v>459633</v>
      </c>
      <c r="O37" s="165">
        <f>ROUND(O91*Содержание!$H$8*(1+$H$14)*(1-$H$15)*(1-$H$16),0)</f>
        <v>473407</v>
      </c>
      <c r="P37" s="165">
        <f>ROUND(P91*Содержание!$H$8*(1+$H$14)*(1-$H$15)*(1-$H$16),0)</f>
        <v>481255</v>
      </c>
      <c r="Q37" s="165">
        <f>ROUND(Q91*Содержание!$H$8*(1+$H$14)*(1-$H$15)*(1-$H$16),0)</f>
        <v>509094</v>
      </c>
      <c r="R37" s="165">
        <f>ROUND(R91*Содержание!$H$8*(1+$H$14)*(1-$H$15)*(1-$H$16),0)</f>
        <v>524643</v>
      </c>
      <c r="S37" s="165">
        <f>ROUND(S91*Содержание!$H$8*(1+$H$14)*(1-$H$15)*(1-$H$16),0)</f>
        <v>534117</v>
      </c>
      <c r="T37" s="165">
        <f>ROUND(T91*Содержание!$H$8*(1+$H$14)*(1-$H$15)*(1-$H$16),0)</f>
        <v>542117</v>
      </c>
      <c r="U37" s="165">
        <f>ROUND(U91*Содержание!$H$8*(1+$H$14)*(1-$H$15)*(1-$H$16),0)</f>
        <v>562108</v>
      </c>
      <c r="V37" s="165">
        <f>ROUND(V91*Содержание!$H$8*(1+$H$14)*(1-$H$15)*(1-$H$16),0)</f>
        <v>575730</v>
      </c>
      <c r="W37" s="165">
        <f>ROUND(W91*Содержание!$H$8*(1+$H$14)*(1-$H$15)*(1-$H$16),0)</f>
        <v>588462</v>
      </c>
      <c r="X37" s="165">
        <f>ROUND(X91*Содержание!$H$8*(1+$H$14)*(1-$H$15)*(1-$H$16),0)</f>
        <v>608455</v>
      </c>
      <c r="Y37" s="165">
        <f>ROUND(Y91*Содержание!$H$8*(1+$H$14)*(1-$H$15)*(1-$H$16),0)</f>
        <v>628296</v>
      </c>
      <c r="Z37" s="165">
        <f>ROUND(Z91*Содержание!$H$8*(1+$H$14)*(1-$H$15)*(1-$H$16),0)</f>
        <v>635255</v>
      </c>
      <c r="AA37" s="165">
        <f>ROUND(AA91*Содержание!$H$8*(1+$H$14)*(1-$H$15)*(1-$H$16),0)</f>
        <v>641031</v>
      </c>
      <c r="AB37" s="165">
        <f>ROUND(AB91*Содержание!$H$8*(1+$H$14)*(1-$H$15)*(1-$H$16),0)</f>
        <v>651102</v>
      </c>
      <c r="AC37" s="165">
        <f>ROUND(AC91*Содержание!$H$8*(1+$H$14)*(1-$H$15)*(1-$H$16),0)</f>
        <v>661762</v>
      </c>
      <c r="AD37" s="165">
        <f>ROUND(AD91*Содержание!$H$8*(1+$H$14)*(1-$H$15)*(1-$H$16),0)</f>
        <v>672571</v>
      </c>
      <c r="AE37" s="165">
        <f>ROUND(AE91*Содержание!$H$8*(1+$H$14)*(1-$H$15)*(1-$H$16),0)</f>
        <v>683531</v>
      </c>
      <c r="AF37" s="165">
        <f>ROUND(AF91*Содержание!$H$8*(1+$H$14)*(1-$H$15)*(1-$H$16),0)</f>
        <v>760084</v>
      </c>
      <c r="AG37" s="165">
        <f>ROUND(AG91*Содержание!$H$8*(1+$H$14)*(1-$H$15)*(1-$H$16),0)</f>
        <v>767639</v>
      </c>
      <c r="AH37" s="165">
        <f>ROUND(AH91*Содержание!$H$8*(1+$H$14)*(1-$H$15)*(1-$H$16),0)</f>
        <v>821242</v>
      </c>
      <c r="AI37" s="165">
        <f>ROUND(AI91*Содержание!$H$8*(1+$H$14)*(1-$H$15)*(1-$H$16),0)</f>
        <v>829683</v>
      </c>
      <c r="AJ37" s="165">
        <f>ROUND(AJ91*Содержание!$H$8*(1+$H$14)*(1-$H$15)*(1-$H$16),0)</f>
        <v>858707</v>
      </c>
      <c r="AK37" s="165">
        <f>ROUND(AK91*Содержание!$H$8*(1+$H$14)*(1-$H$15)*(1-$H$16),0)</f>
        <v>866999</v>
      </c>
      <c r="AL37" s="165">
        <f>ROUND(AL91*Содержание!$H$8*(1+$H$14)*(1-$H$15)*(1-$H$16),0)</f>
        <v>890396</v>
      </c>
      <c r="AM37" s="165">
        <f>ROUND(AM91*Содержание!$H$8*(1+$H$14)*(1-$H$15)*(1-$H$16),0)</f>
        <v>911273</v>
      </c>
      <c r="AN37" s="165">
        <f>ROUND(AN91*Содержание!$H$8*(1+$H$14)*(1-$H$15)*(1-$H$16),0)</f>
        <v>912755</v>
      </c>
      <c r="AO37" s="165">
        <f>ROUND(AO91*Содержание!$H$8*(1+$H$14)*(1-$H$15)*(1-$H$16),0)</f>
        <v>913643</v>
      </c>
      <c r="AP37" s="70"/>
      <c r="AQ37" s="109" t="s">
        <v>565</v>
      </c>
      <c r="AR37" s="13"/>
      <c r="AS37" s="93"/>
      <c r="AT37" s="93"/>
      <c r="AU37" s="93"/>
      <c r="AV37" s="109" t="s">
        <v>566</v>
      </c>
      <c r="AW37" s="93"/>
      <c r="AX37" s="93"/>
      <c r="AY37" s="93"/>
      <c r="AZ37" s="93"/>
    </row>
    <row r="38" spans="1:52">
      <c r="A38" s="45">
        <v>4000</v>
      </c>
      <c r="B38" s="165">
        <f>ROUND(B92*Содержание!$H$8*(1+$H$14)*(1-$H$15)*(1-$H$16),0)</f>
        <v>290083</v>
      </c>
      <c r="C38" s="165">
        <f>ROUND(C92*Содержание!$H$8*(1+$H$14)*(1-$H$15)*(1-$H$16),0)</f>
        <v>315110</v>
      </c>
      <c r="D38" s="165">
        <f>ROUND(D92*Содержание!$H$8*(1+$H$14)*(1-$H$15)*(1-$H$16),0)</f>
        <v>324142</v>
      </c>
      <c r="E38" s="165">
        <f>ROUND(E92*Содержание!$H$8*(1+$H$14)*(1-$H$15)*(1-$H$16),0)</f>
        <v>341471</v>
      </c>
      <c r="F38" s="165">
        <f>ROUND(F92*Содержание!$H$8*(1+$H$14)*(1-$H$15)*(1-$H$16),0)</f>
        <v>351982</v>
      </c>
      <c r="G38" s="165">
        <f>ROUND(G92*Содержание!$H$8*(1+$H$14)*(1-$H$15)*(1-$H$16),0)</f>
        <v>372122</v>
      </c>
      <c r="H38" s="165">
        <f>ROUND(H92*Содержание!$H$8*(1+$H$14)*(1-$H$15)*(1-$H$16),0)</f>
        <v>378931</v>
      </c>
      <c r="I38" s="165">
        <f>ROUND(I92*Содержание!$H$8*(1+$H$14)*(1-$H$15)*(1-$H$16),0)</f>
        <v>397295</v>
      </c>
      <c r="J38" s="165">
        <f>ROUND(J92*Содержание!$H$8*(1+$H$14)*(1-$H$15)*(1-$H$16),0)</f>
        <v>418767</v>
      </c>
      <c r="K38" s="165">
        <f>ROUND(K92*Содержание!$H$8*(1+$H$14)*(1-$H$15)*(1-$H$16),0)</f>
        <v>427947</v>
      </c>
      <c r="L38" s="165">
        <f>ROUND(L92*Содержание!$H$8*(1+$H$14)*(1-$H$15)*(1-$H$16),0)</f>
        <v>436388</v>
      </c>
      <c r="M38" s="165">
        <f>ROUND(M92*Содержание!$H$8*(1+$H$14)*(1-$H$15)*(1-$H$16),0)</f>
        <v>458302</v>
      </c>
      <c r="N38" s="165">
        <f>ROUND(N92*Содержание!$H$8*(1+$H$14)*(1-$H$15)*(1-$H$16),0)</f>
        <v>472665</v>
      </c>
      <c r="O38" s="165">
        <f>ROUND(O92*Содержание!$H$8*(1+$H$14)*(1-$H$15)*(1-$H$16),0)</f>
        <v>499469</v>
      </c>
      <c r="P38" s="165">
        <f>ROUND(P92*Содержание!$H$8*(1+$H$14)*(1-$H$15)*(1-$H$16),0)</f>
        <v>507614</v>
      </c>
      <c r="Q38" s="165">
        <f>ROUND(Q92*Содержание!$H$8*(1+$H$14)*(1-$H$15)*(1-$H$16),0)</f>
        <v>516203</v>
      </c>
      <c r="R38" s="165">
        <f>ROUND(R92*Содержание!$H$8*(1+$H$14)*(1-$H$15)*(1-$H$16),0)</f>
        <v>543152</v>
      </c>
      <c r="S38" s="165">
        <f>ROUND(S92*Содержание!$H$8*(1+$H$14)*(1-$H$15)*(1-$H$16),0)</f>
        <v>552183</v>
      </c>
      <c r="T38" s="165">
        <f>ROUND(T92*Содержание!$H$8*(1+$H$14)*(1-$H$15)*(1-$H$16),0)</f>
        <v>560626</v>
      </c>
      <c r="U38" s="165">
        <f>ROUND(U92*Содержание!$H$8*(1+$H$14)*(1-$H$15)*(1-$H$16),0)</f>
        <v>586538</v>
      </c>
      <c r="V38" s="165">
        <f>ROUND(V92*Содержание!$H$8*(1+$H$14)*(1-$H$15)*(1-$H$16),0)</f>
        <v>594684</v>
      </c>
      <c r="W38" s="165">
        <f>ROUND(W92*Содержание!$H$8*(1+$H$14)*(1-$H$15)*(1-$H$16),0)</f>
        <v>619264</v>
      </c>
      <c r="X38" s="165">
        <f>ROUND(X92*Содержание!$H$8*(1+$H$14)*(1-$H$15)*(1-$H$16),0)</f>
        <v>628002</v>
      </c>
      <c r="Y38" s="165">
        <f>ROUND(Y92*Содержание!$H$8*(1+$H$14)*(1-$H$15)*(1-$H$16),0)</f>
        <v>637182</v>
      </c>
      <c r="Z38" s="165">
        <f>ROUND(Z92*Содержание!$H$8*(1+$H$14)*(1-$H$15)*(1-$H$16),0)</f>
        <v>638958</v>
      </c>
      <c r="AA38" s="165">
        <f>ROUND(AA92*Содержание!$H$8*(1+$H$14)*(1-$H$15)*(1-$H$16),0)</f>
        <v>641330</v>
      </c>
      <c r="AB38" s="165">
        <f>ROUND(AB92*Содержание!$H$8*(1+$H$14)*(1-$H$15)*(1-$H$16),0)</f>
        <v>665612</v>
      </c>
      <c r="AC38" s="165">
        <f>ROUND(AC92*Содержание!$H$8*(1+$H$14)*(1-$H$15)*(1-$H$16),0)</f>
        <v>669758</v>
      </c>
      <c r="AD38" s="165">
        <f>ROUND(AD92*Содержание!$H$8*(1+$H$14)*(1-$H$15)*(1-$H$16),0)</f>
        <v>673459</v>
      </c>
      <c r="AE38" s="165">
        <f>ROUND(AE92*Содержание!$H$8*(1+$H$14)*(1-$H$15)*(1-$H$16),0)</f>
        <v>744540</v>
      </c>
      <c r="AF38" s="165">
        <f>ROUND(AF92*Содержание!$H$8*(1+$H$14)*(1-$H$15)*(1-$H$16),0)</f>
        <v>765567</v>
      </c>
      <c r="AG38" s="165">
        <f>ROUND(AG92*Содержание!$H$8*(1+$H$14)*(1-$H$15)*(1-$H$16),0)</f>
        <v>773119</v>
      </c>
      <c r="AH38" s="165">
        <f>ROUND(AH92*Содержание!$H$8*(1+$H$14)*(1-$H$15)*(1-$H$16),0)</f>
        <v>821242</v>
      </c>
      <c r="AI38" s="165">
        <f>ROUND(AI92*Содержание!$H$8*(1+$H$14)*(1-$H$15)*(1-$H$16),0)</f>
        <v>839456</v>
      </c>
      <c r="AJ38" s="165">
        <f>ROUND(AJ92*Содержание!$H$8*(1+$H$14)*(1-$H$15)*(1-$H$16),0)</f>
        <v>858707</v>
      </c>
      <c r="AK38" s="165">
        <f>ROUND(AK92*Содержание!$H$8*(1+$H$14)*(1-$H$15)*(1-$H$16),0)</f>
        <v>872772</v>
      </c>
      <c r="AL38" s="165">
        <f>ROUND(AL92*Содержание!$H$8*(1+$H$14)*(1-$H$15)*(1-$H$16),0)</f>
        <v>890987</v>
      </c>
      <c r="AM38" s="165">
        <f>ROUND(AM92*Содержание!$H$8*(1+$H$14)*(1-$H$15)*(1-$H$16),0)</f>
        <v>911424</v>
      </c>
      <c r="AN38" s="165">
        <f>ROUND(AN92*Содержание!$H$8*(1+$H$14)*(1-$H$15)*(1-$H$16),0)</f>
        <v>913051</v>
      </c>
      <c r="AO38" s="165">
        <f>ROUND(AO92*Содержание!$H$8*(1+$H$14)*(1-$H$15)*(1-$H$16),0)</f>
        <v>914976</v>
      </c>
      <c r="AP38" s="70"/>
      <c r="AQ38" s="109" t="s">
        <v>275</v>
      </c>
      <c r="AR38" s="13"/>
      <c r="AS38" s="93"/>
      <c r="AT38" s="93"/>
      <c r="AU38" s="93"/>
      <c r="AV38" s="109" t="s">
        <v>277</v>
      </c>
      <c r="AW38" s="93"/>
      <c r="AX38" s="93"/>
      <c r="AY38" s="93"/>
      <c r="AZ38" s="93"/>
    </row>
    <row r="39" spans="1:52">
      <c r="A39" s="45">
        <v>4125</v>
      </c>
      <c r="B39" s="165">
        <f>ROUND(B93*Содержание!$H$8*(1+$H$14)*(1-$H$15)*(1-$H$16),0)</f>
        <v>302230</v>
      </c>
      <c r="C39" s="165">
        <f>ROUND(C93*Содержание!$H$8*(1+$H$14)*(1-$H$15)*(1-$H$16),0)</f>
        <v>319703</v>
      </c>
      <c r="D39" s="165">
        <f>ROUND(D93*Содержание!$H$8*(1+$H$14)*(1-$H$15)*(1-$H$16),0)</f>
        <v>327697</v>
      </c>
      <c r="E39" s="165">
        <f>ROUND(E93*Содержание!$H$8*(1+$H$14)*(1-$H$15)*(1-$H$16),0)</f>
        <v>346058</v>
      </c>
      <c r="F39" s="165">
        <f>ROUND(F93*Содержание!$H$8*(1+$H$14)*(1-$H$15)*(1-$H$16),0)</f>
        <v>360868</v>
      </c>
      <c r="G39" s="165">
        <f>ROUND(G93*Содержание!$H$8*(1+$H$14)*(1-$H$15)*(1-$H$16),0)</f>
        <v>386337</v>
      </c>
      <c r="H39" s="165">
        <f>ROUND(H93*Содержание!$H$8*(1+$H$14)*(1-$H$15)*(1-$H$16),0)</f>
        <v>394780</v>
      </c>
      <c r="I39" s="165">
        <f>ROUND(I93*Содержание!$H$8*(1+$H$14)*(1-$H$15)*(1-$H$16),0)</f>
        <v>415211</v>
      </c>
      <c r="J39" s="165">
        <f>ROUND(J93*Содержание!$H$8*(1+$H$14)*(1-$H$15)*(1-$H$16),0)</f>
        <v>436535</v>
      </c>
      <c r="K39" s="165">
        <f>ROUND(K93*Содержание!$H$8*(1+$H$14)*(1-$H$15)*(1-$H$16),0)</f>
        <v>443938</v>
      </c>
      <c r="L39" s="165">
        <f>ROUND(L93*Содержание!$H$8*(1+$H$14)*(1-$H$15)*(1-$H$16),0)</f>
        <v>452380</v>
      </c>
      <c r="M39" s="165">
        <f>ROUND(M93*Содержание!$H$8*(1+$H$14)*(1-$H$15)*(1-$H$16),0)</f>
        <v>475482</v>
      </c>
      <c r="N39" s="165">
        <f>ROUND(N93*Содержание!$H$8*(1+$H$14)*(1-$H$15)*(1-$H$16),0)</f>
        <v>487623</v>
      </c>
      <c r="O39" s="165">
        <f>ROUND(O93*Содержание!$H$8*(1+$H$14)*(1-$H$15)*(1-$H$16),0)</f>
        <v>504058</v>
      </c>
      <c r="P39" s="165">
        <f>ROUND(P93*Содержание!$H$8*(1+$H$14)*(1-$H$15)*(1-$H$16),0)</f>
        <v>524791</v>
      </c>
      <c r="Q39" s="165">
        <f>ROUND(Q93*Содержание!$H$8*(1+$H$14)*(1-$H$15)*(1-$H$16),0)</f>
        <v>535304</v>
      </c>
      <c r="R39" s="165">
        <f>ROUND(R93*Содержание!$H$8*(1+$H$14)*(1-$H$15)*(1-$H$16),0)</f>
        <v>564770</v>
      </c>
      <c r="S39" s="165">
        <f>ROUND(S93*Содержание!$H$8*(1+$H$14)*(1-$H$15)*(1-$H$16),0)</f>
        <v>574543</v>
      </c>
      <c r="T39" s="165">
        <f>ROUND(T93*Содержание!$H$8*(1+$H$14)*(1-$H$15)*(1-$H$16),0)</f>
        <v>582689</v>
      </c>
      <c r="U39" s="165">
        <f>ROUND(U93*Содержание!$H$8*(1+$H$14)*(1-$H$15)*(1-$H$16),0)</f>
        <v>607123</v>
      </c>
      <c r="V39" s="165">
        <f>ROUND(V93*Содержание!$H$8*(1+$H$14)*(1-$H$15)*(1-$H$16),0)</f>
        <v>615415</v>
      </c>
      <c r="W39" s="165">
        <f>ROUND(W93*Содержание!$H$8*(1+$H$14)*(1-$H$15)*(1-$H$16),0)</f>
        <v>628444</v>
      </c>
      <c r="X39" s="165">
        <f>ROUND(X93*Содержание!$H$8*(1+$H$14)*(1-$H$15)*(1-$H$16),0)</f>
        <v>650509</v>
      </c>
      <c r="Y39" s="165">
        <f>ROUND(Y93*Содержание!$H$8*(1+$H$14)*(1-$H$15)*(1-$H$16),0)</f>
        <v>659095</v>
      </c>
      <c r="Z39" s="165">
        <f>ROUND(Z93*Содержание!$H$8*(1+$H$14)*(1-$H$15)*(1-$H$16),0)</f>
        <v>660873</v>
      </c>
      <c r="AA39" s="165">
        <f>ROUND(AA93*Содержание!$H$8*(1+$H$14)*(1-$H$15)*(1-$H$16),0)</f>
        <v>663835</v>
      </c>
      <c r="AB39" s="165">
        <f>ROUND(AB93*Содержание!$H$8*(1+$H$14)*(1-$H$15)*(1-$H$16),0)</f>
        <v>665908</v>
      </c>
      <c r="AC39" s="165">
        <f>ROUND(AC93*Содержание!$H$8*(1+$H$14)*(1-$H$15)*(1-$H$16),0)</f>
        <v>675977</v>
      </c>
      <c r="AD39" s="165">
        <f>ROUND(AD93*Содержание!$H$8*(1+$H$14)*(1-$H$15)*(1-$H$16),0)</f>
        <v>730472</v>
      </c>
      <c r="AE39" s="165">
        <f>ROUND(AE93*Содержание!$H$8*(1+$H$14)*(1-$H$15)*(1-$H$16),0)</f>
        <v>767195</v>
      </c>
      <c r="AF39" s="165">
        <f>ROUND(AF93*Содержание!$H$8*(1+$H$14)*(1-$H$15)*(1-$H$16),0)</f>
        <v>774300</v>
      </c>
      <c r="AG39" s="165">
        <f>ROUND(AG93*Содержание!$H$8*(1+$H$14)*(1-$H$15)*(1-$H$16),0)</f>
        <v>782001</v>
      </c>
      <c r="AH39" s="165">
        <f>ROUND(AH93*Содержание!$H$8*(1+$H$14)*(1-$H$15)*(1-$H$16),0)</f>
        <v>841380</v>
      </c>
      <c r="AI39" s="165">
        <f>ROUND(AI93*Содержание!$H$8*(1+$H$14)*(1-$H$15)*(1-$H$16),0)</f>
        <v>843012</v>
      </c>
      <c r="AJ39" s="165">
        <f>ROUND(AJ93*Содержание!$H$8*(1+$H$14)*(1-$H$15)*(1-$H$16),0)</f>
        <v>859446</v>
      </c>
      <c r="AK39" s="165">
        <f>ROUND(AK93*Содержание!$H$8*(1+$H$14)*(1-$H$15)*(1-$H$16),0)</f>
        <v>883437</v>
      </c>
      <c r="AL39" s="165">
        <f>ROUND(AL93*Содержание!$H$8*(1+$H$14)*(1-$H$15)*(1-$H$16),0)</f>
        <v>891878</v>
      </c>
      <c r="AM39" s="165">
        <f>ROUND(AM93*Содержание!$H$8*(1+$H$14)*(1-$H$15)*(1-$H$16),0)</f>
        <v>912015</v>
      </c>
      <c r="AN39" s="165">
        <f>ROUND(AN93*Содержание!$H$8*(1+$H$14)*(1-$H$15)*(1-$H$16),0)</f>
        <v>913348</v>
      </c>
      <c r="AO39" s="165">
        <f>ROUND(AO93*Содержание!$H$8*(1+$H$14)*(1-$H$15)*(1-$H$16),0)</f>
        <v>956587</v>
      </c>
      <c r="AP39" s="70"/>
      <c r="AQ39" s="13"/>
      <c r="AR39" s="13"/>
      <c r="AS39" s="93"/>
      <c r="AT39" s="93"/>
      <c r="AU39" s="93"/>
      <c r="AV39" s="93"/>
      <c r="AW39" s="93"/>
      <c r="AX39" s="93"/>
      <c r="AY39" s="93"/>
      <c r="AZ39" s="93"/>
    </row>
    <row r="40" spans="1:52">
      <c r="A40" s="45">
        <v>4250</v>
      </c>
      <c r="B40" s="165">
        <f>ROUND(B94*Содержание!$H$8*(1+$H$14)*(1-$H$15)*(1-$H$16),0)</f>
        <v>308448</v>
      </c>
      <c r="C40" s="165">
        <f>ROUND(C94*Содержание!$H$8*(1+$H$14)*(1-$H$15)*(1-$H$16),0)</f>
        <v>324291</v>
      </c>
      <c r="D40" s="165">
        <f>ROUND(D94*Содержание!$H$8*(1+$H$14)*(1-$H$15)*(1-$H$16),0)</f>
        <v>331400</v>
      </c>
      <c r="E40" s="165">
        <f>ROUND(E94*Содержание!$H$8*(1+$H$14)*(1-$H$15)*(1-$H$16),0)</f>
        <v>359981</v>
      </c>
      <c r="F40" s="165">
        <f>ROUND(F94*Содержание!$H$8*(1+$H$14)*(1-$H$15)*(1-$H$16),0)</f>
        <v>376118</v>
      </c>
      <c r="G40" s="165">
        <f>ROUND(G94*Содержание!$H$8*(1+$H$14)*(1-$H$15)*(1-$H$16),0)</f>
        <v>382487</v>
      </c>
      <c r="H40" s="165">
        <f>ROUND(H94*Содержание!$H$8*(1+$H$14)*(1-$H$15)*(1-$H$16),0)</f>
        <v>399071</v>
      </c>
      <c r="I40" s="165">
        <f>ROUND(I94*Содержание!$H$8*(1+$H$14)*(1-$H$15)*(1-$H$16),0)</f>
        <v>419508</v>
      </c>
      <c r="J40" s="165">
        <f>ROUND(J94*Содержание!$H$8*(1+$H$14)*(1-$H$15)*(1-$H$16),0)</f>
        <v>441424</v>
      </c>
      <c r="K40" s="165">
        <f>ROUND(K94*Содержание!$H$8*(1+$H$14)*(1-$H$15)*(1-$H$16),0)</f>
        <v>449270</v>
      </c>
      <c r="L40" s="165">
        <f>ROUND(L94*Содержание!$H$8*(1+$H$14)*(1-$H$15)*(1-$H$16),0)</f>
        <v>458153</v>
      </c>
      <c r="M40" s="165">
        <f>ROUND(M94*Содержание!$H$8*(1+$H$14)*(1-$H$15)*(1-$H$16),0)</f>
        <v>480665</v>
      </c>
      <c r="N40" s="165">
        <f>ROUND(N94*Содержание!$H$8*(1+$H$14)*(1-$H$15)*(1-$H$16),0)</f>
        <v>493694</v>
      </c>
      <c r="O40" s="165">
        <f>ROUND(O94*Содержание!$H$8*(1+$H$14)*(1-$H$15)*(1-$H$16),0)</f>
        <v>519014</v>
      </c>
      <c r="P40" s="165">
        <f>ROUND(P94*Содержание!$H$8*(1+$H$14)*(1-$H$15)*(1-$H$16),0)</f>
        <v>529825</v>
      </c>
      <c r="Q40" s="165">
        <f>ROUND(Q94*Содержание!$H$8*(1+$H$14)*(1-$H$15)*(1-$H$16),0)</f>
        <v>539597</v>
      </c>
      <c r="R40" s="165">
        <f>ROUND(R94*Содержание!$H$8*(1+$H$14)*(1-$H$15)*(1-$H$16),0)</f>
        <v>569361</v>
      </c>
      <c r="S40" s="165">
        <f>ROUND(S94*Содержание!$H$8*(1+$H$14)*(1-$H$15)*(1-$H$16),0)</f>
        <v>579136</v>
      </c>
      <c r="T40" s="165">
        <f>ROUND(T94*Содержание!$H$8*(1+$H$14)*(1-$H$15)*(1-$H$16),0)</f>
        <v>587873</v>
      </c>
      <c r="U40" s="165">
        <f>ROUND(U94*Содержание!$H$8*(1+$H$14)*(1-$H$15)*(1-$H$16),0)</f>
        <v>615415</v>
      </c>
      <c r="V40" s="165">
        <f>ROUND(V94*Содержание!$H$8*(1+$H$14)*(1-$H$15)*(1-$H$16),0)</f>
        <v>622820</v>
      </c>
      <c r="W40" s="165">
        <f>ROUND(W94*Содержание!$H$8*(1+$H$14)*(1-$H$15)*(1-$H$16),0)</f>
        <v>649175</v>
      </c>
      <c r="X40" s="165">
        <f>ROUND(X94*Содержание!$H$8*(1+$H$14)*(1-$H$15)*(1-$H$16),0)</f>
        <v>657617</v>
      </c>
      <c r="Y40" s="165">
        <f>ROUND(Y94*Содержание!$H$8*(1+$H$14)*(1-$H$15)*(1-$H$16),0)</f>
        <v>666800</v>
      </c>
      <c r="Z40" s="165">
        <f>ROUND(Z94*Содержание!$H$8*(1+$H$14)*(1-$H$15)*(1-$H$16),0)</f>
        <v>669758</v>
      </c>
      <c r="AA40" s="165">
        <f>ROUND(AA94*Содержание!$H$8*(1+$H$14)*(1-$H$15)*(1-$H$16),0)</f>
        <v>672723</v>
      </c>
      <c r="AB40" s="165">
        <f>ROUND(AB94*Содержание!$H$8*(1+$H$14)*(1-$H$15)*(1-$H$16),0)</f>
        <v>679829</v>
      </c>
      <c r="AC40" s="165">
        <f>ROUND(AC94*Содержание!$H$8*(1+$H$14)*(1-$H$15)*(1-$H$16),0)</f>
        <v>732692</v>
      </c>
      <c r="AD40" s="165">
        <f>ROUND(AD94*Содержание!$H$8*(1+$H$14)*(1-$H$15)*(1-$H$16),0)</f>
        <v>767639</v>
      </c>
      <c r="AE40" s="165">
        <f>ROUND(AE94*Содержание!$H$8*(1+$H$14)*(1-$H$15)*(1-$H$16),0)</f>
        <v>777857</v>
      </c>
      <c r="AF40" s="165">
        <f>ROUND(AF94*Содержание!$H$8*(1+$H$14)*(1-$H$15)*(1-$H$16),0)</f>
        <v>817245</v>
      </c>
      <c r="AG40" s="165">
        <f>ROUND(AG94*Содержание!$H$8*(1+$H$14)*(1-$H$15)*(1-$H$16),0)</f>
        <v>825091</v>
      </c>
      <c r="AH40" s="165">
        <f>ROUND(AH94*Содержание!$H$8*(1+$H$14)*(1-$H$15)*(1-$H$16),0)</f>
        <v>842713</v>
      </c>
      <c r="AI40" s="165">
        <f>ROUND(AI94*Содержание!$H$8*(1+$H$14)*(1-$H$15)*(1-$H$16),0)</f>
        <v>860633</v>
      </c>
      <c r="AJ40" s="165">
        <f>ROUND(AJ94*Содержание!$H$8*(1+$H$14)*(1-$H$15)*(1-$H$16),0)</f>
        <v>869662</v>
      </c>
      <c r="AK40" s="165">
        <f>ROUND(AK94*Содержание!$H$8*(1+$H$14)*(1-$H$15)*(1-$H$16),0)</f>
        <v>893803</v>
      </c>
      <c r="AL40" s="165">
        <f>ROUND(AL94*Содержание!$H$8*(1+$H$14)*(1-$H$15)*(1-$H$16),0)</f>
        <v>905205</v>
      </c>
      <c r="AM40" s="165">
        <f>ROUND(AM94*Содержание!$H$8*(1+$H$14)*(1-$H$15)*(1-$H$16),0)</f>
        <v>913051</v>
      </c>
      <c r="AN40" s="165">
        <f>ROUND(AN94*Содержание!$H$8*(1+$H$14)*(1-$H$15)*(1-$H$16),0)</f>
        <v>959843</v>
      </c>
      <c r="AO40" s="165">
        <f>ROUND(AO94*Содержание!$H$8*(1+$H$14)*(1-$H$15)*(1-$H$16),0)</f>
        <v>960437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45">
        <v>4375</v>
      </c>
      <c r="B41" s="165">
        <f>ROUND(B95*Содержание!$H$8*(1+$H$14)*(1-$H$15)*(1-$H$16),0)</f>
        <v>316000</v>
      </c>
      <c r="C41" s="165">
        <f>ROUND(C95*Содержание!$H$8*(1+$H$14)*(1-$H$15)*(1-$H$16),0)</f>
        <v>327697</v>
      </c>
      <c r="D41" s="165">
        <f>ROUND(D95*Содержание!$H$8*(1+$H$14)*(1-$H$15)*(1-$H$16),0)</f>
        <v>334212</v>
      </c>
      <c r="E41" s="165">
        <f>ROUND(E95*Содержание!$H$8*(1+$H$14)*(1-$H$15)*(1-$H$16),0)</f>
        <v>362495</v>
      </c>
      <c r="F41" s="165">
        <f>ROUND(F95*Содержание!$H$8*(1+$H$14)*(1-$H$15)*(1-$H$16),0)</f>
        <v>378785</v>
      </c>
      <c r="G41" s="165">
        <f>ROUND(G95*Содержание!$H$8*(1+$H$14)*(1-$H$15)*(1-$H$16),0)</f>
        <v>393000</v>
      </c>
      <c r="H41" s="165">
        <f>ROUND(H95*Содержание!$H$8*(1+$H$14)*(1-$H$15)*(1-$H$16),0)</f>
        <v>402625</v>
      </c>
      <c r="I41" s="165">
        <f>ROUND(I95*Содержание!$H$8*(1+$H$14)*(1-$H$15)*(1-$H$16),0)</f>
        <v>424688</v>
      </c>
      <c r="J41" s="165">
        <f>ROUND(J95*Содержание!$H$8*(1+$H$14)*(1-$H$15)*(1-$H$16),0)</f>
        <v>446306</v>
      </c>
      <c r="K41" s="165">
        <f>ROUND(K95*Содержание!$H$8*(1+$H$14)*(1-$H$15)*(1-$H$16),0)</f>
        <v>454155</v>
      </c>
      <c r="L41" s="165">
        <f>ROUND(L95*Содержание!$H$8*(1+$H$14)*(1-$H$15)*(1-$H$16),0)</f>
        <v>463929</v>
      </c>
      <c r="M41" s="165">
        <f>ROUND(M95*Содержание!$H$8*(1+$H$14)*(1-$H$15)*(1-$H$16),0)</f>
        <v>486884</v>
      </c>
      <c r="N41" s="165">
        <f>ROUND(N95*Содержание!$H$8*(1+$H$14)*(1-$H$15)*(1-$H$16),0)</f>
        <v>499765</v>
      </c>
      <c r="O41" s="165">
        <f>ROUND(O95*Содержание!$H$8*(1+$H$14)*(1-$H$15)*(1-$H$16),0)</f>
        <v>525827</v>
      </c>
      <c r="P41" s="165">
        <f>ROUND(P95*Содержание!$H$8*(1+$H$14)*(1-$H$15)*(1-$H$16),0)</f>
        <v>536338</v>
      </c>
      <c r="Q41" s="165">
        <f>ROUND(Q95*Содержание!$H$8*(1+$H$14)*(1-$H$15)*(1-$H$16),0)</f>
        <v>567881</v>
      </c>
      <c r="R41" s="165">
        <f>ROUND(R95*Содержание!$H$8*(1+$H$14)*(1-$H$15)*(1-$H$16),0)</f>
        <v>575282</v>
      </c>
      <c r="S41" s="165">
        <f>ROUND(S95*Содержание!$H$8*(1+$H$14)*(1-$H$15)*(1-$H$16),0)</f>
        <v>586243</v>
      </c>
      <c r="T41" s="165">
        <f>ROUND(T95*Содержание!$H$8*(1+$H$14)*(1-$H$15)*(1-$H$16),0)</f>
        <v>595572</v>
      </c>
      <c r="U41" s="165">
        <f>ROUND(U95*Содержание!$H$8*(1+$H$14)*(1-$H$15)*(1-$H$16),0)</f>
        <v>622519</v>
      </c>
      <c r="V41" s="165">
        <f>ROUND(V95*Содержание!$H$8*(1+$H$14)*(1-$H$15)*(1-$H$16),0)</f>
        <v>630665</v>
      </c>
      <c r="W41" s="165">
        <f>ROUND(W95*Содержание!$H$8*(1+$H$14)*(1-$H$15)*(1-$H$16),0)</f>
        <v>642807</v>
      </c>
      <c r="X41" s="165">
        <f>ROUND(X95*Содержание!$H$8*(1+$H$14)*(1-$H$15)*(1-$H$16),0)</f>
        <v>651990</v>
      </c>
      <c r="Y41" s="165">
        <f>ROUND(Y95*Содержание!$H$8*(1+$H$14)*(1-$H$15)*(1-$H$16),0)</f>
        <v>694784</v>
      </c>
      <c r="Z41" s="165">
        <f>ROUND(Z95*Содержание!$H$8*(1+$H$14)*(1-$H$15)*(1-$H$16),0)</f>
        <v>687676</v>
      </c>
      <c r="AA41" s="165">
        <f>ROUND(AA95*Содержание!$H$8*(1+$H$14)*(1-$H$15)*(1-$H$16),0)</f>
        <v>695969</v>
      </c>
      <c r="AB41" s="165">
        <f>ROUND(AB95*Содержание!$H$8*(1+$H$14)*(1-$H$15)*(1-$H$16),0)</f>
        <v>733139</v>
      </c>
      <c r="AC41" s="165">
        <f>ROUND(AC95*Содержание!$H$8*(1+$H$14)*(1-$H$15)*(1-$H$16),0)</f>
        <v>771338</v>
      </c>
      <c r="AD41" s="165">
        <f>ROUND(AD95*Содержание!$H$8*(1+$H$14)*(1-$H$15)*(1-$H$16),0)</f>
        <v>779633</v>
      </c>
      <c r="AE41" s="165">
        <f>ROUND(AE95*Содержание!$H$8*(1+$H$14)*(1-$H$15)*(1-$H$16),0)</f>
        <v>821982</v>
      </c>
      <c r="AF41" s="165">
        <f>ROUND(AF95*Содержание!$H$8*(1+$H$14)*(1-$H$15)*(1-$H$16),0)</f>
        <v>827017</v>
      </c>
      <c r="AG41" s="165">
        <f>ROUND(AG95*Содержание!$H$8*(1+$H$14)*(1-$H$15)*(1-$H$16),0)</f>
        <v>837234</v>
      </c>
      <c r="AH41" s="165">
        <f>ROUND(AH95*Содержание!$H$8*(1+$H$14)*(1-$H$15)*(1-$H$16),0)</f>
        <v>890987</v>
      </c>
      <c r="AI41" s="165">
        <f>ROUND(AI95*Содержание!$H$8*(1+$H$14)*(1-$H$15)*(1-$H$16),0)</f>
        <v>892022</v>
      </c>
      <c r="AJ41" s="165">
        <f>ROUND(AJ95*Содержание!$H$8*(1+$H$14)*(1-$H$15)*(1-$H$16),0)</f>
        <v>893803</v>
      </c>
      <c r="AK41" s="165">
        <f>ROUND(AK95*Содержание!$H$8*(1+$H$14)*(1-$H$15)*(1-$H$16),0)</f>
        <v>904463</v>
      </c>
      <c r="AL41" s="165">
        <f>ROUND(AL95*Содержание!$H$8*(1+$H$14)*(1-$H$15)*(1-$H$16),0)</f>
        <v>915419</v>
      </c>
      <c r="AM41" s="165">
        <f>ROUND(AM95*Содержание!$H$8*(1+$H$14)*(1-$H$15)*(1-$H$16),0)</f>
        <v>952590</v>
      </c>
      <c r="AN41" s="165">
        <f>ROUND(AN95*Содержание!$H$8*(1+$H$14)*(1-$H$15)*(1-$H$16),0)</f>
        <v>960140</v>
      </c>
      <c r="AO41" s="165">
        <f>ROUND(AO95*Содержание!$H$8*(1+$H$14)*(1-$H$15)*(1-$H$16),0)</f>
        <v>961620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45">
        <v>4500</v>
      </c>
      <c r="B42" s="165">
        <f>ROUND(B96*Содержание!$H$8*(1+$H$14)*(1-$H$15)*(1-$H$16),0)</f>
        <v>322367</v>
      </c>
      <c r="C42" s="165">
        <f>ROUND(C96*Содержание!$H$8*(1+$H$14)*(1-$H$15)*(1-$H$16),0)</f>
        <v>349909</v>
      </c>
      <c r="D42" s="165">
        <f>ROUND(D96*Содержание!$H$8*(1+$H$14)*(1-$H$15)*(1-$H$16),0)</f>
        <v>359384</v>
      </c>
      <c r="E42" s="165">
        <f>ROUND(E96*Содержание!$H$8*(1+$H$14)*(1-$H$15)*(1-$H$16),0)</f>
        <v>379378</v>
      </c>
      <c r="F42" s="165">
        <f>ROUND(F96*Содержание!$H$8*(1+$H$14)*(1-$H$15)*(1-$H$16),0)</f>
        <v>397295</v>
      </c>
      <c r="G42" s="165">
        <f>ROUND(G96*Содержание!$H$8*(1+$H$14)*(1-$H$15)*(1-$H$16),0)</f>
        <v>416989</v>
      </c>
      <c r="H42" s="165">
        <f>ROUND(H96*Содержание!$H$8*(1+$H$14)*(1-$H$15)*(1-$H$16),0)</f>
        <v>433424</v>
      </c>
      <c r="I42" s="165">
        <f>ROUND(I96*Содержание!$H$8*(1+$H$14)*(1-$H$15)*(1-$H$16),0)</f>
        <v>455491</v>
      </c>
      <c r="J42" s="165">
        <f>ROUND(J96*Содержание!$H$8*(1+$H$14)*(1-$H$15)*(1-$H$16),0)</f>
        <v>465705</v>
      </c>
      <c r="K42" s="165">
        <f>ROUND(K96*Содержание!$H$8*(1+$H$14)*(1-$H$15)*(1-$H$16),0)</f>
        <v>475036</v>
      </c>
      <c r="L42" s="165">
        <f>ROUND(L96*Содержание!$H$8*(1+$H$14)*(1-$H$15)*(1-$H$16),0)</f>
        <v>484809</v>
      </c>
      <c r="M42" s="165">
        <f>ROUND(M96*Содержание!$H$8*(1+$H$14)*(1-$H$15)*(1-$H$16),0)</f>
        <v>509538</v>
      </c>
      <c r="N42" s="165">
        <f>ROUND(N96*Содержание!$H$8*(1+$H$14)*(1-$H$15)*(1-$H$16),0)</f>
        <v>524345</v>
      </c>
      <c r="O42" s="165">
        <f>ROUND(O96*Содержание!$H$8*(1+$H$14)*(1-$H$15)*(1-$H$16),0)</f>
        <v>553665</v>
      </c>
      <c r="P42" s="165">
        <f>ROUND(P96*Содержание!$H$8*(1+$H$14)*(1-$H$15)*(1-$H$16),0)</f>
        <v>562698</v>
      </c>
      <c r="Q42" s="165">
        <f>ROUND(Q96*Содержание!$H$8*(1+$H$14)*(1-$H$15)*(1-$H$16),0)</f>
        <v>578393</v>
      </c>
      <c r="R42" s="165">
        <f>ROUND(R96*Содержание!$H$8*(1+$H$14)*(1-$H$15)*(1-$H$16),0)</f>
        <v>610378</v>
      </c>
      <c r="S42" s="165">
        <f>ROUND(S96*Содержание!$H$8*(1+$H$14)*(1-$H$15)*(1-$H$16),0)</f>
        <v>621484</v>
      </c>
      <c r="T42" s="165">
        <f>ROUND(T96*Содержание!$H$8*(1+$H$14)*(1-$H$15)*(1-$H$16),0)</f>
        <v>631404</v>
      </c>
      <c r="U42" s="165">
        <f>ROUND(U96*Содержание!$H$8*(1+$H$14)*(1-$H$15)*(1-$H$16),0)</f>
        <v>661020</v>
      </c>
      <c r="V42" s="165">
        <f>ROUND(V96*Содержание!$H$8*(1+$H$14)*(1-$H$15)*(1-$H$16),0)</f>
        <v>683383</v>
      </c>
      <c r="W42" s="165">
        <f>ROUND(W96*Содержание!$H$8*(1+$H$14)*(1-$H$15)*(1-$H$16),0)</f>
        <v>698781</v>
      </c>
      <c r="X42" s="165">
        <f>ROUND(X96*Содержание!$H$8*(1+$H$14)*(1-$H$15)*(1-$H$16),0)</f>
        <v>707816</v>
      </c>
      <c r="Y42" s="165">
        <f>ROUND(Y96*Содержание!$H$8*(1+$H$14)*(1-$H$15)*(1-$H$16),0)</f>
        <v>731508</v>
      </c>
      <c r="Z42" s="165">
        <f>ROUND(Z96*Содержание!$H$8*(1+$H$14)*(1-$H$15)*(1-$H$16),0)</f>
        <v>759052</v>
      </c>
      <c r="AA42" s="165">
        <f>ROUND(AA96*Содержание!$H$8*(1+$H$14)*(1-$H$15)*(1-$H$16),0)</f>
        <v>784077</v>
      </c>
      <c r="AB42" s="165">
        <f>ROUND(AB96*Содержание!$H$8*(1+$H$14)*(1-$H$15)*(1-$H$16),0)</f>
        <v>823907</v>
      </c>
      <c r="AC42" s="165">
        <f>ROUND(AC96*Содержание!$H$8*(1+$H$14)*(1-$H$15)*(1-$H$16),0)</f>
        <v>832054</v>
      </c>
      <c r="AD42" s="165">
        <f>ROUND(AD96*Содержание!$H$8*(1+$H$14)*(1-$H$15)*(1-$H$16),0)</f>
        <v>844047</v>
      </c>
      <c r="AE42" s="165">
        <f>ROUND(AE96*Содержание!$H$8*(1+$H$14)*(1-$H$15)*(1-$H$16),0)</f>
        <v>854265</v>
      </c>
      <c r="AF42" s="165">
        <f>ROUND(AF96*Содержание!$H$8*(1+$H$14)*(1-$H$15)*(1-$H$16),0)</f>
        <v>859743</v>
      </c>
      <c r="AG42" s="165">
        <f>ROUND(AG96*Содержание!$H$8*(1+$H$14)*(1-$H$15)*(1-$H$16),0)</f>
        <v>886101</v>
      </c>
      <c r="AH42" s="165">
        <f>ROUND(AH96*Содержание!$H$8*(1+$H$14)*(1-$H$15)*(1-$H$16),0)</f>
        <v>904911</v>
      </c>
      <c r="AI42" s="165">
        <f>ROUND(AI96*Содержание!$H$8*(1+$H$14)*(1-$H$15)*(1-$H$16),0)</f>
        <v>906980</v>
      </c>
      <c r="AJ42" s="165">
        <f>ROUND(AJ96*Содержание!$H$8*(1+$H$14)*(1-$H$15)*(1-$H$16),0)</f>
        <v>962807</v>
      </c>
      <c r="AK42" s="165">
        <f>ROUND(AK96*Содержание!$H$8*(1+$H$14)*(1-$H$15)*(1-$H$16),0)</f>
        <v>964285</v>
      </c>
      <c r="AL42" s="165">
        <f>ROUND(AL96*Содержание!$H$8*(1+$H$14)*(1-$H$15)*(1-$H$16),0)</f>
        <v>971542</v>
      </c>
      <c r="AM42" s="165">
        <f>ROUND(AM96*Содержание!$H$8*(1+$H$14)*(1-$H$15)*(1-$H$16),0)</f>
        <v>986499</v>
      </c>
      <c r="AN42" s="165">
        <f>ROUND(AN96*Содержание!$H$8*(1+$H$14)*(1-$H$15)*(1-$H$16),0)</f>
        <v>992569</v>
      </c>
      <c r="AO42" s="165">
        <f>ROUND(AO96*Содержание!$H$8*(1+$H$14)*(1-$H$15)*(1-$H$16),0)</f>
        <v>1022330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45">
        <v>4625</v>
      </c>
      <c r="B43" s="165">
        <f>ROUND(B97*Содержание!$H$8*(1+$H$14)*(1-$H$15)*(1-$H$16),0)</f>
        <v>334806</v>
      </c>
      <c r="C43" s="165">
        <f>ROUND(C97*Содержание!$H$8*(1+$H$14)*(1-$H$15)*(1-$H$16),0)</f>
        <v>353316</v>
      </c>
      <c r="D43" s="165">
        <f>ROUND(D97*Содержание!$H$8*(1+$H$14)*(1-$H$15)*(1-$H$16),0)</f>
        <v>363382</v>
      </c>
      <c r="E43" s="165">
        <f>ROUND(E97*Содержание!$H$8*(1+$H$14)*(1-$H$15)*(1-$H$16),0)</f>
        <v>383966</v>
      </c>
      <c r="F43" s="165">
        <f>ROUND(F97*Содержание!$H$8*(1+$H$14)*(1-$H$15)*(1-$H$16),0)</f>
        <v>400998</v>
      </c>
      <c r="G43" s="165">
        <f>ROUND(G97*Содержание!$H$8*(1+$H$14)*(1-$H$15)*(1-$H$16),0)</f>
        <v>429873</v>
      </c>
      <c r="H43" s="165">
        <f>ROUND(H97*Содержание!$H$8*(1+$H$14)*(1-$H$15)*(1-$H$16),0)</f>
        <v>439349</v>
      </c>
      <c r="I43" s="165">
        <f>ROUND(I97*Содержание!$H$8*(1+$H$14)*(1-$H$15)*(1-$H$16),0)</f>
        <v>462596</v>
      </c>
      <c r="J43" s="165">
        <f>ROUND(J97*Содержание!$H$8*(1+$H$14)*(1-$H$15)*(1-$H$16),0)</f>
        <v>485992</v>
      </c>
      <c r="K43" s="165">
        <f>ROUND(K97*Содержание!$H$8*(1+$H$14)*(1-$H$15)*(1-$H$16),0)</f>
        <v>494136</v>
      </c>
      <c r="L43" s="165">
        <f>ROUND(L97*Содержание!$H$8*(1+$H$14)*(1-$H$15)*(1-$H$16),0)</f>
        <v>505540</v>
      </c>
      <c r="M43" s="165">
        <f>ROUND(M97*Содержание!$H$8*(1+$H$14)*(1-$H$15)*(1-$H$16),0)</f>
        <v>517235</v>
      </c>
      <c r="N43" s="165">
        <f>ROUND(N97*Содержание!$H$8*(1+$H$14)*(1-$H$15)*(1-$H$16),0)</f>
        <v>548188</v>
      </c>
      <c r="O43" s="165">
        <f>ROUND(O97*Содержание!$H$8*(1+$H$14)*(1-$H$15)*(1-$H$16),0)</f>
        <v>566250</v>
      </c>
      <c r="P43" s="165">
        <f>ROUND(P97*Содержание!$H$8*(1+$H$14)*(1-$H$15)*(1-$H$16),0)</f>
        <v>576913</v>
      </c>
      <c r="Q43" s="165">
        <f>ROUND(Q97*Содержание!$H$8*(1+$H$14)*(1-$H$15)*(1-$H$16),0)</f>
        <v>586390</v>
      </c>
      <c r="R43" s="165">
        <f>ROUND(R97*Содержание!$H$8*(1+$H$14)*(1-$H$15)*(1-$H$16),0)</f>
        <v>624594</v>
      </c>
      <c r="S43" s="165">
        <f>ROUND(S97*Содержание!$H$8*(1+$H$14)*(1-$H$15)*(1-$H$16),0)</f>
        <v>640735</v>
      </c>
      <c r="T43" s="165">
        <f>ROUND(T97*Содержание!$H$8*(1+$H$14)*(1-$H$15)*(1-$H$16),0)</f>
        <v>650509</v>
      </c>
      <c r="U43" s="165">
        <f>ROUND(U97*Содержание!$H$8*(1+$H$14)*(1-$H$15)*(1-$H$16),0)</f>
        <v>679087</v>
      </c>
      <c r="V43" s="165">
        <f>ROUND(V97*Содержание!$H$8*(1+$H$14)*(1-$H$15)*(1-$H$16),0)</f>
        <v>689453</v>
      </c>
      <c r="W43" s="165">
        <f>ROUND(W97*Содержание!$H$8*(1+$H$14)*(1-$H$15)*(1-$H$16),0)</f>
        <v>705299</v>
      </c>
      <c r="X43" s="165">
        <f>ROUND(X97*Содержание!$H$8*(1+$H$14)*(1-$H$15)*(1-$H$16),0)</f>
        <v>715071</v>
      </c>
      <c r="Y43" s="165">
        <f>ROUND(Y97*Содержание!$H$8*(1+$H$14)*(1-$H$15)*(1-$H$16),0)</f>
        <v>725139</v>
      </c>
      <c r="Z43" s="165">
        <f>ROUND(Z97*Содержание!$H$8*(1+$H$14)*(1-$H$15)*(1-$H$16),0)</f>
        <v>795476</v>
      </c>
      <c r="AA43" s="165">
        <f>ROUND(AA97*Содержание!$H$8*(1+$H$14)*(1-$H$15)*(1-$H$16),0)</f>
        <v>808063</v>
      </c>
      <c r="AB43" s="165">
        <f>ROUND(AB97*Содержание!$H$8*(1+$H$14)*(1-$H$15)*(1-$H$16),0)</f>
        <v>832941</v>
      </c>
      <c r="AC43" s="165">
        <f>ROUND(AC97*Содержание!$H$8*(1+$H$14)*(1-$H$15)*(1-$H$16),0)</f>
        <v>844342</v>
      </c>
      <c r="AD43" s="165">
        <f>ROUND(AD97*Содержание!$H$8*(1+$H$14)*(1-$H$15)*(1-$H$16),0)</f>
        <v>855302</v>
      </c>
      <c r="AE43" s="165">
        <f>ROUND(AE97*Содержание!$H$8*(1+$H$14)*(1-$H$15)*(1-$H$16),0)</f>
        <v>860924</v>
      </c>
      <c r="AF43" s="165">
        <f>ROUND(AF97*Содержание!$H$8*(1+$H$14)*(1-$H$15)*(1-$H$16),0)</f>
        <v>887285</v>
      </c>
      <c r="AG43" s="165">
        <f>ROUND(AG97*Содержание!$H$8*(1+$H$14)*(1-$H$15)*(1-$H$16),0)</f>
        <v>896318</v>
      </c>
      <c r="AH43" s="165">
        <f>ROUND(AH97*Содержание!$H$8*(1+$H$14)*(1-$H$15)*(1-$H$16),0)</f>
        <v>915125</v>
      </c>
      <c r="AI43" s="165">
        <f>ROUND(AI97*Содержание!$H$8*(1+$H$14)*(1-$H$15)*(1-$H$16),0)</f>
        <v>926825</v>
      </c>
      <c r="AJ43" s="165">
        <f>ROUND(AJ97*Содержание!$H$8*(1+$H$14)*(1-$H$15)*(1-$H$16),0)</f>
        <v>969914</v>
      </c>
      <c r="AK43" s="165">
        <f>ROUND(AK97*Содержание!$H$8*(1+$H$14)*(1-$H$15)*(1-$H$16),0)</f>
        <v>971542</v>
      </c>
      <c r="AL43" s="165">
        <f>ROUND(AL97*Содержание!$H$8*(1+$H$14)*(1-$H$15)*(1-$H$16),0)</f>
        <v>979245</v>
      </c>
      <c r="AM43" s="165">
        <f>ROUND(AM97*Содержание!$H$8*(1+$H$14)*(1-$H$15)*(1-$H$16),0)</f>
        <v>988127</v>
      </c>
      <c r="AN43" s="165">
        <f>ROUND(AN97*Содержание!$H$8*(1+$H$14)*(1-$H$15)*(1-$H$16),0)</f>
        <v>1025294</v>
      </c>
      <c r="AO43" s="165">
        <f>ROUND(AO97*Содержание!$H$8*(1+$H$14)*(1-$H$15)*(1-$H$16),0)</f>
        <v>1033737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45">
        <v>4750</v>
      </c>
      <c r="B44" s="165">
        <f>ROUND(B98*Содержание!$H$8*(1+$H$14)*(1-$H$15)*(1-$H$16),0)</f>
        <v>341471</v>
      </c>
      <c r="C44" s="165">
        <f>ROUND(C98*Содержание!$H$8*(1+$H$14)*(1-$H$15)*(1-$H$16),0)</f>
        <v>357313</v>
      </c>
      <c r="D44" s="165">
        <f>ROUND(D98*Содержание!$H$8*(1+$H$14)*(1-$H$15)*(1-$H$16),0)</f>
        <v>367384</v>
      </c>
      <c r="E44" s="165">
        <f>ROUND(E98*Содержание!$H$8*(1+$H$14)*(1-$H$15)*(1-$H$16),0)</f>
        <v>398627</v>
      </c>
      <c r="F44" s="165">
        <f>ROUND(F98*Содержание!$H$8*(1+$H$14)*(1-$H$15)*(1-$H$16),0)</f>
        <v>417581</v>
      </c>
      <c r="G44" s="165">
        <f>ROUND(G98*Содержание!$H$8*(1+$H$14)*(1-$H$15)*(1-$H$16),0)</f>
        <v>434316</v>
      </c>
      <c r="H44" s="165">
        <f>ROUND(H98*Содержание!$H$8*(1+$H$14)*(1-$H$15)*(1-$H$16),0)</f>
        <v>444386</v>
      </c>
      <c r="I44" s="165">
        <f>ROUND(I98*Содержание!$H$8*(1+$H$14)*(1-$H$15)*(1-$H$16),0)</f>
        <v>467038</v>
      </c>
      <c r="J44" s="165">
        <f>ROUND(J98*Содержание!$H$8*(1+$H$14)*(1-$H$15)*(1-$H$16),0)</f>
        <v>491028</v>
      </c>
      <c r="K44" s="165">
        <f>ROUND(K98*Содержание!$H$8*(1+$H$14)*(1-$H$15)*(1-$H$16),0)</f>
        <v>500060</v>
      </c>
      <c r="L44" s="165">
        <f>ROUND(L98*Содержание!$H$8*(1+$H$14)*(1-$H$15)*(1-$H$16),0)</f>
        <v>509685</v>
      </c>
      <c r="M44" s="165">
        <f>ROUND(M98*Содержание!$H$8*(1+$H$14)*(1-$H$15)*(1-$H$16),0)</f>
        <v>535748</v>
      </c>
      <c r="N44" s="165">
        <f>ROUND(N98*Содержание!$H$8*(1+$H$14)*(1-$H$15)*(1-$H$16),0)</f>
        <v>552331</v>
      </c>
      <c r="O44" s="165">
        <f>ROUND(O98*Содержание!$H$8*(1+$H$14)*(1-$H$15)*(1-$H$16),0)</f>
        <v>572916</v>
      </c>
      <c r="P44" s="165">
        <f>ROUND(P98*Содержание!$H$8*(1+$H$14)*(1-$H$15)*(1-$H$16),0)</f>
        <v>594982</v>
      </c>
      <c r="Q44" s="165">
        <f>ROUND(Q98*Содержание!$H$8*(1+$H$14)*(1-$H$15)*(1-$H$16),0)</f>
        <v>616746</v>
      </c>
      <c r="R44" s="165">
        <f>ROUND(R98*Содержание!$H$8*(1+$H$14)*(1-$H$15)*(1-$H$16),0)</f>
        <v>637182</v>
      </c>
      <c r="S44" s="165">
        <f>ROUND(S98*Содержание!$H$8*(1+$H$14)*(1-$H$15)*(1-$H$16),0)</f>
        <v>649175</v>
      </c>
      <c r="T44" s="165">
        <f>ROUND(T98*Содержание!$H$8*(1+$H$14)*(1-$H$15)*(1-$H$16),0)</f>
        <v>658059</v>
      </c>
      <c r="U44" s="165">
        <f>ROUND(U98*Содержание!$H$8*(1+$H$14)*(1-$H$15)*(1-$H$16),0)</f>
        <v>686932</v>
      </c>
      <c r="V44" s="165">
        <f>ROUND(V98*Содержание!$H$8*(1+$H$14)*(1-$H$15)*(1-$H$16),0)</f>
        <v>696710</v>
      </c>
      <c r="W44" s="165">
        <f>ROUND(W98*Содержание!$H$8*(1+$H$14)*(1-$H$15)*(1-$H$16),0)</f>
        <v>726473</v>
      </c>
      <c r="X44" s="165">
        <f>ROUND(X98*Содержание!$H$8*(1+$H$14)*(1-$H$15)*(1-$H$16),0)</f>
        <v>737280</v>
      </c>
      <c r="Y44" s="165">
        <f>ROUND(Y98*Содержание!$H$8*(1+$H$14)*(1-$H$15)*(1-$H$16),0)</f>
        <v>747354</v>
      </c>
      <c r="Z44" s="165">
        <f>ROUND(Z98*Содержание!$H$8*(1+$H$14)*(1-$H$15)*(1-$H$16),0)</f>
        <v>804065</v>
      </c>
      <c r="AA44" s="165">
        <f>ROUND(AA98*Содержание!$H$8*(1+$H$14)*(1-$H$15)*(1-$H$16),0)</f>
        <v>812653</v>
      </c>
      <c r="AB44" s="165">
        <f>ROUND(AB98*Содержание!$H$8*(1+$H$14)*(1-$H$15)*(1-$H$16),0)</f>
        <v>844342</v>
      </c>
      <c r="AC44" s="165">
        <f>ROUND(AC98*Содержание!$H$8*(1+$H$14)*(1-$H$15)*(1-$H$16),0)</f>
        <v>855302</v>
      </c>
      <c r="AD44" s="165">
        <f>ROUND(AD98*Содержание!$H$8*(1+$H$14)*(1-$H$15)*(1-$H$16),0)</f>
        <v>866999</v>
      </c>
      <c r="AE44" s="165">
        <f>ROUND(AE98*Содержание!$H$8*(1+$H$14)*(1-$H$15)*(1-$H$16),0)</f>
        <v>870111</v>
      </c>
      <c r="AF44" s="165">
        <f>ROUND(AF98*Содержание!$H$8*(1+$H$14)*(1-$H$15)*(1-$H$16),0)</f>
        <v>897652</v>
      </c>
      <c r="AG44" s="165">
        <f>ROUND(AG98*Содержание!$H$8*(1+$H$14)*(1-$H$15)*(1-$H$16),0)</f>
        <v>905797</v>
      </c>
      <c r="AH44" s="165">
        <f>ROUND(AH98*Содержание!$H$8*(1+$H$14)*(1-$H$15)*(1-$H$16),0)</f>
        <v>944149</v>
      </c>
      <c r="AI44" s="165">
        <f>ROUND(AI98*Содержание!$H$8*(1+$H$14)*(1-$H$15)*(1-$H$16),0)</f>
        <v>971393</v>
      </c>
      <c r="AJ44" s="165">
        <f>ROUND(AJ98*Содержание!$H$8*(1+$H$14)*(1-$H$15)*(1-$H$16),0)</f>
        <v>980131</v>
      </c>
      <c r="AK44" s="165">
        <f>ROUND(AK98*Содержание!$H$8*(1+$H$14)*(1-$H$15)*(1-$H$16),0)</f>
        <v>988423</v>
      </c>
      <c r="AL44" s="165">
        <f>ROUND(AL98*Содержание!$H$8*(1+$H$14)*(1-$H$15)*(1-$H$16),0)</f>
        <v>990349</v>
      </c>
      <c r="AM44" s="165">
        <f>ROUND(AM98*Содержание!$H$8*(1+$H$14)*(1-$H$15)*(1-$H$16),0)</f>
        <v>1027813</v>
      </c>
      <c r="AN44" s="165">
        <f>ROUND(AN98*Содержание!$H$8*(1+$H$14)*(1-$H$15)*(1-$H$16),0)</f>
        <v>1036697</v>
      </c>
      <c r="AO44" s="165">
        <f>ROUND(AO98*Содержание!$H$8*(1+$H$14)*(1-$H$15)*(1-$H$16),0)</f>
        <v>1045729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45">
        <v>4875</v>
      </c>
      <c r="B45" s="165">
        <f>ROUND(B99*Содержание!$H$8*(1+$H$14)*(1-$H$15)*(1-$H$16),0)</f>
        <v>347985</v>
      </c>
      <c r="C45" s="165">
        <f>ROUND(C99*Содержание!$H$8*(1+$H$14)*(1-$H$15)*(1-$H$16),0)</f>
        <v>361310</v>
      </c>
      <c r="D45" s="165">
        <f>ROUND(D99*Содержание!$H$8*(1+$H$14)*(1-$H$15)*(1-$H$16),0)</f>
        <v>371381</v>
      </c>
      <c r="E45" s="165">
        <f>ROUND(E99*Содержание!$H$8*(1+$H$14)*(1-$H$15)*(1-$H$16),0)</f>
        <v>402921</v>
      </c>
      <c r="F45" s="165">
        <f>ROUND(F99*Содержание!$H$8*(1+$H$14)*(1-$H$15)*(1-$H$16),0)</f>
        <v>421577</v>
      </c>
      <c r="G45" s="165">
        <f>ROUND(G99*Содержание!$H$8*(1+$H$14)*(1-$H$15)*(1-$H$16),0)</f>
        <v>439202</v>
      </c>
      <c r="H45" s="165">
        <f>ROUND(H99*Содержание!$H$8*(1+$H$14)*(1-$H$15)*(1-$H$16),0)</f>
        <v>449120</v>
      </c>
      <c r="I45" s="165">
        <f>ROUND(I99*Содержание!$H$8*(1+$H$14)*(1-$H$15)*(1-$H$16),0)</f>
        <v>471630</v>
      </c>
      <c r="J45" s="165">
        <f>ROUND(J99*Содержание!$H$8*(1+$H$14)*(1-$H$15)*(1-$H$16),0)</f>
        <v>496803</v>
      </c>
      <c r="K45" s="165">
        <f>ROUND(K99*Содержание!$H$8*(1+$H$14)*(1-$H$15)*(1-$H$16),0)</f>
        <v>505540</v>
      </c>
      <c r="L45" s="165">
        <f>ROUND(L99*Содержание!$H$8*(1+$H$14)*(1-$H$15)*(1-$H$16),0)</f>
        <v>515314</v>
      </c>
      <c r="M45" s="165">
        <f>ROUND(M99*Содержание!$H$8*(1+$H$14)*(1-$H$15)*(1-$H$16),0)</f>
        <v>541228</v>
      </c>
      <c r="N45" s="165">
        <f>ROUND(N99*Содержание!$H$8*(1+$H$14)*(1-$H$15)*(1-$H$16),0)</f>
        <v>556331</v>
      </c>
      <c r="O45" s="165">
        <f>ROUND(O99*Содержание!$H$8*(1+$H$14)*(1-$H$15)*(1-$H$16),0)</f>
        <v>586243</v>
      </c>
      <c r="P45" s="165">
        <f>ROUND(P99*Содержание!$H$8*(1+$H$14)*(1-$H$15)*(1-$H$16),0)</f>
        <v>599127</v>
      </c>
      <c r="Q45" s="165">
        <f>ROUND(Q99*Содержание!$H$8*(1+$H$14)*(1-$H$15)*(1-$H$16),0)</f>
        <v>635407</v>
      </c>
      <c r="R45" s="165">
        <f>ROUND(R99*Содержание!$H$8*(1+$H$14)*(1-$H$15)*(1-$H$16),0)</f>
        <v>644437</v>
      </c>
      <c r="S45" s="165">
        <f>ROUND(S99*Содержание!$H$8*(1+$H$14)*(1-$H$15)*(1-$H$16),0)</f>
        <v>655395</v>
      </c>
      <c r="T45" s="165">
        <f>ROUND(T99*Содержание!$H$8*(1+$H$14)*(1-$H$15)*(1-$H$16),0)</f>
        <v>664577</v>
      </c>
      <c r="U45" s="165">
        <f>ROUND(U99*Содержание!$H$8*(1+$H$14)*(1-$H$15)*(1-$H$16),0)</f>
        <v>693599</v>
      </c>
      <c r="V45" s="165">
        <f>ROUND(V99*Содержание!$H$8*(1+$H$14)*(1-$H$15)*(1-$H$16),0)</f>
        <v>704112</v>
      </c>
      <c r="W45" s="165">
        <f>ROUND(W99*Содержание!$H$8*(1+$H$14)*(1-$H$15)*(1-$H$16),0)</f>
        <v>733877</v>
      </c>
      <c r="X45" s="165">
        <f>ROUND(X99*Содержание!$H$8*(1+$H$14)*(1-$H$15)*(1-$H$16),0)</f>
        <v>744540</v>
      </c>
      <c r="Y45" s="165">
        <f>ROUND(Y99*Содержание!$H$8*(1+$H$14)*(1-$H$15)*(1-$H$16),0)</f>
        <v>754904</v>
      </c>
      <c r="Z45" s="165">
        <f>ROUND(Z99*Содержание!$H$8*(1+$H$14)*(1-$H$15)*(1-$H$16),0)</f>
        <v>812653</v>
      </c>
      <c r="AA45" s="165">
        <f>ROUND(AA99*Содержание!$H$8*(1+$H$14)*(1-$H$15)*(1-$H$16),0)</f>
        <v>847006</v>
      </c>
      <c r="AB45" s="165">
        <f>ROUND(AB99*Содержание!$H$8*(1+$H$14)*(1-$H$15)*(1-$H$16),0)</f>
        <v>854265</v>
      </c>
      <c r="AC45" s="165">
        <f>ROUND(AC99*Содержание!$H$8*(1+$H$14)*(1-$H$15)*(1-$H$16),0)</f>
        <v>863298</v>
      </c>
      <c r="AD45" s="165">
        <f>ROUND(AD99*Содержание!$H$8*(1+$H$14)*(1-$H$15)*(1-$H$16),0)</f>
        <v>871292</v>
      </c>
      <c r="AE45" s="165">
        <f>ROUND(AE99*Содержание!$H$8*(1+$H$14)*(1-$H$15)*(1-$H$16),0)</f>
        <v>879736</v>
      </c>
      <c r="AF45" s="165">
        <f>ROUND(AF99*Содержание!$H$8*(1+$H$14)*(1-$H$15)*(1-$H$16),0)</f>
        <v>907722</v>
      </c>
      <c r="AG45" s="165">
        <f>ROUND(AG99*Содержание!$H$8*(1+$H$14)*(1-$H$15)*(1-$H$16),0)</f>
        <v>926825</v>
      </c>
      <c r="AH45" s="165">
        <f>ROUND(AH99*Содержание!$H$8*(1+$H$14)*(1-$H$15)*(1-$H$16),0)</f>
        <v>956290</v>
      </c>
      <c r="AI45" s="165">
        <f>ROUND(AI99*Содержание!$H$8*(1+$H$14)*(1-$H$15)*(1-$H$16),0)</f>
        <v>981760</v>
      </c>
      <c r="AJ45" s="165">
        <f>ROUND(AJ99*Содержание!$H$8*(1+$H$14)*(1-$H$15)*(1-$H$16),0)</f>
        <v>983538</v>
      </c>
      <c r="AK45" s="165">
        <f>ROUND(AK99*Содержание!$H$8*(1+$H$14)*(1-$H$15)*(1-$H$16),0)</f>
        <v>999084</v>
      </c>
      <c r="AL45" s="165">
        <f>ROUND(AL99*Содержание!$H$8*(1+$H$14)*(1-$H$15)*(1-$H$16),0)</f>
        <v>1032255</v>
      </c>
      <c r="AM45" s="165">
        <f>ROUND(AM99*Содержание!$H$8*(1+$H$14)*(1-$H$15)*(1-$H$16),0)</f>
        <v>1039511</v>
      </c>
      <c r="AN45" s="165">
        <f>ROUND(AN99*Содержание!$H$8*(1+$H$14)*(1-$H$15)*(1-$H$16),0)</f>
        <v>1048690</v>
      </c>
      <c r="AO45" s="165">
        <f>ROUND(AO99*Содержание!$H$8*(1+$H$14)*(1-$H$15)*(1-$H$16),0)</f>
        <v>1049875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45">
        <v>5000</v>
      </c>
      <c r="B46" s="165">
        <f>ROUND(B100*Содержание!$H$8*(1+$H$14)*(1-$H$15)*(1-$H$16),0)</f>
        <v>365457</v>
      </c>
      <c r="C46" s="165">
        <f>ROUND(C100*Содержание!$H$8*(1+$H$14)*(1-$H$15)*(1-$H$16),0)</f>
        <v>372862</v>
      </c>
      <c r="D46" s="165">
        <f>ROUND(D100*Содержание!$H$8*(1+$H$14)*(1-$H$15)*(1-$H$16),0)</f>
        <v>399071</v>
      </c>
      <c r="E46" s="165">
        <f>ROUND(E100*Содержание!$H$8*(1+$H$14)*(1-$H$15)*(1-$H$16),0)</f>
        <v>431944</v>
      </c>
      <c r="F46" s="165">
        <f>ROUND(F100*Содержание!$H$8*(1+$H$14)*(1-$H$15)*(1-$H$16),0)</f>
        <v>439645</v>
      </c>
      <c r="G46" s="165">
        <f>ROUND(G100*Содержание!$H$8*(1+$H$14)*(1-$H$15)*(1-$H$16),0)</f>
        <v>455491</v>
      </c>
      <c r="H46" s="165">
        <f>ROUND(H100*Содержание!$H$8*(1+$H$14)*(1-$H$15)*(1-$H$16),0)</f>
        <v>471481</v>
      </c>
      <c r="I46" s="165">
        <f>ROUND(I100*Содержание!$H$8*(1+$H$14)*(1-$H$15)*(1-$H$16),0)</f>
        <v>487177</v>
      </c>
      <c r="J46" s="165">
        <f>ROUND(J100*Содержание!$H$8*(1+$H$14)*(1-$H$15)*(1-$H$16),0)</f>
        <v>504354</v>
      </c>
      <c r="K46" s="165">
        <f>ROUND(K100*Содержание!$H$8*(1+$H$14)*(1-$H$15)*(1-$H$16),0)</f>
        <v>520049</v>
      </c>
      <c r="L46" s="165">
        <f>ROUND(L100*Содержание!$H$8*(1+$H$14)*(1-$H$15)*(1-$H$16),0)</f>
        <v>535599</v>
      </c>
      <c r="M46" s="165">
        <f>ROUND(M100*Содержание!$H$8*(1+$H$14)*(1-$H$15)*(1-$H$16),0)</f>
        <v>567881</v>
      </c>
      <c r="N46" s="165">
        <f>ROUND(N100*Содержание!$H$8*(1+$H$14)*(1-$H$15)*(1-$H$16),0)</f>
        <v>590241</v>
      </c>
      <c r="O46" s="165">
        <f>ROUND(O100*Содержание!$H$8*(1+$H$14)*(1-$H$15)*(1-$H$16),0)</f>
        <v>590684</v>
      </c>
      <c r="P46" s="165">
        <f>ROUND(P100*Содержание!$H$8*(1+$H$14)*(1-$H$15)*(1-$H$16),0)</f>
        <v>605346</v>
      </c>
      <c r="Q46" s="165">
        <f>ROUND(Q100*Содержание!$H$8*(1+$H$14)*(1-$H$15)*(1-$H$16),0)</f>
        <v>639698</v>
      </c>
      <c r="R46" s="165">
        <f>ROUND(R100*Содержание!$H$8*(1+$H$14)*(1-$H$15)*(1-$H$16),0)</f>
        <v>669167</v>
      </c>
      <c r="S46" s="165">
        <f>ROUND(S100*Содержание!$H$8*(1+$H$14)*(1-$H$15)*(1-$H$16),0)</f>
        <v>685751</v>
      </c>
      <c r="T46" s="165">
        <f>ROUND(T100*Содержание!$H$8*(1+$H$14)*(1-$H$15)*(1-$H$16),0)</f>
        <v>703219</v>
      </c>
      <c r="U46" s="165">
        <f>ROUND(U100*Содержание!$H$8*(1+$H$14)*(1-$H$15)*(1-$H$16),0)</f>
        <v>734174</v>
      </c>
      <c r="V46" s="165">
        <f>ROUND(V100*Содержание!$H$8*(1+$H$14)*(1-$H$15)*(1-$H$16),0)</f>
        <v>751499</v>
      </c>
      <c r="W46" s="165">
        <f>ROUND(W100*Содержание!$H$8*(1+$H$14)*(1-$H$15)*(1-$H$16),0)</f>
        <v>768972</v>
      </c>
      <c r="X46" s="165">
        <f>ROUND(X100*Содержание!$H$8*(1+$H$14)*(1-$H$15)*(1-$H$16),0)</f>
        <v>786001</v>
      </c>
      <c r="Y46" s="165">
        <f>ROUND(Y100*Содержание!$H$8*(1+$H$14)*(1-$H$15)*(1-$H$16),0)</f>
        <v>803177</v>
      </c>
      <c r="Z46" s="165">
        <f>ROUND(Z100*Содержание!$H$8*(1+$H$14)*(1-$H$15)*(1-$H$16),0)</f>
        <v>853525</v>
      </c>
      <c r="AA46" s="165">
        <f>ROUND(AA100*Содержание!$H$8*(1+$H$14)*(1-$H$15)*(1-$H$16),0)</f>
        <v>881065</v>
      </c>
      <c r="AB46" s="165">
        <f>ROUND(AB100*Содержание!$H$8*(1+$H$14)*(1-$H$15)*(1-$H$16),0)</f>
        <v>889212</v>
      </c>
      <c r="AC46" s="165">
        <f>ROUND(AC100*Содержание!$H$8*(1+$H$14)*(1-$H$15)*(1-$H$16),0)</f>
        <v>897502</v>
      </c>
      <c r="AD46" s="165">
        <f>ROUND(AD100*Содержание!$H$8*(1+$H$14)*(1-$H$15)*(1-$H$16),0)</f>
        <v>907572</v>
      </c>
      <c r="AE46" s="165">
        <f>ROUND(AE100*Содержание!$H$8*(1+$H$14)*(1-$H$15)*(1-$H$16),0)</f>
        <v>916160</v>
      </c>
      <c r="AF46" s="165">
        <f>ROUND(AF100*Содержание!$H$8*(1+$H$14)*(1-$H$15)*(1-$H$16),0)</f>
        <v>935707</v>
      </c>
      <c r="AG46" s="165">
        <f>ROUND(AG100*Содержание!$H$8*(1+$H$14)*(1-$H$15)*(1-$H$16),0)</f>
        <v>962359</v>
      </c>
      <c r="AH46" s="165">
        <f>ROUND(AH100*Содержание!$H$8*(1+$H$14)*(1-$H$15)*(1-$H$16),0)</f>
        <v>995236</v>
      </c>
      <c r="AI46" s="165">
        <f>ROUND(AI100*Содержание!$H$8*(1+$H$14)*(1-$H$15)*(1-$H$16),0)</f>
        <v>1011821</v>
      </c>
      <c r="AJ46" s="165">
        <f>ROUND(AJ100*Содержание!$H$8*(1+$H$14)*(1-$H$15)*(1-$H$16),0)</f>
        <v>1032255</v>
      </c>
      <c r="AK46" s="165">
        <f>ROUND(AK100*Содержание!$H$8*(1+$H$14)*(1-$H$15)*(1-$H$16),0)</f>
        <v>1034179</v>
      </c>
      <c r="AL46" s="165">
        <f>ROUND(AL100*Содержание!$H$8*(1+$H$14)*(1-$H$15)*(1-$H$16),0)</f>
        <v>1073420</v>
      </c>
      <c r="AM46" s="165">
        <f>ROUND(AM100*Содержание!$H$8*(1+$H$14)*(1-$H$15)*(1-$H$16),0)</f>
        <v>1083046</v>
      </c>
      <c r="AN46" s="165">
        <f>ROUND(AN100*Содержание!$H$8*(1+$H$14)*(1-$H$15)*(1-$H$16),0)</f>
        <v>1084524</v>
      </c>
      <c r="AO46" s="165">
        <f>ROUND(AO100*Содержание!$H$8*(1+$H$14)*(1-$H$15)*(1-$H$16),0)</f>
        <v>1098148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45">
        <v>5125</v>
      </c>
      <c r="B47" s="164">
        <f>ROUND(B101*Содержание!$H$8*(1+$H$14)*(1-$H$15)*(1-$H$16),0)</f>
        <v>374488</v>
      </c>
      <c r="C47" s="164">
        <f>ROUND(C101*Содержание!$H$8*(1+$H$14)*(1-$H$15)*(1-$H$16),0)</f>
        <v>391817</v>
      </c>
      <c r="D47" s="164">
        <f>ROUND(D101*Содержание!$H$8*(1+$H$14)*(1-$H$15)*(1-$H$16),0)</f>
        <v>404403</v>
      </c>
      <c r="E47" s="164">
        <f>ROUND(E101*Содержание!$H$8*(1+$H$14)*(1-$H$15)*(1-$H$16),0)</f>
        <v>439496</v>
      </c>
      <c r="F47" s="164">
        <f>ROUND(F101*Содержание!$H$8*(1+$H$14)*(1-$H$15)*(1-$H$16),0)</f>
        <v>447197</v>
      </c>
      <c r="G47" s="164">
        <f>ROUND(G101*Содержание!$H$8*(1+$H$14)*(1-$H$15)*(1-$H$16),0)</f>
        <v>465261</v>
      </c>
      <c r="H47" s="164">
        <f>ROUND(H101*Содержание!$H$8*(1+$H$14)*(1-$H$15)*(1-$H$16),0)</f>
        <v>472961</v>
      </c>
      <c r="I47" s="164">
        <f>ROUND(I101*Содержание!$H$8*(1+$H$14)*(1-$H$15)*(1-$H$16),0)</f>
        <v>513538</v>
      </c>
      <c r="J47" s="164">
        <f>ROUND(J101*Содержание!$H$8*(1+$H$14)*(1-$H$15)*(1-$H$16),0)</f>
        <v>520940</v>
      </c>
      <c r="K47" s="164">
        <f>ROUND(K101*Содержание!$H$8*(1+$H$14)*(1-$H$15)*(1-$H$16),0)</f>
        <v>540635</v>
      </c>
      <c r="L47" s="164">
        <f>ROUND(L101*Содержание!$H$8*(1+$H$14)*(1-$H$15)*(1-$H$16),0)</f>
        <v>549221</v>
      </c>
      <c r="M47" s="164">
        <f>ROUND(M101*Содержание!$H$8*(1+$H$14)*(1-$H$15)*(1-$H$16),0)</f>
        <v>585356</v>
      </c>
      <c r="N47" s="164">
        <f>ROUND(N101*Содержание!$H$8*(1+$H$14)*(1-$H$15)*(1-$H$16),0)</f>
        <v>588317</v>
      </c>
      <c r="O47" s="164">
        <f>ROUND(O101*Содержание!$H$8*(1+$H$14)*(1-$H$15)*(1-$H$16),0)</f>
        <v>600457</v>
      </c>
      <c r="P47" s="164">
        <f>ROUND(P101*Содержание!$H$8*(1+$H$14)*(1-$H$15)*(1-$H$16),0)</f>
        <v>624002</v>
      </c>
      <c r="Q47" s="165">
        <f>ROUND(Q101*Содержание!$H$8*(1+$H$14)*(1-$H$15)*(1-$H$16),0)</f>
        <v>656284</v>
      </c>
      <c r="R47" s="165">
        <f>ROUND(R101*Содержание!$H$8*(1+$H$14)*(1-$H$15)*(1-$H$16),0)</f>
        <v>685751</v>
      </c>
      <c r="S47" s="165">
        <f>ROUND(S101*Содержание!$H$8*(1+$H$14)*(1-$H$15)*(1-$H$16),0)</f>
        <v>703668</v>
      </c>
      <c r="T47" s="165">
        <f>ROUND(T101*Содержание!$H$8*(1+$H$14)*(1-$H$15)*(1-$H$16),0)</f>
        <v>720550</v>
      </c>
      <c r="U47" s="165">
        <f>ROUND(U101*Содержание!$H$8*(1+$H$14)*(1-$H$15)*(1-$H$16),0)</f>
        <v>752534</v>
      </c>
      <c r="V47" s="165">
        <f>ROUND(V101*Содержание!$H$8*(1+$H$14)*(1-$H$15)*(1-$H$16),0)</f>
        <v>754015</v>
      </c>
      <c r="W47" s="165">
        <f>ROUND(W101*Содержание!$H$8*(1+$H$14)*(1-$H$15)*(1-$H$16),0)</f>
        <v>765567</v>
      </c>
      <c r="X47" s="165">
        <f>ROUND(X101*Содержание!$H$8*(1+$H$14)*(1-$H$15)*(1-$H$16),0)</f>
        <v>780965</v>
      </c>
      <c r="Y47" s="165">
        <f>ROUND(Y101*Содержание!$H$8*(1+$H$14)*(1-$H$15)*(1-$H$16),0)</f>
        <v>821539</v>
      </c>
      <c r="Z47" s="165">
        <f>ROUND(Z101*Содержание!$H$8*(1+$H$14)*(1-$H$15)*(1-$H$16),0)</f>
        <v>893803</v>
      </c>
      <c r="AA47" s="165">
        <f>ROUND(AA101*Содержание!$H$8*(1+$H$14)*(1-$H$15)*(1-$H$16),0)</f>
        <v>907572</v>
      </c>
      <c r="AB47" s="165">
        <f>ROUND(AB101*Содержание!$H$8*(1+$H$14)*(1-$H$15)*(1-$H$16),0)</f>
        <v>916310</v>
      </c>
      <c r="AC47" s="165">
        <f>ROUND(AC101*Содержание!$H$8*(1+$H$14)*(1-$H$15)*(1-$H$16),0)</f>
        <v>925341</v>
      </c>
      <c r="AD47" s="165">
        <f>ROUND(AD101*Содержание!$H$8*(1+$H$14)*(1-$H$15)*(1-$H$16),0)</f>
        <v>963842</v>
      </c>
      <c r="AE47" s="165">
        <f>ROUND(AE101*Содержание!$H$8*(1+$H$14)*(1-$H$15)*(1-$H$16),0)</f>
        <v>973466</v>
      </c>
      <c r="AF47" s="165">
        <f>ROUND(AF101*Содержание!$H$8*(1+$H$14)*(1-$H$15)*(1-$H$16),0)</f>
        <v>983239</v>
      </c>
      <c r="AG47" s="164">
        <f>ROUND(AG101*Содержание!$H$8*(1+$H$14)*(1-$H$15)*(1-$H$16),0)</f>
        <v>993158</v>
      </c>
      <c r="AH47" s="164">
        <f>ROUND(AH101*Содержание!$H$8*(1+$H$14)*(1-$H$15)*(1-$H$16),0)</f>
        <v>1010485</v>
      </c>
      <c r="AI47" s="164">
        <f>ROUND(AI101*Содержание!$H$8*(1+$H$14)*(1-$H$15)*(1-$H$16),0)</f>
        <v>1028254</v>
      </c>
      <c r="AJ47" s="164">
        <f>ROUND(AJ101*Содержание!$H$8*(1+$H$14)*(1-$H$15)*(1-$H$16),0)</f>
        <v>1044247</v>
      </c>
      <c r="AK47" s="164">
        <f>ROUND(AK101*Содержание!$H$8*(1+$H$14)*(1-$H$15)*(1-$H$16),0)</f>
        <v>1058612</v>
      </c>
      <c r="AL47" s="164">
        <f>ROUND(AL101*Содержание!$H$8*(1+$H$14)*(1-$H$15)*(1-$H$16),0)</f>
        <v>1081120</v>
      </c>
      <c r="AM47" s="164">
        <f>ROUND(AM101*Содержание!$H$8*(1+$H$14)*(1-$H$15)*(1-$H$16),0)</f>
        <v>1100222</v>
      </c>
      <c r="AN47" s="164">
        <f>ROUND(AN101*Содержание!$H$8*(1+$H$14)*(1-$H$15)*(1-$H$16),0)</f>
        <v>1107329</v>
      </c>
      <c r="AO47" s="164">
        <f>ROUND(AO101*Содержание!$H$8*(1+$H$14)*(1-$H$15)*(1-$H$16),0)</f>
        <v>1111625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45">
        <v>5250</v>
      </c>
      <c r="B48" s="164">
        <f>ROUND(B102*Содержание!$H$8*(1+$H$14)*(1-$H$15)*(1-$H$16),0)</f>
        <v>382043</v>
      </c>
      <c r="C48" s="164">
        <f>ROUND(C102*Содержание!$H$8*(1+$H$14)*(1-$H$15)*(1-$H$16),0)</f>
        <v>396553</v>
      </c>
      <c r="D48" s="164">
        <f>ROUND(D102*Содержание!$H$8*(1+$H$14)*(1-$H$15)*(1-$H$16),0)</f>
        <v>413879</v>
      </c>
      <c r="E48" s="164">
        <f>ROUND(E102*Содержание!$H$8*(1+$H$14)*(1-$H$15)*(1-$H$16),0)</f>
        <v>450009</v>
      </c>
      <c r="F48" s="164">
        <f>ROUND(F102*Содержание!$H$8*(1+$H$14)*(1-$H$15)*(1-$H$16),0)</f>
        <v>454304</v>
      </c>
      <c r="G48" s="164">
        <f>ROUND(G102*Содержание!$H$8*(1+$H$14)*(1-$H$15)*(1-$H$16),0)</f>
        <v>471187</v>
      </c>
      <c r="H48" s="164">
        <f>ROUND(H102*Содержание!$H$8*(1+$H$14)*(1-$H$15)*(1-$H$16),0)</f>
        <v>488510</v>
      </c>
      <c r="I48" s="164">
        <f>ROUND(I102*Содержание!$H$8*(1+$H$14)*(1-$H$15)*(1-$H$16),0)</f>
        <v>519162</v>
      </c>
      <c r="J48" s="164">
        <f>ROUND(J102*Содержание!$H$8*(1+$H$14)*(1-$H$15)*(1-$H$16),0)</f>
        <v>525381</v>
      </c>
      <c r="K48" s="164">
        <f>ROUND(K102*Содержание!$H$8*(1+$H$14)*(1-$H$15)*(1-$H$16),0)</f>
        <v>547596</v>
      </c>
      <c r="L48" s="164">
        <f>ROUND(L102*Содержание!$H$8*(1+$H$14)*(1-$H$15)*(1-$H$16),0)</f>
        <v>567291</v>
      </c>
      <c r="M48" s="164">
        <f>ROUND(M102*Содержание!$H$8*(1+$H$14)*(1-$H$15)*(1-$H$16),0)</f>
        <v>602235</v>
      </c>
      <c r="N48" s="164">
        <f>ROUND(N102*Содержание!$H$8*(1+$H$14)*(1-$H$15)*(1-$H$16),0)</f>
        <v>599274</v>
      </c>
      <c r="O48" s="164">
        <f>ROUND(O102*Содержание!$H$8*(1+$H$14)*(1-$H$15)*(1-$H$16),0)</f>
        <v>626964</v>
      </c>
      <c r="P48" s="164">
        <f>ROUND(P102*Содержание!$H$8*(1+$H$14)*(1-$H$15)*(1-$H$16),0)</f>
        <v>631850</v>
      </c>
      <c r="Q48" s="165">
        <f>ROUND(Q102*Содержание!$H$8*(1+$H$14)*(1-$H$15)*(1-$H$16),0)</f>
        <v>672723</v>
      </c>
      <c r="R48" s="165">
        <f>ROUND(R102*Содержание!$H$8*(1+$H$14)*(1-$H$15)*(1-$H$16),0)</f>
        <v>703668</v>
      </c>
      <c r="S48" s="165">
        <f>ROUND(S102*Содержание!$H$8*(1+$H$14)*(1-$H$15)*(1-$H$16),0)</f>
        <v>721436</v>
      </c>
      <c r="T48" s="165">
        <f>ROUND(T102*Содержание!$H$8*(1+$H$14)*(1-$H$15)*(1-$H$16),0)</f>
        <v>717290</v>
      </c>
      <c r="U48" s="165">
        <f>ROUND(U102*Содержание!$H$8*(1+$H$14)*(1-$H$15)*(1-$H$16),0)</f>
        <v>747205</v>
      </c>
      <c r="V48" s="165">
        <f>ROUND(V102*Содержание!$H$8*(1+$H$14)*(1-$H$15)*(1-$H$16),0)</f>
        <v>778893</v>
      </c>
      <c r="W48" s="165">
        <f>ROUND(W102*Содержание!$H$8*(1+$H$14)*(1-$H$15)*(1-$H$16),0)</f>
        <v>784965</v>
      </c>
      <c r="X48" s="165">
        <f>ROUND(X102*Содержание!$H$8*(1+$H$14)*(1-$H$15)*(1-$H$16),0)</f>
        <v>790886</v>
      </c>
      <c r="Y48" s="165">
        <f>ROUND(Y102*Содержание!$H$8*(1+$H$14)*(1-$H$15)*(1-$H$16),0)</f>
        <v>847748</v>
      </c>
      <c r="Z48" s="165">
        <f>ROUND(Z102*Содержание!$H$8*(1+$H$14)*(1-$H$15)*(1-$H$16),0)</f>
        <v>929784</v>
      </c>
      <c r="AA48" s="165">
        <f>ROUND(AA102*Содержание!$H$8*(1+$H$14)*(1-$H$15)*(1-$H$16),0)</f>
        <v>942961</v>
      </c>
      <c r="AB48" s="165">
        <f>ROUND(AB102*Содержание!$H$8*(1+$H$14)*(1-$H$15)*(1-$H$16),0)</f>
        <v>952143</v>
      </c>
      <c r="AC48" s="165">
        <f>ROUND(AC102*Содержание!$H$8*(1+$H$14)*(1-$H$15)*(1-$H$16),0)</f>
        <v>975986</v>
      </c>
      <c r="AD48" s="165">
        <f>ROUND(AD102*Содержание!$H$8*(1+$H$14)*(1-$H$15)*(1-$H$16),0)</f>
        <v>1005009</v>
      </c>
      <c r="AE48" s="165">
        <f>ROUND(AE102*Содержание!$H$8*(1+$H$14)*(1-$H$15)*(1-$H$16),0)</f>
        <v>1012409</v>
      </c>
      <c r="AF48" s="165">
        <f>ROUND(AF102*Содержание!$H$8*(1+$H$14)*(1-$H$15)*(1-$H$16),0)</f>
        <v>1035957</v>
      </c>
      <c r="AG48" s="164">
        <f>ROUND(AG102*Содержание!$H$8*(1+$H$14)*(1-$H$15)*(1-$H$16),0)</f>
        <v>1045877</v>
      </c>
      <c r="AH48" s="164">
        <f>ROUND(AH102*Содержание!$H$8*(1+$H$14)*(1-$H$15)*(1-$H$16),0)</f>
        <v>1052095</v>
      </c>
      <c r="AI48" s="164">
        <f>ROUND(AI102*Содержание!$H$8*(1+$H$14)*(1-$H$15)*(1-$H$16),0)</f>
        <v>1073273</v>
      </c>
      <c r="AJ48" s="164">
        <f>ROUND(AJ102*Содержание!$H$8*(1+$H$14)*(1-$H$15)*(1-$H$16),0)</f>
        <v>1095188</v>
      </c>
      <c r="AK48" s="164">
        <f>ROUND(AK102*Содержание!$H$8*(1+$H$14)*(1-$H$15)*(1-$H$16),0)</f>
        <v>1103925</v>
      </c>
      <c r="AL48" s="164">
        <f>ROUND(AL102*Содержание!$H$8*(1+$H$14)*(1-$H$15)*(1-$H$16),0)</f>
        <v>1120802</v>
      </c>
      <c r="AM48" s="164">
        <f>ROUND(AM102*Содержание!$H$8*(1+$H$14)*(1-$H$15)*(1-$H$16),0)</f>
        <v>1141238</v>
      </c>
      <c r="AN48" s="164">
        <f>ROUND(AN102*Содержание!$H$8*(1+$H$14)*(1-$H$15)*(1-$H$16),0)</f>
        <v>1152198</v>
      </c>
      <c r="AO48" s="164">
        <f>ROUND(AO102*Содержание!$H$8*(1+$H$14)*(1-$H$15)*(1-$H$16),0)</f>
        <v>1179592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45">
        <v>5375</v>
      </c>
      <c r="B49" s="164">
        <f>ROUND(B103*Содержание!$H$8*(1+$H$14)*(1-$H$15)*(1-$H$16),0)</f>
        <v>392852</v>
      </c>
      <c r="C49" s="164">
        <f>ROUND(C103*Содержание!$H$8*(1+$H$14)*(1-$H$15)*(1-$H$16),0)</f>
        <v>400998</v>
      </c>
      <c r="D49" s="164">
        <f>ROUND(D103*Содержание!$H$8*(1+$H$14)*(1-$H$15)*(1-$H$16),0)</f>
        <v>423505</v>
      </c>
      <c r="E49" s="164">
        <f>ROUND(E103*Содержание!$H$8*(1+$H$14)*(1-$H$15)*(1-$H$16),0)</f>
        <v>454752</v>
      </c>
      <c r="F49" s="164">
        <f>ROUND(F103*Содержание!$H$8*(1+$H$14)*(1-$H$15)*(1-$H$16),0)</f>
        <v>458452</v>
      </c>
      <c r="G49" s="164">
        <f>ROUND(G103*Содержание!$H$8*(1+$H$14)*(1-$H$15)*(1-$H$16),0)</f>
        <v>476664</v>
      </c>
      <c r="H49" s="164">
        <f>ROUND(H103*Содержание!$H$8*(1+$H$14)*(1-$H$15)*(1-$H$16),0)</f>
        <v>494136</v>
      </c>
      <c r="I49" s="164">
        <f>ROUND(I103*Содержание!$H$8*(1+$H$14)*(1-$H$15)*(1-$H$16),0)</f>
        <v>526268</v>
      </c>
      <c r="J49" s="164">
        <f>ROUND(J103*Содержание!$H$8*(1+$H$14)*(1-$H$15)*(1-$H$16),0)</f>
        <v>533822</v>
      </c>
      <c r="K49" s="164">
        <f>ROUND(K103*Содержание!$H$8*(1+$H$14)*(1-$H$15)*(1-$H$16),0)</f>
        <v>554111</v>
      </c>
      <c r="L49" s="164">
        <f>ROUND(L103*Содержание!$H$8*(1+$H$14)*(1-$H$15)*(1-$H$16),0)</f>
        <v>573360</v>
      </c>
      <c r="M49" s="164">
        <f>ROUND(M103*Содержание!$H$8*(1+$H$14)*(1-$H$15)*(1-$H$16),0)</f>
        <v>610232</v>
      </c>
      <c r="N49" s="164">
        <f>ROUND(N103*Содержание!$H$8*(1+$H$14)*(1-$H$15)*(1-$H$16),0)</f>
        <v>606234</v>
      </c>
      <c r="O49" s="164">
        <f>ROUND(O103*Содержание!$H$8*(1+$H$14)*(1-$H$15)*(1-$H$16),0)</f>
        <v>635701</v>
      </c>
      <c r="P49" s="164">
        <f>ROUND(P103*Содержание!$H$8*(1+$H$14)*(1-$H$15)*(1-$H$16),0)</f>
        <v>642512</v>
      </c>
      <c r="Q49" s="164">
        <f>ROUND(Q103*Содержание!$H$8*(1+$H$14)*(1-$H$15)*(1-$H$16),0)</f>
        <v>673757</v>
      </c>
      <c r="R49" s="164">
        <f>ROUND(R103*Содержание!$H$8*(1+$H$14)*(1-$H$15)*(1-$H$16),0)</f>
        <v>705149</v>
      </c>
      <c r="S49" s="164">
        <f>ROUND(S103*Содержание!$H$8*(1+$H$14)*(1-$H$15)*(1-$H$16),0)</f>
        <v>723066</v>
      </c>
      <c r="T49" s="164">
        <f>ROUND(T103*Содержание!$H$8*(1+$H$14)*(1-$H$15)*(1-$H$16),0)</f>
        <v>739800</v>
      </c>
      <c r="U49" s="164">
        <f>ROUND(U103*Содержание!$H$8*(1+$H$14)*(1-$H$15)*(1-$H$16),0)</f>
        <v>779633</v>
      </c>
      <c r="V49" s="164">
        <f>ROUND(V103*Содержание!$H$8*(1+$H$14)*(1-$H$15)*(1-$H$16),0)</f>
        <v>781261</v>
      </c>
      <c r="W49" s="164">
        <f>ROUND(W103*Содержание!$H$8*(1+$H$14)*(1-$H$15)*(1-$H$16),0)</f>
        <v>787779</v>
      </c>
      <c r="X49" s="164">
        <f>ROUND(X103*Содержание!$H$8*(1+$H$14)*(1-$H$15)*(1-$H$16),0)</f>
        <v>808063</v>
      </c>
      <c r="Y49" s="164">
        <f>ROUND(Y103*Содержание!$H$8*(1+$H$14)*(1-$H$15)*(1-$H$16),0)</f>
        <v>852635</v>
      </c>
      <c r="Z49" s="164">
        <f>ROUND(Z103*Содержание!$H$8*(1+$H$14)*(1-$H$15)*(1-$H$16),0)</f>
        <v>946069</v>
      </c>
      <c r="AA49" s="164">
        <f>ROUND(AA103*Содержание!$H$8*(1+$H$14)*(1-$H$15)*(1-$H$16),0)</f>
        <v>956883</v>
      </c>
      <c r="AB49" s="164">
        <f>ROUND(AB103*Содержание!$H$8*(1+$H$14)*(1-$H$15)*(1-$H$16),0)</f>
        <v>964582</v>
      </c>
      <c r="AC49" s="164">
        <f>ROUND(AC103*Содержание!$H$8*(1+$H$14)*(1-$H$15)*(1-$H$16),0)</f>
        <v>982056</v>
      </c>
      <c r="AD49" s="164">
        <f>ROUND(AD103*Содержание!$H$8*(1+$H$14)*(1-$H$15)*(1-$H$16),0)</f>
        <v>1011522</v>
      </c>
      <c r="AE49" s="164">
        <f>ROUND(AE103*Содержание!$H$8*(1+$H$14)*(1-$H$15)*(1-$H$16),0)</f>
        <v>1023666</v>
      </c>
      <c r="AF49" s="164">
        <f>ROUND(AF103*Содержание!$H$8*(1+$H$14)*(1-$H$15)*(1-$H$16),0)</f>
        <v>1046323</v>
      </c>
      <c r="AG49" s="164">
        <f>ROUND(AG103*Содержание!$H$8*(1+$H$14)*(1-$H$15)*(1-$H$16),0)</f>
        <v>1063053</v>
      </c>
      <c r="AH49" s="164">
        <f>ROUND(AH103*Содержание!$H$8*(1+$H$14)*(1-$H$15)*(1-$H$16),0)</f>
        <v>1091927</v>
      </c>
      <c r="AI49" s="164">
        <f>ROUND(AI103*Содержание!$H$8*(1+$H$14)*(1-$H$15)*(1-$H$16),0)</f>
        <v>1101406</v>
      </c>
      <c r="AJ49" s="164">
        <f>ROUND(AJ103*Содержание!$H$8*(1+$H$14)*(1-$H$15)*(1-$H$16),0)</f>
        <v>1106590</v>
      </c>
      <c r="AK49" s="164">
        <f>ROUND(AK103*Содержание!$H$8*(1+$H$14)*(1-$H$15)*(1-$H$16),0)</f>
        <v>1126874</v>
      </c>
      <c r="AL49" s="164">
        <f>ROUND(AL103*Содержание!$H$8*(1+$H$14)*(1-$H$15)*(1-$H$16),0)</f>
        <v>1143906</v>
      </c>
      <c r="AM49" s="164">
        <f>ROUND(AM103*Содержание!$H$8*(1+$H$14)*(1-$H$15)*(1-$H$16),0)</f>
        <v>1153235</v>
      </c>
      <c r="AN49" s="164">
        <f>ROUND(AN103*Содержание!$H$8*(1+$H$14)*(1-$H$15)*(1-$H$16),0)</f>
        <v>1181517</v>
      </c>
      <c r="AO49" s="164">
        <f>ROUND(AO103*Содержание!$H$8*(1+$H$14)*(1-$H$15)*(1-$H$16),0)</f>
        <v>1191734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45">
        <v>5500</v>
      </c>
      <c r="B50" s="164">
        <f>ROUND(B104*Содержание!$H$8*(1+$H$14)*(1-$H$15)*(1-$H$16),0)</f>
        <v>400111</v>
      </c>
      <c r="C50" s="164">
        <f>ROUND(C104*Содержание!$H$8*(1+$H$14)*(1-$H$15)*(1-$H$16),0)</f>
        <v>425280</v>
      </c>
      <c r="D50" s="164">
        <f>ROUND(D104*Содержание!$H$8*(1+$H$14)*(1-$H$15)*(1-$H$16),0)</f>
        <v>440535</v>
      </c>
      <c r="E50" s="164">
        <f>ROUND(E104*Содержание!$H$8*(1+$H$14)*(1-$H$15)*(1-$H$16),0)</f>
        <v>473701</v>
      </c>
      <c r="F50" s="164">
        <f>ROUND(F104*Содержание!$H$8*(1+$H$14)*(1-$H$15)*(1-$H$16),0)</f>
        <v>477259</v>
      </c>
      <c r="G50" s="164">
        <f>ROUND(G104*Содержание!$H$8*(1+$H$14)*(1-$H$15)*(1-$H$16),0)</f>
        <v>495470</v>
      </c>
      <c r="H50" s="164">
        <f>ROUND(H104*Содержание!$H$8*(1+$H$14)*(1-$H$15)*(1-$H$16),0)</f>
        <v>515015</v>
      </c>
      <c r="I50" s="164">
        <f>ROUND(I104*Содержание!$H$8*(1+$H$14)*(1-$H$15)*(1-$H$16),0)</f>
        <v>536193</v>
      </c>
      <c r="J50" s="164">
        <f>ROUND(J104*Содержание!$H$8*(1+$H$14)*(1-$H$15)*(1-$H$16),0)</f>
        <v>558699</v>
      </c>
      <c r="K50" s="164">
        <f>ROUND(K104*Содержание!$H$8*(1+$H$14)*(1-$H$15)*(1-$H$16),0)</f>
        <v>571289</v>
      </c>
      <c r="L50" s="164">
        <f>ROUND(L104*Содержание!$H$8*(1+$H$14)*(1-$H$15)*(1-$H$16),0)</f>
        <v>586243</v>
      </c>
      <c r="M50" s="164">
        <f>ROUND(M104*Содержание!$H$8*(1+$H$14)*(1-$H$15)*(1-$H$16),0)</f>
        <v>633480</v>
      </c>
      <c r="N50" s="164">
        <f>ROUND(N104*Содержание!$H$8*(1+$H$14)*(1-$H$15)*(1-$H$16),0)</f>
        <v>632293</v>
      </c>
      <c r="O50" s="164">
        <f>ROUND(O104*Содержание!$H$8*(1+$H$14)*(1-$H$15)*(1-$H$16),0)</f>
        <v>649619</v>
      </c>
      <c r="P50" s="164">
        <f>ROUND(P104*Содержание!$H$8*(1+$H$14)*(1-$H$15)*(1-$H$16),0)</f>
        <v>663835</v>
      </c>
      <c r="Q50" s="164">
        <f>ROUND(Q104*Содержание!$H$8*(1+$H$14)*(1-$H$15)*(1-$H$16),0)</f>
        <v>706926</v>
      </c>
      <c r="R50" s="164">
        <f>ROUND(R104*Содержание!$H$8*(1+$H$14)*(1-$H$15)*(1-$H$16),0)</f>
        <v>709445</v>
      </c>
      <c r="S50" s="164">
        <f>ROUND(S104*Содержание!$H$8*(1+$H$14)*(1-$H$15)*(1-$H$16),0)</f>
        <v>724845</v>
      </c>
      <c r="T50" s="164">
        <f>ROUND(T104*Содержание!$H$8*(1+$H$14)*(1-$H$15)*(1-$H$16),0)</f>
        <v>758013</v>
      </c>
      <c r="U50" s="164">
        <f>ROUND(U104*Содержание!$H$8*(1+$H$14)*(1-$H$15)*(1-$H$16),0)</f>
        <v>797107</v>
      </c>
      <c r="V50" s="164">
        <f>ROUND(V104*Содержание!$H$8*(1+$H$14)*(1-$H$15)*(1-$H$16),0)</f>
        <v>799774</v>
      </c>
      <c r="W50" s="164">
        <f>ROUND(W104*Содержание!$H$8*(1+$H$14)*(1-$H$15)*(1-$H$16),0)</f>
        <v>839753</v>
      </c>
      <c r="X50" s="164">
        <f>ROUND(X104*Содержание!$H$8*(1+$H$14)*(1-$H$15)*(1-$H$16),0)</f>
        <v>847748</v>
      </c>
      <c r="Y50" s="164">
        <f>ROUND(Y104*Содержание!$H$8*(1+$H$14)*(1-$H$15)*(1-$H$16),0)</f>
        <v>855742</v>
      </c>
      <c r="Z50" s="164">
        <f>ROUND(Z104*Содержание!$H$8*(1+$H$14)*(1-$H$15)*(1-$H$16),0)</f>
        <v>955400</v>
      </c>
      <c r="AA50" s="164">
        <f>ROUND(AA104*Содержание!$H$8*(1+$H$14)*(1-$H$15)*(1-$H$16),0)</f>
        <v>965916</v>
      </c>
      <c r="AB50" s="164">
        <f>ROUND(AB104*Содержание!$H$8*(1+$H$14)*(1-$H$15)*(1-$H$16),0)</f>
        <v>974354</v>
      </c>
      <c r="AC50" s="164">
        <f>ROUND(AC104*Содержание!$H$8*(1+$H$14)*(1-$H$15)*(1-$H$16),0)</f>
        <v>991976</v>
      </c>
      <c r="AD50" s="164">
        <f>ROUND(AD104*Содержание!$H$8*(1+$H$14)*(1-$H$15)*(1-$H$16),0)</f>
        <v>1023372</v>
      </c>
      <c r="AE50" s="164">
        <f>ROUND(AE104*Содержание!$H$8*(1+$H$14)*(1-$H$15)*(1-$H$16),0)</f>
        <v>1035513</v>
      </c>
      <c r="AF50" s="164">
        <f>ROUND(AF104*Содержание!$H$8*(1+$H$14)*(1-$H$15)*(1-$H$16),0)</f>
        <v>1052543</v>
      </c>
      <c r="AG50" s="164">
        <f>ROUND(AG104*Содержание!$H$8*(1+$H$14)*(1-$H$15)*(1-$H$16),0)</f>
        <v>1078158</v>
      </c>
      <c r="AH50" s="164">
        <f>ROUND(AH104*Содержание!$H$8*(1+$H$14)*(1-$H$15)*(1-$H$16),0)</f>
        <v>1098744</v>
      </c>
      <c r="AI50" s="164">
        <f>ROUND(AI104*Содержание!$H$8*(1+$H$14)*(1-$H$15)*(1-$H$16),0)</f>
        <v>1112513</v>
      </c>
      <c r="AJ50" s="164">
        <f>ROUND(AJ104*Содержание!$H$8*(1+$H$14)*(1-$H$15)*(1-$H$16),0)</f>
        <v>1136354</v>
      </c>
      <c r="AK50" s="164">
        <f>ROUND(AK104*Содержание!$H$8*(1+$H$14)*(1-$H$15)*(1-$H$16),0)</f>
        <v>1140500</v>
      </c>
      <c r="AL50" s="164">
        <f>ROUND(AL104*Содержание!$H$8*(1+$H$14)*(1-$H$15)*(1-$H$16),0)</f>
        <v>1154863</v>
      </c>
      <c r="AM50" s="164">
        <f>ROUND(AM104*Содержание!$H$8*(1+$H$14)*(1-$H$15)*(1-$H$16),0)</f>
        <v>1171596</v>
      </c>
      <c r="AN50" s="164">
        <f>ROUND(AN104*Содержание!$H$8*(1+$H$14)*(1-$H$15)*(1-$H$16),0)</f>
        <v>1193362</v>
      </c>
      <c r="AO50" s="164">
        <f>ROUND(AO104*Содержание!$H$8*(1+$H$14)*(1-$H$15)*(1-$H$16),0)</f>
        <v>1220462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45">
        <v>5625</v>
      </c>
      <c r="B51" s="164">
        <f>ROUND(B105*Содержание!$H$8*(1+$H$14)*(1-$H$15)*(1-$H$16),0)</f>
        <v>415064</v>
      </c>
      <c r="C51" s="164">
        <f>ROUND(C105*Содержание!$H$8*(1+$H$14)*(1-$H$15)*(1-$H$16),0)</f>
        <v>430759</v>
      </c>
      <c r="D51" s="164">
        <f>ROUND(D105*Содержание!$H$8*(1+$H$14)*(1-$H$15)*(1-$H$16),0)</f>
        <v>446752</v>
      </c>
      <c r="E51" s="164">
        <f>ROUND(E105*Содержание!$H$8*(1+$H$14)*(1-$H$15)*(1-$H$16),0)</f>
        <v>476220</v>
      </c>
      <c r="F51" s="164">
        <f>ROUND(F105*Содержание!$H$8*(1+$H$14)*(1-$H$15)*(1-$H$16),0)</f>
        <v>491028</v>
      </c>
      <c r="G51" s="164">
        <f>ROUND(G105*Содержание!$H$8*(1+$H$14)*(1-$H$15)*(1-$H$16),0)</f>
        <v>509836</v>
      </c>
      <c r="H51" s="164">
        <f>ROUND(H105*Содержание!$H$8*(1+$H$14)*(1-$H$15)*(1-$H$16),0)</f>
        <v>530712</v>
      </c>
      <c r="I51" s="164">
        <f>ROUND(I105*Содержание!$H$8*(1+$H$14)*(1-$H$15)*(1-$H$16),0)</f>
        <v>556775</v>
      </c>
      <c r="J51" s="164">
        <f>ROUND(J105*Содержание!$H$8*(1+$H$14)*(1-$H$15)*(1-$H$16),0)</f>
        <v>580318</v>
      </c>
      <c r="K51" s="164">
        <f>ROUND(K105*Содержание!$H$8*(1+$H$14)*(1-$H$15)*(1-$H$16),0)</f>
        <v>591722</v>
      </c>
      <c r="L51" s="164">
        <f>ROUND(L105*Содержание!$H$8*(1+$H$14)*(1-$H$15)*(1-$H$16),0)</f>
        <v>605346</v>
      </c>
      <c r="M51" s="164">
        <f>ROUND(M105*Содержание!$H$8*(1+$H$14)*(1-$H$15)*(1-$H$16),0)</f>
        <v>642512</v>
      </c>
      <c r="N51" s="164">
        <f>ROUND(N105*Содержание!$H$8*(1+$H$14)*(1-$H$15)*(1-$H$16),0)</f>
        <v>662650</v>
      </c>
      <c r="O51" s="164">
        <f>ROUND(O105*Содержание!$H$8*(1+$H$14)*(1-$H$15)*(1-$H$16),0)</f>
        <v>672128</v>
      </c>
      <c r="P51" s="164">
        <f>ROUND(P105*Содержание!$H$8*(1+$H$14)*(1-$H$15)*(1-$H$16),0)</f>
        <v>696710</v>
      </c>
      <c r="Q51" s="164">
        <f>ROUND(Q105*Содержание!$H$8*(1+$H$14)*(1-$H$15)*(1-$H$16),0)</f>
        <v>733877</v>
      </c>
      <c r="R51" s="164">
        <f>ROUND(R105*Содержание!$H$8*(1+$H$14)*(1-$H$15)*(1-$H$16),0)</f>
        <v>745278</v>
      </c>
      <c r="S51" s="164">
        <f>ROUND(S105*Содержание!$H$8*(1+$H$14)*(1-$H$15)*(1-$H$16),0)</f>
        <v>765714</v>
      </c>
      <c r="T51" s="164">
        <f>ROUND(T105*Содержание!$H$8*(1+$H$14)*(1-$H$15)*(1-$H$16),0)</f>
        <v>787779</v>
      </c>
      <c r="U51" s="164">
        <f>ROUND(U105*Содержание!$H$8*(1+$H$14)*(1-$H$15)*(1-$H$16),0)</f>
        <v>811616</v>
      </c>
      <c r="V51" s="164">
        <f>ROUND(V105*Содержание!$H$8*(1+$H$14)*(1-$H$15)*(1-$H$16),0)</f>
        <v>821834</v>
      </c>
      <c r="W51" s="164">
        <f>ROUND(W105*Содержание!$H$8*(1+$H$14)*(1-$H$15)*(1-$H$16),0)</f>
        <v>858410</v>
      </c>
      <c r="X51" s="164">
        <f>ROUND(X105*Содержание!$H$8*(1+$H$14)*(1-$H$15)*(1-$H$16),0)</f>
        <v>862704</v>
      </c>
      <c r="Y51" s="164">
        <f>ROUND(Y105*Содержание!$H$8*(1+$H$14)*(1-$H$15)*(1-$H$16),0)</f>
        <v>872329</v>
      </c>
      <c r="Z51" s="164">
        <f>ROUND(Z105*Содержание!$H$8*(1+$H$14)*(1-$H$15)*(1-$H$16),0)</f>
        <v>980131</v>
      </c>
      <c r="AA51" s="164">
        <f>ROUND(AA105*Содержание!$H$8*(1+$H$14)*(1-$H$15)*(1-$H$16),0)</f>
        <v>986348</v>
      </c>
      <c r="AB51" s="164">
        <f>ROUND(AB105*Содержание!$H$8*(1+$H$14)*(1-$H$15)*(1-$H$16),0)</f>
        <v>1014632</v>
      </c>
      <c r="AC51" s="164">
        <f>ROUND(AC105*Содержание!$H$8*(1+$H$14)*(1-$H$15)*(1-$H$16),0)</f>
        <v>1047065</v>
      </c>
      <c r="AD51" s="164">
        <f>ROUND(AD105*Содержание!$H$8*(1+$H$14)*(1-$H$15)*(1-$H$16),0)</f>
        <v>1069572</v>
      </c>
      <c r="AE51" s="164">
        <f>ROUND(AE105*Содержание!$H$8*(1+$H$14)*(1-$H$15)*(1-$H$16),0)</f>
        <v>1080823</v>
      </c>
      <c r="AF51" s="164">
        <f>ROUND(AF105*Содержание!$H$8*(1+$H$14)*(1-$H$15)*(1-$H$16),0)</f>
        <v>1107477</v>
      </c>
      <c r="AG51" s="164">
        <f>ROUND(AG105*Содержание!$H$8*(1+$H$14)*(1-$H$15)*(1-$H$16),0)</f>
        <v>1130134</v>
      </c>
      <c r="AH51" s="164">
        <f>ROUND(AH105*Содержание!$H$8*(1+$H$14)*(1-$H$15)*(1-$H$16),0)</f>
        <v>1137833</v>
      </c>
      <c r="AI51" s="164">
        <f>ROUND(AI105*Содержание!$H$8*(1+$H$14)*(1-$H$15)*(1-$H$16),0)</f>
        <v>1148793</v>
      </c>
      <c r="AJ51" s="164">
        <f>ROUND(AJ105*Содержание!$H$8*(1+$H$14)*(1-$H$15)*(1-$H$16),0)</f>
        <v>1177816</v>
      </c>
      <c r="AK51" s="164">
        <f>ROUND(AK105*Содержание!$H$8*(1+$H$14)*(1-$H$15)*(1-$H$16),0)</f>
        <v>1186108</v>
      </c>
      <c r="AL51" s="164">
        <f>ROUND(AL105*Содержание!$H$8*(1+$H$14)*(1-$H$15)*(1-$H$16),0)</f>
        <v>1204320</v>
      </c>
      <c r="AM51" s="164">
        <f>ROUND(AM105*Содержание!$H$8*(1+$H$14)*(1-$H$15)*(1-$H$16),0)</f>
        <v>1243561</v>
      </c>
      <c r="AN51" s="164">
        <f>ROUND(AN105*Содержание!$H$8*(1+$H$14)*(1-$H$15)*(1-$H$16),0)</f>
        <v>1249632</v>
      </c>
      <c r="AO51" s="164">
        <f>ROUND(AO105*Содержание!$H$8*(1+$H$14)*(1-$H$15)*(1-$H$16),0)</f>
        <v>1261478</v>
      </c>
      <c r="AP51" s="70"/>
      <c r="AQ51" s="217"/>
      <c r="AR51" s="13"/>
      <c r="AS51" s="93"/>
      <c r="AT51" s="93"/>
      <c r="AU51" s="93"/>
      <c r="AV51" s="217"/>
      <c r="AW51" s="93"/>
      <c r="AX51" s="93"/>
      <c r="AY51" s="93"/>
      <c r="AZ51" s="93"/>
    </row>
    <row r="52" spans="1:52">
      <c r="A52" s="45">
        <v>5750</v>
      </c>
      <c r="B52" s="164">
        <f>ROUND(B106*Содержание!$H$8*(1+$H$14)*(1-$H$15)*(1-$H$16),0)</f>
        <v>422172</v>
      </c>
      <c r="C52" s="164">
        <f>ROUND(C106*Содержание!$H$8*(1+$H$14)*(1-$H$15)*(1-$H$16),0)</f>
        <v>434906</v>
      </c>
      <c r="D52" s="164">
        <f>ROUND(D106*Содержание!$H$8*(1+$H$14)*(1-$H$15)*(1-$H$16),0)</f>
        <v>450748</v>
      </c>
      <c r="E52" s="164">
        <f>ROUND(E106*Содержание!$H$8*(1+$H$14)*(1-$H$15)*(1-$H$16),0)</f>
        <v>490880</v>
      </c>
      <c r="F52" s="164">
        <f>ROUND(F106*Содержание!$H$8*(1+$H$14)*(1-$H$15)*(1-$H$16),0)</f>
        <v>503171</v>
      </c>
      <c r="G52" s="164">
        <f>ROUND(G106*Содержание!$H$8*(1+$H$14)*(1-$H$15)*(1-$H$16),0)</f>
        <v>518863</v>
      </c>
      <c r="H52" s="164">
        <f>ROUND(H106*Содержание!$H$8*(1+$H$14)*(1-$H$15)*(1-$H$16),0)</f>
        <v>539451</v>
      </c>
      <c r="I52" s="164">
        <f>ROUND(I106*Содержание!$H$8*(1+$H$14)*(1-$H$15)*(1-$H$16),0)</f>
        <v>561662</v>
      </c>
      <c r="J52" s="164">
        <f>ROUND(J106*Содержание!$H$8*(1+$H$14)*(1-$H$15)*(1-$H$16),0)</f>
        <v>585356</v>
      </c>
      <c r="K52" s="164">
        <f>ROUND(K106*Содержание!$H$8*(1+$H$14)*(1-$H$15)*(1-$H$16),0)</f>
        <v>597350</v>
      </c>
      <c r="L52" s="164">
        <f>ROUND(L106*Содержание!$H$8*(1+$H$14)*(1-$H$15)*(1-$H$16),0)</f>
        <v>618967</v>
      </c>
      <c r="M52" s="164">
        <f>ROUND(M106*Содержание!$H$8*(1+$H$14)*(1-$H$15)*(1-$H$16),0)</f>
        <v>648729</v>
      </c>
      <c r="N52" s="164">
        <f>ROUND(N106*Содержание!$H$8*(1+$H$14)*(1-$H$15)*(1-$H$16),0)</f>
        <v>669609</v>
      </c>
      <c r="O52" s="164">
        <f>ROUND(O106*Содержание!$H$8*(1+$H$14)*(1-$H$15)*(1-$H$16),0)</f>
        <v>687084</v>
      </c>
      <c r="P52" s="164">
        <f>ROUND(P106*Содержание!$H$8*(1+$H$14)*(1-$H$15)*(1-$H$16),0)</f>
        <v>703522</v>
      </c>
      <c r="Q52" s="164">
        <f>ROUND(Q106*Содержание!$H$8*(1+$H$14)*(1-$H$15)*(1-$H$16),0)</f>
        <v>740686</v>
      </c>
      <c r="R52" s="164">
        <f>ROUND(R106*Содержание!$H$8*(1+$H$14)*(1-$H$15)*(1-$H$16),0)</f>
        <v>756976</v>
      </c>
      <c r="S52" s="164">
        <f>ROUND(S106*Содержание!$H$8*(1+$H$14)*(1-$H$15)*(1-$H$16),0)</f>
        <v>774154</v>
      </c>
      <c r="T52" s="164">
        <f>ROUND(T106*Содержание!$H$8*(1+$H$14)*(1-$H$15)*(1-$H$16),0)</f>
        <v>795773</v>
      </c>
      <c r="U52" s="164">
        <f>ROUND(U106*Содержание!$H$8*(1+$H$14)*(1-$H$15)*(1-$H$16),0)</f>
        <v>819761</v>
      </c>
      <c r="V52" s="164">
        <f>ROUND(V106*Содержание!$H$8*(1+$H$14)*(1-$H$15)*(1-$H$16),0)</f>
        <v>831015</v>
      </c>
      <c r="W52" s="164">
        <f>ROUND(W106*Содержание!$H$8*(1+$H$14)*(1-$H$15)*(1-$H$16),0)</f>
        <v>863591</v>
      </c>
      <c r="X52" s="164">
        <f>ROUND(X106*Содержание!$H$8*(1+$H$14)*(1-$H$15)*(1-$H$16),0)</f>
        <v>871439</v>
      </c>
      <c r="Y52" s="164">
        <f>ROUND(Y106*Содержание!$H$8*(1+$H$14)*(1-$H$15)*(1-$H$16),0)</f>
        <v>883437</v>
      </c>
      <c r="Z52" s="164">
        <f>ROUND(Z106*Содержание!$H$8*(1+$H$14)*(1-$H$15)*(1-$H$16),0)</f>
        <v>991831</v>
      </c>
      <c r="AA52" s="164">
        <f>ROUND(AA106*Содержание!$H$8*(1+$H$14)*(1-$H$15)*(1-$H$16),0)</f>
        <v>1019224</v>
      </c>
      <c r="AB52" s="164">
        <f>ROUND(AB106*Содержание!$H$8*(1+$H$14)*(1-$H$15)*(1-$H$16),0)</f>
        <v>1029145</v>
      </c>
      <c r="AC52" s="164">
        <f>ROUND(AC106*Содержание!$H$8*(1+$H$14)*(1-$H$15)*(1-$H$16),0)</f>
        <v>1067644</v>
      </c>
      <c r="AD52" s="164">
        <f>ROUND(AD106*Содержание!$H$8*(1+$H$14)*(1-$H$15)*(1-$H$16),0)</f>
        <v>1102444</v>
      </c>
      <c r="AE52" s="164">
        <f>ROUND(AE106*Содержание!$H$8*(1+$H$14)*(1-$H$15)*(1-$H$16),0)</f>
        <v>1113993</v>
      </c>
      <c r="AF52" s="164">
        <f>ROUND(AF106*Содержание!$H$8*(1+$H$14)*(1-$H$15)*(1-$H$16),0)</f>
        <v>1145681</v>
      </c>
      <c r="AG52" s="164">
        <f>ROUND(AG106*Содержание!$H$8*(1+$H$14)*(1-$H$15)*(1-$H$16),0)</f>
        <v>1151604</v>
      </c>
      <c r="AH52" s="164">
        <f>ROUND(AH106*Содержание!$H$8*(1+$H$14)*(1-$H$15)*(1-$H$16),0)</f>
        <v>1161826</v>
      </c>
      <c r="AI52" s="164">
        <f>ROUND(AI106*Содержание!$H$8*(1+$H$14)*(1-$H$15)*(1-$H$16),0)</f>
        <v>1170113</v>
      </c>
      <c r="AJ52" s="164">
        <f>ROUND(AJ106*Содержание!$H$8*(1+$H$14)*(1-$H$15)*(1-$H$16),0)</f>
        <v>1188624</v>
      </c>
      <c r="AK52" s="164">
        <f>ROUND(AK106*Содержание!$H$8*(1+$H$14)*(1-$H$15)*(1-$H$16),0)</f>
        <v>1216317</v>
      </c>
      <c r="AL52" s="164">
        <f>ROUND(AL106*Содержание!$H$8*(1+$H$14)*(1-$H$15)*(1-$H$16),0)</f>
        <v>1226976</v>
      </c>
      <c r="AM52" s="164">
        <f>ROUND(AM106*Содержание!$H$8*(1+$H$14)*(1-$H$15)*(1-$H$16),0)</f>
        <v>1265031</v>
      </c>
      <c r="AN52" s="164">
        <f>ROUND(AN106*Содержание!$H$8*(1+$H$14)*(1-$H$15)*(1-$H$16),0)</f>
        <v>1272141</v>
      </c>
      <c r="AO52" s="164">
        <f>ROUND(AO106*Содержание!$H$8*(1+$H$14)*(1-$H$15)*(1-$H$16),0)</f>
        <v>1279102</v>
      </c>
      <c r="AP52" s="70"/>
      <c r="AQ52" s="217"/>
      <c r="AR52" s="13"/>
      <c r="AS52" s="93"/>
      <c r="AT52" s="93"/>
      <c r="AU52" s="93"/>
      <c r="AV52" s="159"/>
      <c r="AW52" s="93"/>
      <c r="AX52" s="93"/>
      <c r="AY52" s="93"/>
      <c r="AZ52" s="93"/>
    </row>
    <row r="53" spans="1:52">
      <c r="A53" s="45">
        <v>5875</v>
      </c>
      <c r="B53" s="164">
        <f>ROUND(B107*Содержание!$H$8*(1+$H$14)*(1-$H$15)*(1-$H$16),0)</f>
        <v>430759</v>
      </c>
      <c r="C53" s="164">
        <f>ROUND(C107*Содержание!$H$8*(1+$H$14)*(1-$H$15)*(1-$H$16),0)</f>
        <v>448085</v>
      </c>
      <c r="D53" s="164">
        <f>ROUND(D107*Содержание!$H$8*(1+$H$14)*(1-$H$15)*(1-$H$16),0)</f>
        <v>460227</v>
      </c>
      <c r="E53" s="164">
        <f>ROUND(E107*Содержание!$H$8*(1+$H$14)*(1-$H$15)*(1-$H$16),0)</f>
        <v>495321</v>
      </c>
      <c r="F53" s="164">
        <f>ROUND(F107*Содержание!$H$8*(1+$H$14)*(1-$H$15)*(1-$H$16),0)</f>
        <v>512942</v>
      </c>
      <c r="G53" s="164">
        <f>ROUND(G107*Содержание!$H$8*(1+$H$14)*(1-$H$15)*(1-$H$16),0)</f>
        <v>530712</v>
      </c>
      <c r="H53" s="164">
        <f>ROUND(H107*Содержание!$H$8*(1+$H$14)*(1-$H$15)*(1-$H$16),0)</f>
        <v>547301</v>
      </c>
      <c r="I53" s="164">
        <f>ROUND(I107*Содержание!$H$8*(1+$H$14)*(1-$H$15)*(1-$H$16),0)</f>
        <v>577800</v>
      </c>
      <c r="J53" s="164">
        <f>ROUND(J107*Содержание!$H$8*(1+$H$14)*(1-$H$15)*(1-$H$16),0)</f>
        <v>591722</v>
      </c>
      <c r="K53" s="164">
        <f>ROUND(K107*Содержание!$H$8*(1+$H$14)*(1-$H$15)*(1-$H$16),0)</f>
        <v>609343</v>
      </c>
      <c r="L53" s="164">
        <f>ROUND(L107*Содержание!$H$8*(1+$H$14)*(1-$H$15)*(1-$H$16),0)</f>
        <v>625338</v>
      </c>
      <c r="M53" s="164">
        <f>ROUND(M107*Содержание!$H$8*(1+$H$14)*(1-$H$15)*(1-$H$16),0)</f>
        <v>659244</v>
      </c>
      <c r="N53" s="164">
        <f>ROUND(N107*Содержание!$H$8*(1+$H$14)*(1-$H$15)*(1-$H$16),0)</f>
        <v>676569</v>
      </c>
      <c r="O53" s="164">
        <f>ROUND(O107*Содержание!$H$8*(1+$H$14)*(1-$H$15)*(1-$H$16),0)</f>
        <v>699967</v>
      </c>
      <c r="P53" s="164">
        <f>ROUND(P107*Содержание!$H$8*(1+$H$14)*(1-$H$15)*(1-$H$16),0)</f>
        <v>710627</v>
      </c>
      <c r="Q53" s="164">
        <f>ROUND(Q107*Содержание!$H$8*(1+$H$14)*(1-$H$15)*(1-$H$16),0)</f>
        <v>748537</v>
      </c>
      <c r="R53" s="164">
        <f>ROUND(R107*Содержание!$H$8*(1+$H$14)*(1-$H$15)*(1-$H$16),0)</f>
        <v>772083</v>
      </c>
      <c r="S53" s="164">
        <f>ROUND(S107*Содержание!$H$8*(1+$H$14)*(1-$H$15)*(1-$H$16),0)</f>
        <v>793850</v>
      </c>
      <c r="T53" s="164">
        <f>ROUND(T107*Содержание!$H$8*(1+$H$14)*(1-$H$15)*(1-$H$16),0)</f>
        <v>803915</v>
      </c>
      <c r="U53" s="164">
        <f>ROUND(U107*Содержание!$H$8*(1+$H$14)*(1-$H$15)*(1-$H$16),0)</f>
        <v>828793</v>
      </c>
      <c r="V53" s="164">
        <f>ROUND(V107*Содержание!$H$8*(1+$H$14)*(1-$H$15)*(1-$H$16),0)</f>
        <v>842122</v>
      </c>
      <c r="W53" s="164">
        <f>ROUND(W107*Содержание!$H$8*(1+$H$14)*(1-$H$15)*(1-$H$16),0)</f>
        <v>868035</v>
      </c>
      <c r="X53" s="164">
        <f>ROUND(X107*Содержание!$H$8*(1+$H$14)*(1-$H$15)*(1-$H$16),0)</f>
        <v>880030</v>
      </c>
      <c r="Y53" s="164">
        <f>ROUND(Y107*Содержание!$H$8*(1+$H$14)*(1-$H$15)*(1-$H$16),0)</f>
        <v>902833</v>
      </c>
      <c r="Z53" s="164">
        <f>ROUND(Z107*Содержание!$H$8*(1+$H$14)*(1-$H$15)*(1-$H$16),0)</f>
        <v>1001010</v>
      </c>
      <c r="AA53" s="164">
        <f>ROUND(AA107*Содержание!$H$8*(1+$H$14)*(1-$H$15)*(1-$H$16),0)</f>
        <v>1028405</v>
      </c>
      <c r="AB53" s="164">
        <f>ROUND(AB107*Содержание!$H$8*(1+$H$14)*(1-$H$15)*(1-$H$16),0)</f>
        <v>1061871</v>
      </c>
      <c r="AC53" s="164">
        <f>ROUND(AC107*Содержание!$H$8*(1+$H$14)*(1-$H$15)*(1-$H$16),0)</f>
        <v>1084228</v>
      </c>
      <c r="AD53" s="164">
        <f>ROUND(AD107*Содержание!$H$8*(1+$H$14)*(1-$H$15)*(1-$H$16),0)</f>
        <v>1123324</v>
      </c>
      <c r="AE53" s="164">
        <f>ROUND(AE107*Содержание!$H$8*(1+$H$14)*(1-$H$15)*(1-$H$16),0)</f>
        <v>1141238</v>
      </c>
      <c r="AF53" s="164">
        <f>ROUND(AF107*Содержание!$H$8*(1+$H$14)*(1-$H$15)*(1-$H$16),0)</f>
        <v>1155752</v>
      </c>
      <c r="AG53" s="164">
        <f>ROUND(AG107*Содержание!$H$8*(1+$H$14)*(1-$H$15)*(1-$H$16),0)</f>
        <v>1161826</v>
      </c>
      <c r="AH53" s="164">
        <f>ROUND(AH107*Содержание!$H$8*(1+$H$14)*(1-$H$15)*(1-$H$16),0)</f>
        <v>1172041</v>
      </c>
      <c r="AI53" s="164">
        <f>ROUND(AI107*Содержание!$H$8*(1+$H$14)*(1-$H$15)*(1-$H$16),0)</f>
        <v>1186998</v>
      </c>
      <c r="AJ53" s="164">
        <f>ROUND(AJ107*Содержание!$H$8*(1+$H$14)*(1-$H$15)*(1-$H$16),0)</f>
        <v>1217945</v>
      </c>
      <c r="AK53" s="164">
        <f>ROUND(AK107*Содержание!$H$8*(1+$H$14)*(1-$H$15)*(1-$H$16),0)</f>
        <v>1245784</v>
      </c>
      <c r="AL53" s="164">
        <f>ROUND(AL107*Содержание!$H$8*(1+$H$14)*(1-$H$15)*(1-$H$16),0)</f>
        <v>1261478</v>
      </c>
      <c r="AM53" s="164">
        <f>ROUND(AM107*Содержание!$H$8*(1+$H$14)*(1-$H$15)*(1-$H$16),0)</f>
        <v>1278508</v>
      </c>
      <c r="AN53" s="164">
        <f>ROUND(AN107*Содержание!$H$8*(1+$H$14)*(1-$H$15)*(1-$H$16),0)</f>
        <v>1289911</v>
      </c>
      <c r="AO53" s="164">
        <f>ROUND(AO107*Содержание!$H$8*(1+$H$14)*(1-$H$15)*(1-$H$16),0)</f>
        <v>1307089</v>
      </c>
      <c r="AP53" s="70"/>
      <c r="AQ53" s="109" t="s">
        <v>276</v>
      </c>
      <c r="AR53" s="13"/>
      <c r="AS53" s="93"/>
      <c r="AT53" s="93"/>
      <c r="AU53" s="93"/>
      <c r="AV53" s="109" t="s">
        <v>276</v>
      </c>
      <c r="AW53" s="93"/>
      <c r="AX53" s="93"/>
      <c r="AY53" s="93"/>
      <c r="AZ53" s="93"/>
    </row>
    <row r="54" spans="1:52">
      <c r="A54" s="45">
        <v>6000</v>
      </c>
      <c r="B54" s="164">
        <f>ROUND(B108*Содержание!$H$8*(1+$H$14)*(1-$H$15)*(1-$H$16),0)</f>
        <v>446606</v>
      </c>
      <c r="C54" s="164">
        <f>ROUND(C108*Содержание!$H$8*(1+$H$14)*(1-$H$15)*(1-$H$16),0)</f>
        <v>454451</v>
      </c>
      <c r="D54" s="164">
        <f>ROUND(D108*Содержание!$H$8*(1+$H$14)*(1-$H$15)*(1-$H$16),0)</f>
        <v>476664</v>
      </c>
      <c r="E54" s="164">
        <f>ROUND(E108*Содержание!$H$8*(1+$H$14)*(1-$H$15)*(1-$H$16),0)</f>
        <v>502728</v>
      </c>
      <c r="F54" s="164">
        <f>ROUND(F108*Содержание!$H$8*(1+$H$14)*(1-$H$15)*(1-$H$16),0)</f>
        <v>519014</v>
      </c>
      <c r="G54" s="164">
        <f>ROUND(G108*Содержание!$H$8*(1+$H$14)*(1-$H$15)*(1-$H$16),0)</f>
        <v>538265</v>
      </c>
      <c r="H54" s="164">
        <f>ROUND(H108*Содержание!$H$8*(1+$H$14)*(1-$H$15)*(1-$H$16),0)</f>
        <v>557664</v>
      </c>
      <c r="I54" s="164">
        <f>ROUND(I108*Содержание!$H$8*(1+$H$14)*(1-$H$15)*(1-$H$16),0)</f>
        <v>585650</v>
      </c>
      <c r="J54" s="164">
        <f>ROUND(J108*Содержание!$H$8*(1+$H$14)*(1-$H$15)*(1-$H$16),0)</f>
        <v>599865</v>
      </c>
      <c r="K54" s="164">
        <f>ROUND(K108*Содержание!$H$8*(1+$H$14)*(1-$H$15)*(1-$H$16),0)</f>
        <v>617782</v>
      </c>
      <c r="L54" s="164">
        <f>ROUND(L108*Содержание!$H$8*(1+$H$14)*(1-$H$15)*(1-$H$16),0)</f>
        <v>637182</v>
      </c>
      <c r="M54" s="164">
        <f>ROUND(M108*Содержание!$H$8*(1+$H$14)*(1-$H$15)*(1-$H$16),0)</f>
        <v>668280</v>
      </c>
      <c r="N54" s="164">
        <f>ROUND(N108*Содержание!$H$8*(1+$H$14)*(1-$H$15)*(1-$H$16),0)</f>
        <v>686046</v>
      </c>
      <c r="O54" s="164">
        <f>ROUND(O108*Содержание!$H$8*(1+$H$14)*(1-$H$15)*(1-$H$16),0)</f>
        <v>709591</v>
      </c>
      <c r="P54" s="164">
        <f>ROUND(P108*Содержание!$H$8*(1+$H$14)*(1-$H$15)*(1-$H$16),0)</f>
        <v>719661</v>
      </c>
      <c r="Q54" s="164">
        <f>ROUND(Q108*Содержание!$H$8*(1+$H$14)*(1-$H$15)*(1-$H$16),0)</f>
        <v>758456</v>
      </c>
      <c r="R54" s="164">
        <f>ROUND(R108*Содержание!$H$8*(1+$H$14)*(1-$H$15)*(1-$H$16),0)</f>
        <v>782001</v>
      </c>
      <c r="S54" s="164">
        <f>ROUND(S108*Содержание!$H$8*(1+$H$14)*(1-$H$15)*(1-$H$16),0)</f>
        <v>804656</v>
      </c>
      <c r="T54" s="164">
        <f>ROUND(T108*Содержание!$H$8*(1+$H$14)*(1-$H$15)*(1-$H$16),0)</f>
        <v>815171</v>
      </c>
      <c r="U54" s="164">
        <f>ROUND(U108*Содержание!$H$8*(1+$H$14)*(1-$H$15)*(1-$H$16),0)</f>
        <v>855302</v>
      </c>
      <c r="V54" s="164">
        <f>ROUND(V108*Содержание!$H$8*(1+$H$14)*(1-$H$15)*(1-$H$16),0)</f>
        <v>869662</v>
      </c>
      <c r="W54" s="164">
        <f>ROUND(W108*Содержание!$H$8*(1+$H$14)*(1-$H$15)*(1-$H$16),0)</f>
        <v>890838</v>
      </c>
      <c r="X54" s="164">
        <f>ROUND(X108*Содержание!$H$8*(1+$H$14)*(1-$H$15)*(1-$H$16),0)</f>
        <v>908018</v>
      </c>
      <c r="Y54" s="164">
        <f>ROUND(Y108*Содержание!$H$8*(1+$H$14)*(1-$H$15)*(1-$H$16),0)</f>
        <v>932450</v>
      </c>
      <c r="Z54" s="164">
        <f>ROUND(Z108*Содержание!$H$8*(1+$H$14)*(1-$H$15)*(1-$H$16),0)</f>
        <v>1031514</v>
      </c>
      <c r="AA54" s="164">
        <f>ROUND(AA108*Содержание!$H$8*(1+$H$14)*(1-$H$15)*(1-$H$16),0)</f>
        <v>1059649</v>
      </c>
      <c r="AB54" s="164">
        <f>ROUND(AB108*Содержание!$H$8*(1+$H$14)*(1-$H$15)*(1-$H$16),0)</f>
        <v>1093853</v>
      </c>
      <c r="AC54" s="164">
        <f>ROUND(AC108*Содержание!$H$8*(1+$H$14)*(1-$H$15)*(1-$H$16),0)</f>
        <v>1116363</v>
      </c>
      <c r="AD54" s="164">
        <f>ROUND(AD108*Содержание!$H$8*(1+$H$14)*(1-$H$15)*(1-$H$16),0)</f>
        <v>1157972</v>
      </c>
      <c r="AE54" s="164">
        <f>ROUND(AE108*Содержание!$H$8*(1+$H$14)*(1-$H$15)*(1-$H$16),0)</f>
        <v>1176039</v>
      </c>
      <c r="AF54" s="164">
        <f>ROUND(AF108*Содержание!$H$8*(1+$H$14)*(1-$H$15)*(1-$H$16),0)</f>
        <v>1184474</v>
      </c>
      <c r="AG54" s="164">
        <f>ROUND(AG108*Содержание!$H$8*(1+$H$14)*(1-$H$15)*(1-$H$16),0)</f>
        <v>1190254</v>
      </c>
      <c r="AH54" s="164">
        <f>ROUND(AH108*Содержание!$H$8*(1+$H$14)*(1-$H$15)*(1-$H$16),0)</f>
        <v>1207430</v>
      </c>
      <c r="AI54" s="164">
        <f>ROUND(AI108*Содержание!$H$8*(1+$H$14)*(1-$H$15)*(1-$H$16),0)</f>
        <v>1223128</v>
      </c>
      <c r="AJ54" s="164">
        <f>ROUND(AJ108*Содержание!$H$8*(1+$H$14)*(1-$H$15)*(1-$H$16),0)</f>
        <v>1255557</v>
      </c>
      <c r="AK54" s="164">
        <f>ROUND(AK108*Содержание!$H$8*(1+$H$14)*(1-$H$15)*(1-$H$16),0)</f>
        <v>1283840</v>
      </c>
      <c r="AL54" s="164">
        <f>ROUND(AL108*Содержание!$H$8*(1+$H$14)*(1-$H$15)*(1-$H$16),0)</f>
        <v>1293170</v>
      </c>
      <c r="AM54" s="164">
        <f>ROUND(AM108*Содержание!$H$8*(1+$H$14)*(1-$H$15)*(1-$H$16),0)</f>
        <v>1317306</v>
      </c>
      <c r="AN54" s="164">
        <f>ROUND(AN108*Содержание!$H$8*(1+$H$14)*(1-$H$15)*(1-$H$16),0)</f>
        <v>1329150</v>
      </c>
      <c r="AO54" s="164">
        <f>ROUND(AO108*Содержание!$H$8*(1+$H$14)*(1-$H$15)*(1-$H$16),0)</f>
        <v>1339814</v>
      </c>
      <c r="AP54" s="70"/>
      <c r="AQ54" s="109" t="s">
        <v>275</v>
      </c>
      <c r="AR54" s="159"/>
      <c r="AS54" s="159"/>
      <c r="AT54" s="159"/>
      <c r="AU54" s="159"/>
      <c r="AV54" s="109" t="s">
        <v>277</v>
      </c>
      <c r="AW54" s="159"/>
      <c r="AX54" s="93"/>
      <c r="AY54" s="93"/>
      <c r="AZ54" s="9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</row>
    <row r="56" spans="1:52">
      <c r="A56" s="1"/>
      <c r="B56" s="76"/>
      <c r="C56" s="159" t="s">
        <v>576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59" t="s">
        <v>530</v>
      </c>
      <c r="AR56" s="159"/>
      <c r="AS56" s="159"/>
      <c r="AT56" s="159"/>
      <c r="AU56" s="159"/>
      <c r="AV56" s="159"/>
      <c r="AW56" s="159"/>
      <c r="AX56" s="159"/>
      <c r="AY56" s="159"/>
      <c r="AZ56" s="159"/>
    </row>
    <row r="57" spans="1:52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9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1" t="s">
        <v>457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0"/>
      <c r="V59" s="51" t="s">
        <v>126</v>
      </c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1"/>
      <c r="AH59" s="1"/>
      <c r="AI59" s="1"/>
      <c r="AJ59" s="1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</row>
    <row r="60" spans="1:52" ht="15" customHeight="1">
      <c r="A60" s="1"/>
      <c r="B60" s="1"/>
      <c r="C60" s="1"/>
      <c r="D60" s="684" t="s">
        <v>692</v>
      </c>
      <c r="E60" s="684"/>
      <c r="F60" s="684"/>
      <c r="G60" s="684"/>
      <c r="H60" s="684"/>
      <c r="I60" s="684"/>
      <c r="J60" s="684"/>
      <c r="K60" s="684"/>
      <c r="L60" s="684"/>
      <c r="M60" s="684"/>
      <c r="N60" s="684"/>
      <c r="O60" s="684"/>
      <c r="P60" s="684"/>
      <c r="Q60" s="684"/>
      <c r="R60" s="684"/>
      <c r="S60" s="1"/>
      <c r="T60" s="1"/>
      <c r="U60" s="50"/>
      <c r="V60" s="684" t="s">
        <v>441</v>
      </c>
      <c r="W60" s="684"/>
      <c r="X60" s="684"/>
      <c r="Y60" s="684"/>
      <c r="Z60" s="684"/>
      <c r="AA60" s="684"/>
      <c r="AB60" s="684"/>
      <c r="AC60" s="684"/>
      <c r="AD60" s="684"/>
      <c r="AE60" s="684"/>
      <c r="AF60" s="684"/>
      <c r="AG60" s="684"/>
      <c r="AH60" s="1"/>
      <c r="AI60" s="1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>
      <c r="A61" s="1"/>
      <c r="B61" s="1"/>
      <c r="C61" s="1"/>
      <c r="D61" s="684"/>
      <c r="E61" s="684"/>
      <c r="F61" s="684"/>
      <c r="G61" s="684"/>
      <c r="H61" s="684"/>
      <c r="I61" s="684"/>
      <c r="J61" s="684"/>
      <c r="K61" s="684"/>
      <c r="L61" s="684"/>
      <c r="M61" s="684"/>
      <c r="N61" s="684"/>
      <c r="O61" s="684"/>
      <c r="P61" s="684"/>
      <c r="Q61" s="684"/>
      <c r="R61" s="684"/>
      <c r="S61" s="1"/>
      <c r="T61" s="1"/>
      <c r="U61" s="50"/>
      <c r="V61" s="684"/>
      <c r="W61" s="684"/>
      <c r="X61" s="684"/>
      <c r="Y61" s="684"/>
      <c r="Z61" s="684"/>
      <c r="AA61" s="684"/>
      <c r="AB61" s="684"/>
      <c r="AC61" s="684"/>
      <c r="AD61" s="684"/>
      <c r="AE61" s="684"/>
      <c r="AF61" s="684"/>
      <c r="AG61" s="684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 ht="45" customHeight="1">
      <c r="A62" s="1"/>
      <c r="B62" s="1"/>
      <c r="C62" s="1"/>
      <c r="D62" s="684"/>
      <c r="E62" s="684"/>
      <c r="F62" s="684"/>
      <c r="G62" s="684"/>
      <c r="H62" s="684"/>
      <c r="I62" s="684"/>
      <c r="J62" s="684"/>
      <c r="K62" s="684"/>
      <c r="L62" s="684"/>
      <c r="M62" s="684"/>
      <c r="N62" s="684"/>
      <c r="O62" s="684"/>
      <c r="P62" s="684"/>
      <c r="Q62" s="684"/>
      <c r="R62" s="684"/>
      <c r="S62" s="1"/>
      <c r="T62" s="1"/>
      <c r="U62" s="1"/>
      <c r="V62" s="684"/>
      <c r="W62" s="684"/>
      <c r="X62" s="684"/>
      <c r="Y62" s="684"/>
      <c r="Z62" s="684"/>
      <c r="AA62" s="684"/>
      <c r="AB62" s="684"/>
      <c r="AC62" s="684"/>
      <c r="AD62" s="684"/>
      <c r="AE62" s="684"/>
      <c r="AF62" s="684"/>
      <c r="AG62" s="684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1"/>
      <c r="V64" s="5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1"/>
      <c r="T65" s="1"/>
      <c r="U65" s="50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1"/>
      <c r="AI65" s="1"/>
      <c r="AJ65" s="1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</row>
    <row r="66" spans="1:52" ht="15" customHeight="1">
      <c r="A66" s="1"/>
      <c r="B66" s="1"/>
      <c r="C66" s="1"/>
      <c r="D66" s="51" t="s">
        <v>459</v>
      </c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1"/>
      <c r="T66" s="1"/>
      <c r="U66" s="50"/>
      <c r="V66" s="51" t="s">
        <v>461</v>
      </c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1"/>
      <c r="AI66" s="1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 ht="15" customHeight="1">
      <c r="A67" s="1"/>
      <c r="B67" s="1"/>
      <c r="C67" s="1"/>
      <c r="D67" s="680" t="s">
        <v>458</v>
      </c>
      <c r="E67" s="680"/>
      <c r="F67" s="680"/>
      <c r="G67" s="680"/>
      <c r="H67" s="680"/>
      <c r="I67" s="680"/>
      <c r="J67" s="680"/>
      <c r="K67" s="680"/>
      <c r="L67" s="680"/>
      <c r="M67" s="680"/>
      <c r="N67" s="680"/>
      <c r="O67" s="680"/>
      <c r="P67" s="680"/>
      <c r="Q67" s="680"/>
      <c r="R67" s="680"/>
      <c r="S67" s="1"/>
      <c r="T67" s="1"/>
      <c r="U67" s="50"/>
      <c r="V67" s="684" t="s">
        <v>460</v>
      </c>
      <c r="W67" s="684"/>
      <c r="X67" s="684"/>
      <c r="Y67" s="684"/>
      <c r="Z67" s="684"/>
      <c r="AA67" s="684"/>
      <c r="AB67" s="684"/>
      <c r="AC67" s="684"/>
      <c r="AD67" s="684"/>
      <c r="AE67" s="684"/>
      <c r="AF67" s="684"/>
      <c r="AG67" s="684"/>
      <c r="AH67" s="684"/>
      <c r="AI67" s="684"/>
      <c r="AJ67" s="684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 ht="13.5" customHeight="1">
      <c r="A68" s="1"/>
      <c r="B68" s="1"/>
      <c r="C68" s="1"/>
      <c r="D68" s="680"/>
      <c r="E68" s="680"/>
      <c r="F68" s="680"/>
      <c r="G68" s="680"/>
      <c r="H68" s="680"/>
      <c r="I68" s="680"/>
      <c r="J68" s="680"/>
      <c r="K68" s="680"/>
      <c r="L68" s="680"/>
      <c r="M68" s="680"/>
      <c r="N68" s="680"/>
      <c r="O68" s="680"/>
      <c r="P68" s="680"/>
      <c r="Q68" s="680"/>
      <c r="R68" s="680"/>
      <c r="S68" s="1"/>
      <c r="T68" s="1"/>
      <c r="U68" s="40"/>
      <c r="V68" s="684"/>
      <c r="W68" s="684"/>
      <c r="X68" s="684"/>
      <c r="Y68" s="684"/>
      <c r="Z68" s="684"/>
      <c r="AA68" s="684"/>
      <c r="AB68" s="684"/>
      <c r="AC68" s="684"/>
      <c r="AD68" s="684"/>
      <c r="AE68" s="684"/>
      <c r="AF68" s="684"/>
      <c r="AG68" s="684"/>
      <c r="AH68" s="684"/>
      <c r="AI68" s="684"/>
      <c r="AJ68" s="684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2" customHeight="1">
      <c r="A69" s="1"/>
      <c r="B69" s="1"/>
      <c r="C69" s="1"/>
      <c r="D69" s="680"/>
      <c r="E69" s="680"/>
      <c r="F69" s="680"/>
      <c r="G69" s="680"/>
      <c r="H69" s="680"/>
      <c r="I69" s="680"/>
      <c r="J69" s="680"/>
      <c r="K69" s="680"/>
      <c r="L69" s="680"/>
      <c r="M69" s="680"/>
      <c r="N69" s="680"/>
      <c r="O69" s="680"/>
      <c r="P69" s="680"/>
      <c r="Q69" s="680"/>
      <c r="R69" s="680"/>
      <c r="S69" s="1"/>
      <c r="T69" s="1"/>
      <c r="U69" s="1"/>
      <c r="V69" s="684"/>
      <c r="W69" s="684"/>
      <c r="X69" s="684"/>
      <c r="Y69" s="684"/>
      <c r="Z69" s="684"/>
      <c r="AA69" s="684"/>
      <c r="AB69" s="684"/>
      <c r="AC69" s="684"/>
      <c r="AD69" s="684"/>
      <c r="AE69" s="684"/>
      <c r="AF69" s="684"/>
      <c r="AG69" s="684"/>
      <c r="AH69" s="684"/>
      <c r="AI69" s="684"/>
      <c r="AJ69" s="684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>
      <c r="A70" s="1"/>
      <c r="B70" s="1"/>
      <c r="C70" s="1"/>
      <c r="D70" s="680"/>
      <c r="E70" s="680"/>
      <c r="F70" s="680"/>
      <c r="G70" s="680"/>
      <c r="H70" s="680"/>
      <c r="I70" s="680"/>
      <c r="J70" s="680"/>
      <c r="K70" s="680"/>
      <c r="L70" s="680"/>
      <c r="M70" s="680"/>
      <c r="N70" s="680"/>
      <c r="O70" s="680"/>
      <c r="P70" s="680"/>
      <c r="Q70" s="680"/>
      <c r="R70" s="680"/>
      <c r="S70" s="1"/>
      <c r="T70" s="1"/>
      <c r="U70" s="1"/>
      <c r="V70" s="684"/>
      <c r="W70" s="684"/>
      <c r="X70" s="684"/>
      <c r="Y70" s="684"/>
      <c r="Z70" s="684"/>
      <c r="AA70" s="684"/>
      <c r="AB70" s="684"/>
      <c r="AC70" s="684"/>
      <c r="AD70" s="684"/>
      <c r="AE70" s="684"/>
      <c r="AF70" s="684"/>
      <c r="AG70" s="684"/>
      <c r="AH70" s="684"/>
      <c r="AI70" s="684"/>
      <c r="AJ70" s="684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>
      <c r="A72" s="149" t="s">
        <v>549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>
      <c r="A74" s="45"/>
      <c r="B74" s="45">
        <v>2125</v>
      </c>
      <c r="C74" s="45">
        <v>2250</v>
      </c>
      <c r="D74" s="45">
        <v>2375</v>
      </c>
      <c r="E74" s="45">
        <v>2500</v>
      </c>
      <c r="F74" s="45">
        <v>2625</v>
      </c>
      <c r="G74" s="45">
        <v>2750</v>
      </c>
      <c r="H74" s="45">
        <v>2875</v>
      </c>
      <c r="I74" s="45">
        <v>3000</v>
      </c>
      <c r="J74" s="45">
        <v>3125</v>
      </c>
      <c r="K74" s="45">
        <v>3250</v>
      </c>
      <c r="L74" s="45">
        <v>3375</v>
      </c>
      <c r="M74" s="45">
        <v>3500</v>
      </c>
      <c r="N74" s="45">
        <v>3625</v>
      </c>
      <c r="O74" s="45">
        <v>3750</v>
      </c>
      <c r="P74" s="45">
        <v>3875</v>
      </c>
      <c r="Q74" s="45">
        <v>4000</v>
      </c>
      <c r="R74" s="45">
        <v>4125</v>
      </c>
      <c r="S74" s="45">
        <v>4250</v>
      </c>
      <c r="T74" s="45">
        <v>4375</v>
      </c>
      <c r="U74" s="45">
        <v>4500</v>
      </c>
      <c r="V74" s="45">
        <v>4625</v>
      </c>
      <c r="W74" s="45">
        <v>4750</v>
      </c>
      <c r="X74" s="45">
        <v>4875</v>
      </c>
      <c r="Y74" s="45">
        <v>5000</v>
      </c>
      <c r="Z74" s="45">
        <v>5125</v>
      </c>
      <c r="AA74" s="45">
        <v>5250</v>
      </c>
      <c r="AB74" s="45">
        <v>5375</v>
      </c>
      <c r="AC74" s="45">
        <v>5500</v>
      </c>
      <c r="AD74" s="45">
        <v>5625</v>
      </c>
      <c r="AE74" s="45">
        <v>5750</v>
      </c>
      <c r="AF74" s="45">
        <v>5875</v>
      </c>
      <c r="AG74" s="45">
        <v>6000</v>
      </c>
      <c r="AH74" s="45">
        <v>6125</v>
      </c>
      <c r="AI74" s="45">
        <v>6250</v>
      </c>
      <c r="AJ74" s="45">
        <v>6375</v>
      </c>
      <c r="AK74" s="45">
        <v>6500</v>
      </c>
      <c r="AL74" s="45">
        <v>6625</v>
      </c>
      <c r="AM74" s="45">
        <v>6750</v>
      </c>
      <c r="AN74" s="45">
        <v>6875</v>
      </c>
      <c r="AO74" s="45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45">
        <v>1875</v>
      </c>
      <c r="B75" s="165">
        <v>177471</v>
      </c>
      <c r="C75" s="165">
        <v>189932</v>
      </c>
      <c r="D75" s="165">
        <v>194722</v>
      </c>
      <c r="E75" s="165">
        <v>198715</v>
      </c>
      <c r="F75" s="165">
        <v>209421</v>
      </c>
      <c r="G75" s="165">
        <v>220442</v>
      </c>
      <c r="H75" s="165">
        <v>225231</v>
      </c>
      <c r="I75" s="165">
        <v>229546</v>
      </c>
      <c r="J75" s="165">
        <v>248874</v>
      </c>
      <c r="K75" s="165">
        <v>253186</v>
      </c>
      <c r="L75" s="165">
        <v>258456</v>
      </c>
      <c r="M75" s="165">
        <v>262130</v>
      </c>
      <c r="N75" s="165">
        <v>274432</v>
      </c>
      <c r="O75" s="165">
        <v>285453</v>
      </c>
      <c r="P75" s="165">
        <v>291044</v>
      </c>
      <c r="Q75" s="165">
        <v>295997</v>
      </c>
      <c r="R75" s="165">
        <v>312129</v>
      </c>
      <c r="S75" s="165">
        <v>317721</v>
      </c>
      <c r="T75" s="165">
        <v>322355</v>
      </c>
      <c r="U75" s="165">
        <v>327147</v>
      </c>
      <c r="V75" s="165">
        <v>342641</v>
      </c>
      <c r="W75" s="165">
        <v>357335</v>
      </c>
      <c r="X75" s="165">
        <v>361649</v>
      </c>
      <c r="Y75" s="165">
        <v>366761</v>
      </c>
      <c r="Z75" s="165">
        <v>372193</v>
      </c>
      <c r="AA75" s="165">
        <v>384973</v>
      </c>
      <c r="AB75" s="165">
        <v>391838</v>
      </c>
      <c r="AC75" s="165">
        <v>397911</v>
      </c>
      <c r="AD75" s="165">
        <v>403820</v>
      </c>
      <c r="AE75" s="165">
        <v>409729</v>
      </c>
      <c r="AF75" s="165">
        <v>422193</v>
      </c>
      <c r="AG75" s="165">
        <v>428900</v>
      </c>
      <c r="AH75" s="165">
        <v>442959</v>
      </c>
      <c r="AI75" s="165">
        <v>456217</v>
      </c>
      <c r="AJ75" s="165">
        <v>462927</v>
      </c>
      <c r="AK75" s="165">
        <v>469154</v>
      </c>
      <c r="AL75" s="165">
        <v>475226</v>
      </c>
      <c r="AM75" s="165">
        <v>488962</v>
      </c>
      <c r="AN75" s="165">
        <v>495671</v>
      </c>
      <c r="AO75" s="165">
        <v>501743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45">
        <v>2000</v>
      </c>
      <c r="B76" s="165">
        <v>181145</v>
      </c>
      <c r="C76" s="165">
        <v>193923</v>
      </c>
      <c r="D76" s="165">
        <v>198715</v>
      </c>
      <c r="E76" s="165">
        <v>202872</v>
      </c>
      <c r="F76" s="165">
        <v>213730</v>
      </c>
      <c r="G76" s="165">
        <v>225072</v>
      </c>
      <c r="H76" s="165">
        <v>229704</v>
      </c>
      <c r="I76" s="165">
        <v>234179</v>
      </c>
      <c r="J76" s="165">
        <v>254145</v>
      </c>
      <c r="K76" s="165">
        <v>258456</v>
      </c>
      <c r="L76" s="165">
        <v>263570</v>
      </c>
      <c r="M76" s="165">
        <v>267722</v>
      </c>
      <c r="N76" s="165">
        <v>280182</v>
      </c>
      <c r="O76" s="165">
        <v>291364</v>
      </c>
      <c r="P76" s="165">
        <v>296795</v>
      </c>
      <c r="Q76" s="165">
        <v>302067</v>
      </c>
      <c r="R76" s="165">
        <v>318519</v>
      </c>
      <c r="S76" s="165">
        <v>324111</v>
      </c>
      <c r="T76" s="165">
        <v>329063</v>
      </c>
      <c r="U76" s="165">
        <v>334016</v>
      </c>
      <c r="V76" s="165">
        <v>349668</v>
      </c>
      <c r="W76" s="165">
        <v>364686</v>
      </c>
      <c r="X76" s="165">
        <v>369158</v>
      </c>
      <c r="Y76" s="165">
        <v>374268</v>
      </c>
      <c r="Z76" s="165">
        <v>379861</v>
      </c>
      <c r="AA76" s="165">
        <v>392961</v>
      </c>
      <c r="AB76" s="165">
        <v>399828</v>
      </c>
      <c r="AC76" s="165">
        <v>406056</v>
      </c>
      <c r="AD76" s="165">
        <v>412128</v>
      </c>
      <c r="AE76" s="165">
        <v>418037</v>
      </c>
      <c r="AF76" s="165">
        <v>430661</v>
      </c>
      <c r="AG76" s="165">
        <v>437524</v>
      </c>
      <c r="AH76" s="165">
        <v>451902</v>
      </c>
      <c r="AI76" s="165">
        <v>465320</v>
      </c>
      <c r="AJ76" s="165">
        <v>472349</v>
      </c>
      <c r="AK76" s="165">
        <v>479057</v>
      </c>
      <c r="AL76" s="165">
        <v>484971</v>
      </c>
      <c r="AM76" s="165">
        <v>499184</v>
      </c>
      <c r="AN76" s="165">
        <v>505735</v>
      </c>
      <c r="AO76" s="165">
        <v>511965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45">
        <v>2125</v>
      </c>
      <c r="B77" s="165">
        <v>187055</v>
      </c>
      <c r="C77" s="165">
        <v>194722</v>
      </c>
      <c r="D77" s="165">
        <v>202872</v>
      </c>
      <c r="E77" s="165">
        <v>213571</v>
      </c>
      <c r="F77" s="165">
        <v>218205</v>
      </c>
      <c r="G77" s="165">
        <v>229546</v>
      </c>
      <c r="H77" s="165">
        <v>234659</v>
      </c>
      <c r="I77" s="165">
        <v>246319</v>
      </c>
      <c r="J77" s="165">
        <v>259258</v>
      </c>
      <c r="K77" s="165">
        <v>264207</v>
      </c>
      <c r="L77" s="165">
        <v>269322</v>
      </c>
      <c r="M77" s="165">
        <v>282740</v>
      </c>
      <c r="N77" s="165">
        <v>285612</v>
      </c>
      <c r="O77" s="165">
        <v>296795</v>
      </c>
      <c r="P77" s="165">
        <v>302067</v>
      </c>
      <c r="Q77" s="165">
        <v>316764</v>
      </c>
      <c r="R77" s="165">
        <v>324749</v>
      </c>
      <c r="S77" s="165">
        <v>331937</v>
      </c>
      <c r="T77" s="165">
        <v>335613</v>
      </c>
      <c r="U77" s="165">
        <v>350310</v>
      </c>
      <c r="V77" s="165">
        <v>356377</v>
      </c>
      <c r="W77" s="165">
        <v>372673</v>
      </c>
      <c r="X77" s="165">
        <v>377623</v>
      </c>
      <c r="Y77" s="165">
        <v>383373</v>
      </c>
      <c r="Z77" s="165">
        <v>394078</v>
      </c>
      <c r="AA77" s="165">
        <v>408296</v>
      </c>
      <c r="AB77" s="165">
        <v>414522</v>
      </c>
      <c r="AC77" s="165">
        <v>420752</v>
      </c>
      <c r="AD77" s="165">
        <v>426663</v>
      </c>
      <c r="AE77" s="165">
        <v>433052</v>
      </c>
      <c r="AF77" s="165">
        <v>446471</v>
      </c>
      <c r="AG77" s="165">
        <v>452379</v>
      </c>
      <c r="AH77" s="165">
        <v>468355</v>
      </c>
      <c r="AI77" s="165">
        <v>480656</v>
      </c>
      <c r="AJ77" s="165">
        <v>487685</v>
      </c>
      <c r="AK77" s="165">
        <v>494232</v>
      </c>
      <c r="AL77" s="165">
        <v>501101</v>
      </c>
      <c r="AM77" s="165">
        <v>514201</v>
      </c>
      <c r="AN77" s="165">
        <v>520908</v>
      </c>
      <c r="AO77" s="165">
        <v>526660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45">
        <v>2250</v>
      </c>
      <c r="B78" s="165">
        <v>194083</v>
      </c>
      <c r="C78" s="165">
        <v>203346</v>
      </c>
      <c r="D78" s="165">
        <v>208299</v>
      </c>
      <c r="E78" s="165">
        <v>224113</v>
      </c>
      <c r="F78" s="165">
        <v>230822</v>
      </c>
      <c r="G78" s="165">
        <v>239929</v>
      </c>
      <c r="H78" s="165">
        <v>244881</v>
      </c>
      <c r="I78" s="165">
        <v>262774</v>
      </c>
      <c r="J78" s="165">
        <v>269162</v>
      </c>
      <c r="K78" s="165">
        <v>274111</v>
      </c>
      <c r="L78" s="165">
        <v>284975</v>
      </c>
      <c r="M78" s="165">
        <v>289926</v>
      </c>
      <c r="N78" s="165">
        <v>305103</v>
      </c>
      <c r="O78" s="165">
        <v>312129</v>
      </c>
      <c r="P78" s="165">
        <v>317244</v>
      </c>
      <c r="Q78" s="165">
        <v>328903</v>
      </c>
      <c r="R78" s="165">
        <v>344879</v>
      </c>
      <c r="S78" s="165">
        <v>351586</v>
      </c>
      <c r="T78" s="165">
        <v>357179</v>
      </c>
      <c r="U78" s="165">
        <v>363407</v>
      </c>
      <c r="V78" s="165">
        <v>380819</v>
      </c>
      <c r="W78" s="165">
        <v>386089</v>
      </c>
      <c r="X78" s="165">
        <v>391523</v>
      </c>
      <c r="Y78" s="165">
        <v>408614</v>
      </c>
      <c r="Z78" s="165">
        <v>411011</v>
      </c>
      <c r="AA78" s="165">
        <v>415160</v>
      </c>
      <c r="AB78" s="165">
        <v>421232</v>
      </c>
      <c r="AC78" s="165">
        <v>428264</v>
      </c>
      <c r="AD78" s="165">
        <v>434491</v>
      </c>
      <c r="AE78" s="165">
        <v>442159</v>
      </c>
      <c r="AF78" s="165">
        <v>454299</v>
      </c>
      <c r="AG78" s="165">
        <v>461966</v>
      </c>
      <c r="AH78" s="165">
        <v>477620</v>
      </c>
      <c r="AI78" s="165">
        <v>490879</v>
      </c>
      <c r="AJ78" s="165">
        <v>497586</v>
      </c>
      <c r="AK78" s="165">
        <v>504616</v>
      </c>
      <c r="AL78" s="165">
        <v>511806</v>
      </c>
      <c r="AM78" s="165">
        <v>525382</v>
      </c>
      <c r="AN78" s="165">
        <v>532891</v>
      </c>
      <c r="AO78" s="165">
        <v>539439</v>
      </c>
    </row>
    <row r="79" spans="1:52" hidden="1" outlineLevel="1">
      <c r="A79" s="45">
        <v>2375</v>
      </c>
      <c r="B79" s="165">
        <v>201590</v>
      </c>
      <c r="C79" s="165">
        <v>207661</v>
      </c>
      <c r="D79" s="165">
        <v>216129</v>
      </c>
      <c r="E79" s="165">
        <v>227467</v>
      </c>
      <c r="F79" s="165">
        <v>234979</v>
      </c>
      <c r="G79" s="165">
        <v>249830</v>
      </c>
      <c r="H79" s="165">
        <v>254145</v>
      </c>
      <c r="I79" s="165">
        <v>266446</v>
      </c>
      <c r="J79" s="165">
        <v>274111</v>
      </c>
      <c r="K79" s="165">
        <v>279062</v>
      </c>
      <c r="L79" s="165">
        <v>295836</v>
      </c>
      <c r="M79" s="165">
        <v>311332</v>
      </c>
      <c r="N79" s="165">
        <v>317079</v>
      </c>
      <c r="O79" s="165">
        <v>318679</v>
      </c>
      <c r="P79" s="165">
        <v>330024</v>
      </c>
      <c r="Q79" s="165">
        <v>341844</v>
      </c>
      <c r="R79" s="165">
        <v>358295</v>
      </c>
      <c r="S79" s="165">
        <v>365323</v>
      </c>
      <c r="T79" s="165">
        <v>371873</v>
      </c>
      <c r="U79" s="165">
        <v>388966</v>
      </c>
      <c r="V79" s="165">
        <v>395355</v>
      </c>
      <c r="W79" s="165">
        <v>404460</v>
      </c>
      <c r="X79" s="165">
        <v>410368</v>
      </c>
      <c r="Y79" s="165">
        <v>423948</v>
      </c>
      <c r="Z79" s="165">
        <v>441361</v>
      </c>
      <c r="AA79" s="165">
        <v>456217</v>
      </c>
      <c r="AB79" s="165">
        <v>463245</v>
      </c>
      <c r="AC79" s="165">
        <v>471231</v>
      </c>
      <c r="AD79" s="165">
        <v>479219</v>
      </c>
      <c r="AE79" s="165">
        <v>485769</v>
      </c>
      <c r="AF79" s="165">
        <v>502061</v>
      </c>
      <c r="AG79" s="165">
        <v>509729</v>
      </c>
      <c r="AH79" s="165">
        <v>527777</v>
      </c>
      <c r="AI79" s="165">
        <v>542476</v>
      </c>
      <c r="AJ79" s="165">
        <v>550462</v>
      </c>
      <c r="AK79" s="165">
        <v>557967</v>
      </c>
      <c r="AL79" s="165">
        <v>565637</v>
      </c>
      <c r="AM79" s="165">
        <v>580653</v>
      </c>
      <c r="AN79" s="165">
        <v>589277</v>
      </c>
      <c r="AO79" s="165">
        <v>597106</v>
      </c>
    </row>
    <row r="80" spans="1:52" hidden="1" outlineLevel="1">
      <c r="A80" s="45">
        <v>2500</v>
      </c>
      <c r="B80" s="165">
        <v>214530</v>
      </c>
      <c r="C80" s="165">
        <v>222357</v>
      </c>
      <c r="D80" s="165">
        <v>226510</v>
      </c>
      <c r="E80" s="165">
        <v>242644</v>
      </c>
      <c r="F80" s="165">
        <v>251909</v>
      </c>
      <c r="G80" s="165">
        <v>266764</v>
      </c>
      <c r="H80" s="165">
        <v>271715</v>
      </c>
      <c r="I80" s="165">
        <v>281939</v>
      </c>
      <c r="J80" s="165">
        <v>290245</v>
      </c>
      <c r="K80" s="165">
        <v>304783</v>
      </c>
      <c r="L80" s="165">
        <v>310694</v>
      </c>
      <c r="M80" s="165">
        <v>325389</v>
      </c>
      <c r="N80" s="165">
        <v>332894</v>
      </c>
      <c r="O80" s="165">
        <v>347912</v>
      </c>
      <c r="P80" s="165">
        <v>353023</v>
      </c>
      <c r="Q80" s="165">
        <v>365804</v>
      </c>
      <c r="R80" s="165">
        <v>375548</v>
      </c>
      <c r="S80" s="165">
        <v>382577</v>
      </c>
      <c r="T80" s="165">
        <v>388645</v>
      </c>
      <c r="U80" s="165">
        <v>406538</v>
      </c>
      <c r="V80" s="165">
        <v>414046</v>
      </c>
      <c r="W80" s="165">
        <v>433533</v>
      </c>
      <c r="X80" s="165">
        <v>438964</v>
      </c>
      <c r="Y80" s="165">
        <v>445194</v>
      </c>
      <c r="Z80" s="165">
        <v>469951</v>
      </c>
      <c r="AA80" s="165">
        <v>486566</v>
      </c>
      <c r="AB80" s="165">
        <v>494872</v>
      </c>
      <c r="AC80" s="165">
        <v>502860</v>
      </c>
      <c r="AD80" s="165">
        <v>511004</v>
      </c>
      <c r="AE80" s="165">
        <v>519951</v>
      </c>
      <c r="AF80" s="165">
        <v>535766</v>
      </c>
      <c r="AG80" s="165">
        <v>543752</v>
      </c>
      <c r="AH80" s="165">
        <v>562284</v>
      </c>
      <c r="AI80" s="165">
        <v>580653</v>
      </c>
      <c r="AJ80" s="165">
        <v>588799</v>
      </c>
      <c r="AK80" s="165">
        <v>597265</v>
      </c>
      <c r="AL80" s="165">
        <v>604775</v>
      </c>
      <c r="AM80" s="165">
        <v>621706</v>
      </c>
      <c r="AN80" s="165">
        <v>630490</v>
      </c>
      <c r="AO80" s="165">
        <v>640074</v>
      </c>
    </row>
    <row r="81" spans="1:41" hidden="1" outlineLevel="1">
      <c r="A81" s="45">
        <v>2625</v>
      </c>
      <c r="B81" s="165">
        <v>222198</v>
      </c>
      <c r="C81" s="165">
        <v>228428</v>
      </c>
      <c r="D81" s="165">
        <v>241524</v>
      </c>
      <c r="E81" s="165">
        <v>253666</v>
      </c>
      <c r="F81" s="165">
        <v>262455</v>
      </c>
      <c r="G81" s="165">
        <v>272837</v>
      </c>
      <c r="H81" s="165">
        <v>283856</v>
      </c>
      <c r="I81" s="165">
        <v>297435</v>
      </c>
      <c r="J81" s="165">
        <v>307657</v>
      </c>
      <c r="K81" s="165">
        <v>319641</v>
      </c>
      <c r="L81" s="165">
        <v>326187</v>
      </c>
      <c r="M81" s="165">
        <v>341363</v>
      </c>
      <c r="N81" s="165">
        <v>347593</v>
      </c>
      <c r="O81" s="165">
        <v>364527</v>
      </c>
      <c r="P81" s="165">
        <v>370435</v>
      </c>
      <c r="Q81" s="165">
        <v>376505</v>
      </c>
      <c r="R81" s="165">
        <v>396954</v>
      </c>
      <c r="S81" s="165">
        <v>403820</v>
      </c>
      <c r="T81" s="165">
        <v>410850</v>
      </c>
      <c r="U81" s="165">
        <v>429696</v>
      </c>
      <c r="V81" s="165">
        <v>438165</v>
      </c>
      <c r="W81" s="165">
        <v>448707</v>
      </c>
      <c r="X81" s="165">
        <v>454139</v>
      </c>
      <c r="Y81" s="165">
        <v>469154</v>
      </c>
      <c r="Z81" s="165">
        <v>475862</v>
      </c>
      <c r="AA81" s="165">
        <v>486885</v>
      </c>
      <c r="AB81" s="165">
        <v>494555</v>
      </c>
      <c r="AC81" s="165">
        <v>503018</v>
      </c>
      <c r="AD81" s="165">
        <v>511486</v>
      </c>
      <c r="AE81" s="165">
        <v>518834</v>
      </c>
      <c r="AF81" s="165">
        <v>534645</v>
      </c>
      <c r="AG81" s="165">
        <v>542476</v>
      </c>
      <c r="AH81" s="165">
        <v>580653</v>
      </c>
      <c r="AI81" s="165">
        <v>614835</v>
      </c>
      <c r="AJ81" s="165">
        <v>619788</v>
      </c>
      <c r="AK81" s="165">
        <v>624104</v>
      </c>
      <c r="AL81" s="165">
        <v>627458</v>
      </c>
      <c r="AM81" s="165">
        <v>635441</v>
      </c>
      <c r="AN81" s="165">
        <v>639438</v>
      </c>
      <c r="AO81" s="165">
        <v>641033</v>
      </c>
    </row>
    <row r="82" spans="1:41" hidden="1" outlineLevel="1">
      <c r="A82" s="45">
        <v>2750</v>
      </c>
      <c r="B82" s="165">
        <v>228264</v>
      </c>
      <c r="C82" s="165">
        <v>241688</v>
      </c>
      <c r="D82" s="165">
        <v>248557</v>
      </c>
      <c r="E82" s="165">
        <v>261495</v>
      </c>
      <c r="F82" s="165">
        <v>269640</v>
      </c>
      <c r="G82" s="165">
        <v>285453</v>
      </c>
      <c r="H82" s="165">
        <v>291204</v>
      </c>
      <c r="I82" s="165">
        <v>306701</v>
      </c>
      <c r="J82" s="165">
        <v>323313</v>
      </c>
      <c r="K82" s="165">
        <v>329222</v>
      </c>
      <c r="L82" s="165">
        <v>335453</v>
      </c>
      <c r="M82" s="165">
        <v>351905</v>
      </c>
      <c r="N82" s="165">
        <v>359095</v>
      </c>
      <c r="O82" s="165">
        <v>376505</v>
      </c>
      <c r="P82" s="165">
        <v>382577</v>
      </c>
      <c r="Q82" s="165">
        <v>388168</v>
      </c>
      <c r="R82" s="165">
        <v>409729</v>
      </c>
      <c r="S82" s="165">
        <v>417878</v>
      </c>
      <c r="T82" s="165">
        <v>425703</v>
      </c>
      <c r="U82" s="165">
        <v>445836</v>
      </c>
      <c r="V82" s="165">
        <v>453020</v>
      </c>
      <c r="W82" s="165">
        <v>462605</v>
      </c>
      <c r="X82" s="165">
        <v>469154</v>
      </c>
      <c r="Y82" s="165">
        <v>484488</v>
      </c>
      <c r="Z82" s="165">
        <v>491836</v>
      </c>
      <c r="AA82" s="165">
        <v>503018</v>
      </c>
      <c r="AB82" s="165">
        <v>511645</v>
      </c>
      <c r="AC82" s="165">
        <v>520111</v>
      </c>
      <c r="AD82" s="165">
        <v>527777</v>
      </c>
      <c r="AE82" s="165">
        <v>536404</v>
      </c>
      <c r="AF82" s="165">
        <v>553335</v>
      </c>
      <c r="AG82" s="165">
        <v>561803</v>
      </c>
      <c r="AH82" s="165">
        <v>615316</v>
      </c>
      <c r="AI82" s="165">
        <v>617394</v>
      </c>
      <c r="AJ82" s="165">
        <v>619948</v>
      </c>
      <c r="AK82" s="165">
        <v>628893</v>
      </c>
      <c r="AL82" s="165">
        <v>631452</v>
      </c>
      <c r="AM82" s="165">
        <v>641515</v>
      </c>
      <c r="AN82" s="165">
        <v>649660</v>
      </c>
      <c r="AO82" s="165">
        <v>658287</v>
      </c>
    </row>
    <row r="83" spans="1:41" hidden="1" outlineLevel="1">
      <c r="A83" s="45">
        <v>2875</v>
      </c>
      <c r="B83" s="165">
        <v>235455</v>
      </c>
      <c r="C83" s="165">
        <v>247435</v>
      </c>
      <c r="D83" s="165">
        <v>253186</v>
      </c>
      <c r="E83" s="165">
        <v>265806</v>
      </c>
      <c r="F83" s="165">
        <v>274432</v>
      </c>
      <c r="G83" s="165">
        <v>290245</v>
      </c>
      <c r="H83" s="165">
        <v>296795</v>
      </c>
      <c r="I83" s="165">
        <v>312611</v>
      </c>
      <c r="J83" s="165">
        <v>329222</v>
      </c>
      <c r="K83" s="165">
        <v>335613</v>
      </c>
      <c r="L83" s="165">
        <v>341682</v>
      </c>
      <c r="M83" s="165">
        <v>357335</v>
      </c>
      <c r="N83" s="165">
        <v>365963</v>
      </c>
      <c r="O83" s="165">
        <v>383373</v>
      </c>
      <c r="P83" s="165">
        <v>389445</v>
      </c>
      <c r="Q83" s="165">
        <v>407017</v>
      </c>
      <c r="R83" s="165">
        <v>416602</v>
      </c>
      <c r="S83" s="165">
        <v>425703</v>
      </c>
      <c r="T83" s="165">
        <v>430977</v>
      </c>
      <c r="U83" s="165">
        <v>451103</v>
      </c>
      <c r="V83" s="165">
        <v>459570</v>
      </c>
      <c r="W83" s="165">
        <v>480656</v>
      </c>
      <c r="X83" s="165">
        <v>486407</v>
      </c>
      <c r="Y83" s="165">
        <v>493115</v>
      </c>
      <c r="Z83" s="165">
        <v>515957</v>
      </c>
      <c r="AA83" s="165">
        <v>534009</v>
      </c>
      <c r="AB83" s="165">
        <v>542317</v>
      </c>
      <c r="AC83" s="165">
        <v>552060</v>
      </c>
      <c r="AD83" s="165">
        <v>561002</v>
      </c>
      <c r="AE83" s="165">
        <v>569309</v>
      </c>
      <c r="AF83" s="165">
        <v>586563</v>
      </c>
      <c r="AG83" s="165">
        <v>594868</v>
      </c>
      <c r="AH83" s="165">
        <v>628575</v>
      </c>
      <c r="AI83" s="165">
        <v>634007</v>
      </c>
      <c r="AJ83" s="165">
        <v>642793</v>
      </c>
      <c r="AK83" s="165">
        <v>651900</v>
      </c>
      <c r="AL83" s="165">
        <v>661158</v>
      </c>
      <c r="AM83" s="165">
        <v>680329</v>
      </c>
      <c r="AN83" s="165">
        <v>687675</v>
      </c>
      <c r="AO83" s="165">
        <v>706686</v>
      </c>
    </row>
    <row r="84" spans="1:41" hidden="1" outlineLevel="1">
      <c r="A84" s="45">
        <v>3000</v>
      </c>
      <c r="B84" s="165">
        <v>248874</v>
      </c>
      <c r="C84" s="165">
        <v>260698</v>
      </c>
      <c r="D84" s="165">
        <v>267087</v>
      </c>
      <c r="E84" s="165">
        <v>283379</v>
      </c>
      <c r="F84" s="165">
        <v>291843</v>
      </c>
      <c r="G84" s="165">
        <v>309894</v>
      </c>
      <c r="H84" s="165">
        <v>316445</v>
      </c>
      <c r="I84" s="165">
        <v>332256</v>
      </c>
      <c r="J84" s="165">
        <v>355420</v>
      </c>
      <c r="K84" s="165">
        <v>362128</v>
      </c>
      <c r="L84" s="165">
        <v>369956</v>
      </c>
      <c r="M84" s="165">
        <v>377944</v>
      </c>
      <c r="N84" s="165">
        <v>397114</v>
      </c>
      <c r="O84" s="165">
        <v>415644</v>
      </c>
      <c r="P84" s="165">
        <v>423309</v>
      </c>
      <c r="Q84" s="165">
        <v>431455</v>
      </c>
      <c r="R84" s="165">
        <v>451426</v>
      </c>
      <c r="S84" s="165">
        <v>460529</v>
      </c>
      <c r="T84" s="165">
        <v>468518</v>
      </c>
      <c r="U84" s="165">
        <v>476186</v>
      </c>
      <c r="V84" s="165">
        <v>498868</v>
      </c>
      <c r="W84" s="165">
        <v>505255</v>
      </c>
      <c r="X84" s="165">
        <v>511965</v>
      </c>
      <c r="Y84" s="165">
        <v>534645</v>
      </c>
      <c r="Z84" s="165">
        <v>547745</v>
      </c>
      <c r="AA84" s="165">
        <v>565476</v>
      </c>
      <c r="AB84" s="165">
        <v>576499</v>
      </c>
      <c r="AC84" s="165">
        <v>586082</v>
      </c>
      <c r="AD84" s="165">
        <v>593911</v>
      </c>
      <c r="AE84" s="165">
        <v>604293</v>
      </c>
      <c r="AF84" s="165">
        <v>623462</v>
      </c>
      <c r="AG84" s="165">
        <v>632886</v>
      </c>
      <c r="AH84" s="165">
        <v>660042</v>
      </c>
      <c r="AI84" s="165">
        <v>677933</v>
      </c>
      <c r="AJ84" s="165">
        <v>683366</v>
      </c>
      <c r="AK84" s="165">
        <v>693427</v>
      </c>
      <c r="AL84" s="165">
        <v>702692</v>
      </c>
      <c r="AM84" s="165">
        <v>730648</v>
      </c>
      <c r="AN84" s="165">
        <v>735759</v>
      </c>
      <c r="AO84" s="165">
        <v>741510</v>
      </c>
    </row>
    <row r="85" spans="1:41" hidden="1" outlineLevel="1">
      <c r="A85" s="45">
        <v>3125</v>
      </c>
      <c r="B85" s="165">
        <v>256064</v>
      </c>
      <c r="C85" s="165">
        <v>268522</v>
      </c>
      <c r="D85" s="165">
        <v>278743</v>
      </c>
      <c r="E85" s="165">
        <v>299673</v>
      </c>
      <c r="F85" s="165">
        <v>310531</v>
      </c>
      <c r="G85" s="165">
        <v>323313</v>
      </c>
      <c r="H85" s="165">
        <v>330341</v>
      </c>
      <c r="I85" s="165">
        <v>354939</v>
      </c>
      <c r="J85" s="165">
        <v>365323</v>
      </c>
      <c r="K85" s="165">
        <v>372193</v>
      </c>
      <c r="L85" s="165">
        <v>386570</v>
      </c>
      <c r="M85" s="165">
        <v>405579</v>
      </c>
      <c r="N85" s="165">
        <v>415160</v>
      </c>
      <c r="O85" s="165">
        <v>428100</v>
      </c>
      <c r="P85" s="165">
        <v>435768</v>
      </c>
      <c r="Q85" s="165">
        <v>452222</v>
      </c>
      <c r="R85" s="165">
        <v>467717</v>
      </c>
      <c r="S85" s="165">
        <v>477303</v>
      </c>
      <c r="T85" s="165">
        <v>484810</v>
      </c>
      <c r="U85" s="165">
        <v>502701</v>
      </c>
      <c r="V85" s="165">
        <v>515799</v>
      </c>
      <c r="W85" s="165">
        <v>527777</v>
      </c>
      <c r="X85" s="165">
        <v>533690</v>
      </c>
      <c r="Y85" s="165">
        <v>552699</v>
      </c>
      <c r="Z85" s="165">
        <v>566754</v>
      </c>
      <c r="AA85" s="165">
        <v>574102</v>
      </c>
      <c r="AB85" s="165">
        <v>578893</v>
      </c>
      <c r="AC85" s="165">
        <v>582890</v>
      </c>
      <c r="AD85" s="165">
        <v>592153</v>
      </c>
      <c r="AE85" s="165">
        <v>601418</v>
      </c>
      <c r="AF85" s="165">
        <v>619948</v>
      </c>
      <c r="AG85" s="165">
        <v>637200</v>
      </c>
      <c r="AH85" s="165">
        <v>650779</v>
      </c>
      <c r="AI85" s="165">
        <v>669787</v>
      </c>
      <c r="AJ85" s="165">
        <v>686879</v>
      </c>
      <c r="AK85" s="165">
        <v>702375</v>
      </c>
      <c r="AL85" s="165">
        <v>708126</v>
      </c>
      <c r="AM85" s="165">
        <v>716111</v>
      </c>
      <c r="AN85" s="165">
        <v>726175</v>
      </c>
      <c r="AO85" s="165">
        <v>734481</v>
      </c>
    </row>
    <row r="86" spans="1:41" hidden="1" outlineLevel="1">
      <c r="A86" s="45">
        <v>3250</v>
      </c>
      <c r="B86" s="165">
        <v>262774</v>
      </c>
      <c r="C86" s="165">
        <v>277786</v>
      </c>
      <c r="D86" s="165">
        <v>288013</v>
      </c>
      <c r="E86" s="165">
        <v>303824</v>
      </c>
      <c r="F86" s="165">
        <v>315006</v>
      </c>
      <c r="G86" s="165">
        <v>328104</v>
      </c>
      <c r="H86" s="165">
        <v>334973</v>
      </c>
      <c r="I86" s="165">
        <v>359095</v>
      </c>
      <c r="J86" s="165">
        <v>370757</v>
      </c>
      <c r="K86" s="165">
        <v>384813</v>
      </c>
      <c r="L86" s="165">
        <v>391998</v>
      </c>
      <c r="M86" s="165">
        <v>411011</v>
      </c>
      <c r="N86" s="165">
        <v>420595</v>
      </c>
      <c r="O86" s="165">
        <v>432576</v>
      </c>
      <c r="P86" s="165">
        <v>449826</v>
      </c>
      <c r="Q86" s="165">
        <v>471551</v>
      </c>
      <c r="R86" s="165">
        <v>481933</v>
      </c>
      <c r="S86" s="165">
        <v>490563</v>
      </c>
      <c r="T86" s="165">
        <v>499184</v>
      </c>
      <c r="U86" s="165">
        <v>523145</v>
      </c>
      <c r="V86" s="165">
        <v>532412</v>
      </c>
      <c r="W86" s="165">
        <v>545030</v>
      </c>
      <c r="X86" s="165">
        <v>552060</v>
      </c>
      <c r="Y86" s="165">
        <v>571068</v>
      </c>
      <c r="Z86" s="165">
        <v>577298</v>
      </c>
      <c r="AA86" s="165">
        <v>580653</v>
      </c>
      <c r="AB86" s="165">
        <v>590400</v>
      </c>
      <c r="AC86" s="165">
        <v>600301</v>
      </c>
      <c r="AD86" s="165">
        <v>609087</v>
      </c>
      <c r="AE86" s="165">
        <v>618990</v>
      </c>
      <c r="AF86" s="165">
        <v>638000</v>
      </c>
      <c r="AG86" s="165">
        <v>647742</v>
      </c>
      <c r="AH86" s="165">
        <v>685281</v>
      </c>
      <c r="AI86" s="165">
        <v>692951</v>
      </c>
      <c r="AJ86" s="165">
        <v>705250</v>
      </c>
      <c r="AK86" s="165">
        <v>722340</v>
      </c>
      <c r="AL86" s="165">
        <v>732883</v>
      </c>
      <c r="AM86" s="165">
        <v>849175</v>
      </c>
      <c r="AN86" s="165">
        <v>851572</v>
      </c>
      <c r="AO86" s="165">
        <v>854607</v>
      </c>
    </row>
    <row r="87" spans="1:41" hidden="1" outlineLevel="1">
      <c r="A87" s="45">
        <v>3375</v>
      </c>
      <c r="B87" s="165">
        <v>271396</v>
      </c>
      <c r="C87" s="165">
        <v>282579</v>
      </c>
      <c r="D87" s="165">
        <v>292322</v>
      </c>
      <c r="E87" s="165">
        <v>307657</v>
      </c>
      <c r="F87" s="165">
        <v>319160</v>
      </c>
      <c r="G87" s="165">
        <v>338965</v>
      </c>
      <c r="H87" s="165">
        <v>346634</v>
      </c>
      <c r="I87" s="165">
        <v>364845</v>
      </c>
      <c r="J87" s="165">
        <v>383535</v>
      </c>
      <c r="K87" s="165">
        <v>391041</v>
      </c>
      <c r="L87" s="165">
        <v>397430</v>
      </c>
      <c r="M87" s="165">
        <v>417401</v>
      </c>
      <c r="N87" s="165">
        <v>427621</v>
      </c>
      <c r="O87" s="165">
        <v>449826</v>
      </c>
      <c r="P87" s="165">
        <v>456374</v>
      </c>
      <c r="Q87" s="165">
        <v>476501</v>
      </c>
      <c r="R87" s="165">
        <v>488485</v>
      </c>
      <c r="S87" s="165">
        <v>498386</v>
      </c>
      <c r="T87" s="165">
        <v>507011</v>
      </c>
      <c r="U87" s="165">
        <v>530972</v>
      </c>
      <c r="V87" s="165">
        <v>539920</v>
      </c>
      <c r="W87" s="165">
        <v>553018</v>
      </c>
      <c r="X87" s="165">
        <v>572026</v>
      </c>
      <c r="Y87" s="165">
        <v>579373</v>
      </c>
      <c r="Z87" s="165">
        <v>591834</v>
      </c>
      <c r="AA87" s="165">
        <v>610686</v>
      </c>
      <c r="AB87" s="165">
        <v>621545</v>
      </c>
      <c r="AC87" s="165">
        <v>632088</v>
      </c>
      <c r="AD87" s="165">
        <v>641191</v>
      </c>
      <c r="AE87" s="165">
        <v>651900</v>
      </c>
      <c r="AF87" s="165">
        <v>684803</v>
      </c>
      <c r="AG87" s="165">
        <v>688634</v>
      </c>
      <c r="AH87" s="165">
        <v>705408</v>
      </c>
      <c r="AI87" s="165">
        <v>725855</v>
      </c>
      <c r="AJ87" s="165">
        <v>748219</v>
      </c>
      <c r="AK87" s="165">
        <v>757325</v>
      </c>
      <c r="AL87" s="165">
        <v>832722</v>
      </c>
      <c r="AM87" s="165">
        <v>849332</v>
      </c>
      <c r="AN87" s="165">
        <v>853167</v>
      </c>
      <c r="AO87" s="165">
        <v>873613</v>
      </c>
    </row>
    <row r="88" spans="1:41" hidden="1" outlineLevel="1">
      <c r="A88" s="45">
        <v>3500</v>
      </c>
      <c r="B88" s="165">
        <v>277147</v>
      </c>
      <c r="C88" s="165">
        <v>296956</v>
      </c>
      <c r="D88" s="165">
        <v>304304</v>
      </c>
      <c r="E88" s="165">
        <v>330179</v>
      </c>
      <c r="F88" s="165">
        <v>342321</v>
      </c>
      <c r="G88" s="165">
        <v>353503</v>
      </c>
      <c r="H88" s="165">
        <v>360372</v>
      </c>
      <c r="I88" s="165">
        <v>377464</v>
      </c>
      <c r="J88" s="165">
        <v>397911</v>
      </c>
      <c r="K88" s="165">
        <v>405899</v>
      </c>
      <c r="L88" s="165">
        <v>414687</v>
      </c>
      <c r="M88" s="165">
        <v>435289</v>
      </c>
      <c r="N88" s="165">
        <v>446790</v>
      </c>
      <c r="O88" s="165">
        <v>471231</v>
      </c>
      <c r="P88" s="165">
        <v>479696</v>
      </c>
      <c r="Q88" s="165">
        <v>502219</v>
      </c>
      <c r="R88" s="165">
        <v>513722</v>
      </c>
      <c r="S88" s="165">
        <v>522668</v>
      </c>
      <c r="T88" s="165">
        <v>530972</v>
      </c>
      <c r="U88" s="165">
        <v>555572</v>
      </c>
      <c r="V88" s="165">
        <v>561963</v>
      </c>
      <c r="W88" s="165">
        <v>585125</v>
      </c>
      <c r="X88" s="165">
        <v>592315</v>
      </c>
      <c r="Y88" s="165">
        <v>600460</v>
      </c>
      <c r="Z88" s="165">
        <v>607171</v>
      </c>
      <c r="AA88" s="165">
        <v>627458</v>
      </c>
      <c r="AB88" s="165">
        <v>638000</v>
      </c>
      <c r="AC88" s="165">
        <v>648701</v>
      </c>
      <c r="AD88" s="165">
        <v>674260</v>
      </c>
      <c r="AE88" s="165">
        <v>678412</v>
      </c>
      <c r="AF88" s="165">
        <v>693267</v>
      </c>
      <c r="AG88" s="165">
        <v>700138</v>
      </c>
      <c r="AH88" s="165">
        <v>724737</v>
      </c>
      <c r="AI88" s="165">
        <v>751254</v>
      </c>
      <c r="AJ88" s="165">
        <v>767868</v>
      </c>
      <c r="AK88" s="165">
        <v>835755</v>
      </c>
      <c r="AL88" s="165">
        <v>850131</v>
      </c>
      <c r="AM88" s="165">
        <v>876648</v>
      </c>
      <c r="AN88" s="165">
        <v>878088</v>
      </c>
      <c r="AO88" s="165">
        <v>886712</v>
      </c>
    </row>
    <row r="89" spans="1:41" hidden="1" outlineLevel="1">
      <c r="A89" s="45">
        <v>3625</v>
      </c>
      <c r="B89" s="165">
        <v>291364</v>
      </c>
      <c r="C89" s="165">
        <v>301107</v>
      </c>
      <c r="D89" s="165">
        <v>307179</v>
      </c>
      <c r="E89" s="165">
        <v>333213</v>
      </c>
      <c r="F89" s="165">
        <v>345037</v>
      </c>
      <c r="G89" s="165">
        <v>356377</v>
      </c>
      <c r="H89" s="165">
        <v>375548</v>
      </c>
      <c r="I89" s="165">
        <v>393759</v>
      </c>
      <c r="J89" s="165">
        <v>415802</v>
      </c>
      <c r="K89" s="165">
        <v>425070</v>
      </c>
      <c r="L89" s="165">
        <v>432735</v>
      </c>
      <c r="M89" s="165">
        <v>453820</v>
      </c>
      <c r="N89" s="165">
        <v>466758</v>
      </c>
      <c r="O89" s="165">
        <v>491836</v>
      </c>
      <c r="P89" s="165">
        <v>500463</v>
      </c>
      <c r="Q89" s="165">
        <v>508770</v>
      </c>
      <c r="R89" s="165">
        <v>535926</v>
      </c>
      <c r="S89" s="165">
        <v>545351</v>
      </c>
      <c r="T89" s="165">
        <v>553658</v>
      </c>
      <c r="U89" s="165">
        <v>561485</v>
      </c>
      <c r="V89" s="165">
        <v>586402</v>
      </c>
      <c r="W89" s="165">
        <v>604293</v>
      </c>
      <c r="X89" s="165">
        <v>618353</v>
      </c>
      <c r="Y89" s="165">
        <v>625540</v>
      </c>
      <c r="Z89" s="165">
        <v>642153</v>
      </c>
      <c r="AA89" s="165">
        <v>664837</v>
      </c>
      <c r="AB89" s="165">
        <v>676337</v>
      </c>
      <c r="AC89" s="165">
        <v>702214</v>
      </c>
      <c r="AD89" s="165">
        <v>703017</v>
      </c>
      <c r="AE89" s="165">
        <v>726334</v>
      </c>
      <c r="AF89" s="165">
        <v>734481</v>
      </c>
      <c r="AG89" s="165">
        <v>745185</v>
      </c>
      <c r="AH89" s="165">
        <v>777292</v>
      </c>
      <c r="AI89" s="165">
        <v>875690</v>
      </c>
      <c r="AJ89" s="165">
        <v>889908</v>
      </c>
      <c r="AK89" s="165">
        <v>893582</v>
      </c>
      <c r="AL89" s="165">
        <v>896937</v>
      </c>
      <c r="AM89" s="165">
        <v>903805</v>
      </c>
      <c r="AN89" s="165">
        <v>953006</v>
      </c>
      <c r="AO89" s="165">
        <v>961631</v>
      </c>
    </row>
    <row r="90" spans="1:41" hidden="1" outlineLevel="1">
      <c r="A90" s="45">
        <v>3750</v>
      </c>
      <c r="B90" s="165">
        <v>298550</v>
      </c>
      <c r="C90" s="165">
        <v>316282</v>
      </c>
      <c r="D90" s="165">
        <v>328104</v>
      </c>
      <c r="E90" s="165">
        <v>353023</v>
      </c>
      <c r="F90" s="165">
        <v>367081</v>
      </c>
      <c r="G90" s="165">
        <v>374749</v>
      </c>
      <c r="H90" s="165">
        <v>390564</v>
      </c>
      <c r="I90" s="165">
        <v>407175</v>
      </c>
      <c r="J90" s="165">
        <v>429540</v>
      </c>
      <c r="K90" s="165">
        <v>438165</v>
      </c>
      <c r="L90" s="165">
        <v>448867</v>
      </c>
      <c r="M90" s="165">
        <v>459888</v>
      </c>
      <c r="N90" s="165">
        <v>490563</v>
      </c>
      <c r="O90" s="165">
        <v>504616</v>
      </c>
      <c r="P90" s="165">
        <v>512926</v>
      </c>
      <c r="Q90" s="165">
        <v>531615</v>
      </c>
      <c r="R90" s="165">
        <v>543433</v>
      </c>
      <c r="S90" s="165">
        <v>544071</v>
      </c>
      <c r="T90" s="165">
        <v>552377</v>
      </c>
      <c r="U90" s="165">
        <v>577937</v>
      </c>
      <c r="V90" s="165">
        <v>585125</v>
      </c>
      <c r="W90" s="165">
        <v>609568</v>
      </c>
      <c r="X90" s="165">
        <v>617872</v>
      </c>
      <c r="Y90" s="165">
        <v>651577</v>
      </c>
      <c r="Z90" s="165">
        <v>638798</v>
      </c>
      <c r="AA90" s="165">
        <v>674737</v>
      </c>
      <c r="AB90" s="165">
        <v>685762</v>
      </c>
      <c r="AC90" s="165">
        <v>686879</v>
      </c>
      <c r="AD90" s="165">
        <v>693749</v>
      </c>
      <c r="AE90" s="165">
        <v>705408</v>
      </c>
      <c r="AF90" s="165">
        <v>728889</v>
      </c>
      <c r="AG90" s="165">
        <v>741191</v>
      </c>
      <c r="AH90" s="165">
        <v>852529</v>
      </c>
      <c r="AI90" s="165">
        <v>854607</v>
      </c>
      <c r="AJ90" s="165">
        <v>869462</v>
      </c>
      <c r="AK90" s="165">
        <v>878886</v>
      </c>
      <c r="AL90" s="165">
        <v>886712</v>
      </c>
      <c r="AM90" s="165">
        <v>928088</v>
      </c>
      <c r="AN90" s="165">
        <v>929521</v>
      </c>
      <c r="AO90" s="165">
        <v>933515</v>
      </c>
    </row>
    <row r="91" spans="1:41" hidden="1" outlineLevel="1">
      <c r="A91" s="45">
        <v>3875</v>
      </c>
      <c r="B91" s="165">
        <v>305261</v>
      </c>
      <c r="C91" s="165">
        <v>322835</v>
      </c>
      <c r="D91" s="165">
        <v>337847</v>
      </c>
      <c r="E91" s="165">
        <v>355900</v>
      </c>
      <c r="F91" s="165">
        <v>371555</v>
      </c>
      <c r="G91" s="165">
        <v>388803</v>
      </c>
      <c r="H91" s="165">
        <v>395514</v>
      </c>
      <c r="I91" s="165">
        <v>423309</v>
      </c>
      <c r="J91" s="165">
        <v>433852</v>
      </c>
      <c r="K91" s="165">
        <v>443438</v>
      </c>
      <c r="L91" s="165">
        <v>453980</v>
      </c>
      <c r="M91" s="165">
        <v>479381</v>
      </c>
      <c r="N91" s="165">
        <v>495829</v>
      </c>
      <c r="O91" s="165">
        <v>510687</v>
      </c>
      <c r="P91" s="165">
        <v>519153</v>
      </c>
      <c r="Q91" s="165">
        <v>549185</v>
      </c>
      <c r="R91" s="165">
        <v>565958</v>
      </c>
      <c r="S91" s="165">
        <v>576178</v>
      </c>
      <c r="T91" s="165">
        <v>584808</v>
      </c>
      <c r="U91" s="165">
        <v>606373</v>
      </c>
      <c r="V91" s="165">
        <v>621068</v>
      </c>
      <c r="W91" s="165">
        <v>634803</v>
      </c>
      <c r="X91" s="165">
        <v>656370</v>
      </c>
      <c r="Y91" s="165">
        <v>677774</v>
      </c>
      <c r="Z91" s="165">
        <v>685281</v>
      </c>
      <c r="AA91" s="165">
        <v>691511</v>
      </c>
      <c r="AB91" s="165">
        <v>702375</v>
      </c>
      <c r="AC91" s="165">
        <v>713875</v>
      </c>
      <c r="AD91" s="165">
        <v>725535</v>
      </c>
      <c r="AE91" s="165">
        <v>737358</v>
      </c>
      <c r="AF91" s="165">
        <v>819940</v>
      </c>
      <c r="AG91" s="165">
        <v>828089</v>
      </c>
      <c r="AH91" s="165">
        <v>885914</v>
      </c>
      <c r="AI91" s="165">
        <v>895019</v>
      </c>
      <c r="AJ91" s="165">
        <v>926329</v>
      </c>
      <c r="AK91" s="165">
        <v>935274</v>
      </c>
      <c r="AL91" s="165">
        <v>960513</v>
      </c>
      <c r="AM91" s="165">
        <v>983035</v>
      </c>
      <c r="AN91" s="165">
        <v>984633</v>
      </c>
      <c r="AO91" s="165">
        <v>985591</v>
      </c>
    </row>
    <row r="92" spans="1:41" hidden="1" outlineLevel="1">
      <c r="A92" s="45">
        <v>4000</v>
      </c>
      <c r="B92" s="165">
        <v>312927</v>
      </c>
      <c r="C92" s="165">
        <v>339925</v>
      </c>
      <c r="D92" s="165">
        <v>349668</v>
      </c>
      <c r="E92" s="165">
        <v>368361</v>
      </c>
      <c r="F92" s="165">
        <v>379700</v>
      </c>
      <c r="G92" s="165">
        <v>401426</v>
      </c>
      <c r="H92" s="165">
        <v>408771</v>
      </c>
      <c r="I92" s="165">
        <v>428581</v>
      </c>
      <c r="J92" s="165">
        <v>451744</v>
      </c>
      <c r="K92" s="165">
        <v>461647</v>
      </c>
      <c r="L92" s="165">
        <v>470753</v>
      </c>
      <c r="M92" s="165">
        <v>494393</v>
      </c>
      <c r="N92" s="165">
        <v>509887</v>
      </c>
      <c r="O92" s="165">
        <v>538802</v>
      </c>
      <c r="P92" s="165">
        <v>547588</v>
      </c>
      <c r="Q92" s="165">
        <v>556853</v>
      </c>
      <c r="R92" s="165">
        <v>585924</v>
      </c>
      <c r="S92" s="165">
        <v>595667</v>
      </c>
      <c r="T92" s="165">
        <v>604775</v>
      </c>
      <c r="U92" s="165">
        <v>632727</v>
      </c>
      <c r="V92" s="165">
        <v>641515</v>
      </c>
      <c r="W92" s="165">
        <v>668030</v>
      </c>
      <c r="X92" s="165">
        <v>677456</v>
      </c>
      <c r="Y92" s="165">
        <v>687359</v>
      </c>
      <c r="Z92" s="165">
        <v>689275</v>
      </c>
      <c r="AA92" s="165">
        <v>691834</v>
      </c>
      <c r="AB92" s="165">
        <v>718028</v>
      </c>
      <c r="AC92" s="165">
        <v>722500</v>
      </c>
      <c r="AD92" s="165">
        <v>726493</v>
      </c>
      <c r="AE92" s="165">
        <v>803172</v>
      </c>
      <c r="AF92" s="165">
        <v>825854</v>
      </c>
      <c r="AG92" s="165">
        <v>834001</v>
      </c>
      <c r="AH92" s="165">
        <v>885914</v>
      </c>
      <c r="AI92" s="165">
        <v>905562</v>
      </c>
      <c r="AJ92" s="165">
        <v>926329</v>
      </c>
      <c r="AK92" s="165">
        <v>941502</v>
      </c>
      <c r="AL92" s="165">
        <v>961151</v>
      </c>
      <c r="AM92" s="165">
        <v>983197</v>
      </c>
      <c r="AN92" s="165">
        <v>984953</v>
      </c>
      <c r="AO92" s="165">
        <v>987029</v>
      </c>
    </row>
    <row r="93" spans="1:41" hidden="1" outlineLevel="1">
      <c r="A93" s="45">
        <v>4125</v>
      </c>
      <c r="B93" s="165">
        <v>326030</v>
      </c>
      <c r="C93" s="165">
        <v>344879</v>
      </c>
      <c r="D93" s="165">
        <v>353503</v>
      </c>
      <c r="E93" s="165">
        <v>373310</v>
      </c>
      <c r="F93" s="165">
        <v>389286</v>
      </c>
      <c r="G93" s="165">
        <v>416761</v>
      </c>
      <c r="H93" s="165">
        <v>425868</v>
      </c>
      <c r="I93" s="165">
        <v>447908</v>
      </c>
      <c r="J93" s="165">
        <v>470912</v>
      </c>
      <c r="K93" s="165">
        <v>478898</v>
      </c>
      <c r="L93" s="165">
        <v>488004</v>
      </c>
      <c r="M93" s="165">
        <v>512926</v>
      </c>
      <c r="N93" s="165">
        <v>526023</v>
      </c>
      <c r="O93" s="165">
        <v>543752</v>
      </c>
      <c r="P93" s="165">
        <v>566118</v>
      </c>
      <c r="Q93" s="165">
        <v>577459</v>
      </c>
      <c r="R93" s="165">
        <v>609245</v>
      </c>
      <c r="S93" s="165">
        <v>619788</v>
      </c>
      <c r="T93" s="165">
        <v>628575</v>
      </c>
      <c r="U93" s="165">
        <v>654933</v>
      </c>
      <c r="V93" s="165">
        <v>663878</v>
      </c>
      <c r="W93" s="165">
        <v>677933</v>
      </c>
      <c r="X93" s="165">
        <v>701736</v>
      </c>
      <c r="Y93" s="165">
        <v>710998</v>
      </c>
      <c r="Z93" s="165">
        <v>712916</v>
      </c>
      <c r="AA93" s="165">
        <v>716111</v>
      </c>
      <c r="AB93" s="165">
        <v>718347</v>
      </c>
      <c r="AC93" s="165">
        <v>729209</v>
      </c>
      <c r="AD93" s="165">
        <v>787996</v>
      </c>
      <c r="AE93" s="165">
        <v>827611</v>
      </c>
      <c r="AF93" s="165">
        <v>835275</v>
      </c>
      <c r="AG93" s="165">
        <v>843583</v>
      </c>
      <c r="AH93" s="165">
        <v>907638</v>
      </c>
      <c r="AI93" s="165">
        <v>909398</v>
      </c>
      <c r="AJ93" s="165">
        <v>927126</v>
      </c>
      <c r="AK93" s="165">
        <v>953006</v>
      </c>
      <c r="AL93" s="165">
        <v>962112</v>
      </c>
      <c r="AM93" s="165">
        <v>983835</v>
      </c>
      <c r="AN93" s="165">
        <v>985273</v>
      </c>
      <c r="AO93" s="165">
        <v>1031917</v>
      </c>
    </row>
    <row r="94" spans="1:41" hidden="1" outlineLevel="1">
      <c r="A94" s="45">
        <v>4250</v>
      </c>
      <c r="B94" s="165">
        <v>332738</v>
      </c>
      <c r="C94" s="165">
        <v>349828</v>
      </c>
      <c r="D94" s="165">
        <v>357497</v>
      </c>
      <c r="E94" s="165">
        <v>388329</v>
      </c>
      <c r="F94" s="165">
        <v>405737</v>
      </c>
      <c r="G94" s="165">
        <v>412607</v>
      </c>
      <c r="H94" s="165">
        <v>430497</v>
      </c>
      <c r="I94" s="165">
        <v>452544</v>
      </c>
      <c r="J94" s="165">
        <v>476186</v>
      </c>
      <c r="K94" s="165">
        <v>484649</v>
      </c>
      <c r="L94" s="165">
        <v>494232</v>
      </c>
      <c r="M94" s="165">
        <v>518517</v>
      </c>
      <c r="N94" s="165">
        <v>532572</v>
      </c>
      <c r="O94" s="165">
        <v>559886</v>
      </c>
      <c r="P94" s="165">
        <v>571548</v>
      </c>
      <c r="Q94" s="165">
        <v>582089</v>
      </c>
      <c r="R94" s="165">
        <v>614197</v>
      </c>
      <c r="S94" s="165">
        <v>624742</v>
      </c>
      <c r="T94" s="165">
        <v>634167</v>
      </c>
      <c r="U94" s="165">
        <v>663878</v>
      </c>
      <c r="V94" s="165">
        <v>671866</v>
      </c>
      <c r="W94" s="165">
        <v>700297</v>
      </c>
      <c r="X94" s="165">
        <v>709403</v>
      </c>
      <c r="Y94" s="165">
        <v>719310</v>
      </c>
      <c r="Z94" s="165">
        <v>722500</v>
      </c>
      <c r="AA94" s="165">
        <v>725699</v>
      </c>
      <c r="AB94" s="165">
        <v>733365</v>
      </c>
      <c r="AC94" s="165">
        <v>790391</v>
      </c>
      <c r="AD94" s="165">
        <v>828089</v>
      </c>
      <c r="AE94" s="165">
        <v>839112</v>
      </c>
      <c r="AF94" s="165">
        <v>881602</v>
      </c>
      <c r="AG94" s="165">
        <v>890066</v>
      </c>
      <c r="AH94" s="165">
        <v>909076</v>
      </c>
      <c r="AI94" s="165">
        <v>928407</v>
      </c>
      <c r="AJ94" s="165">
        <v>938147</v>
      </c>
      <c r="AK94" s="165">
        <v>964189</v>
      </c>
      <c r="AL94" s="165">
        <v>976489</v>
      </c>
      <c r="AM94" s="165">
        <v>984953</v>
      </c>
      <c r="AN94" s="165">
        <v>1035429</v>
      </c>
      <c r="AO94" s="165">
        <v>1036070</v>
      </c>
    </row>
    <row r="95" spans="1:41" hidden="1" outlineLevel="1">
      <c r="A95" s="45">
        <v>4375</v>
      </c>
      <c r="B95" s="165">
        <v>340885</v>
      </c>
      <c r="C95" s="165">
        <v>353503</v>
      </c>
      <c r="D95" s="165">
        <v>360531</v>
      </c>
      <c r="E95" s="165">
        <v>391041</v>
      </c>
      <c r="F95" s="165">
        <v>408614</v>
      </c>
      <c r="G95" s="165">
        <v>423948</v>
      </c>
      <c r="H95" s="165">
        <v>434331</v>
      </c>
      <c r="I95" s="165">
        <v>458132</v>
      </c>
      <c r="J95" s="165">
        <v>481452</v>
      </c>
      <c r="K95" s="165">
        <v>489919</v>
      </c>
      <c r="L95" s="165">
        <v>500463</v>
      </c>
      <c r="M95" s="165">
        <v>525225</v>
      </c>
      <c r="N95" s="165">
        <v>539121</v>
      </c>
      <c r="O95" s="165">
        <v>567235</v>
      </c>
      <c r="P95" s="165">
        <v>578574</v>
      </c>
      <c r="Q95" s="165">
        <v>612601</v>
      </c>
      <c r="R95" s="165">
        <v>620585</v>
      </c>
      <c r="S95" s="165">
        <v>632409</v>
      </c>
      <c r="T95" s="165">
        <v>642472</v>
      </c>
      <c r="U95" s="165">
        <v>671542</v>
      </c>
      <c r="V95" s="165">
        <v>680329</v>
      </c>
      <c r="W95" s="165">
        <v>693427</v>
      </c>
      <c r="X95" s="165">
        <v>703333</v>
      </c>
      <c r="Y95" s="165">
        <v>749497</v>
      </c>
      <c r="Z95" s="165">
        <v>741830</v>
      </c>
      <c r="AA95" s="165">
        <v>750776</v>
      </c>
      <c r="AB95" s="165">
        <v>790873</v>
      </c>
      <c r="AC95" s="165">
        <v>832080</v>
      </c>
      <c r="AD95" s="165">
        <v>841028</v>
      </c>
      <c r="AE95" s="165">
        <v>886712</v>
      </c>
      <c r="AF95" s="165">
        <v>892144</v>
      </c>
      <c r="AG95" s="165">
        <v>903165</v>
      </c>
      <c r="AH95" s="165">
        <v>961151</v>
      </c>
      <c r="AI95" s="165">
        <v>962268</v>
      </c>
      <c r="AJ95" s="165">
        <v>964189</v>
      </c>
      <c r="AK95" s="165">
        <v>975688</v>
      </c>
      <c r="AL95" s="165">
        <v>987507</v>
      </c>
      <c r="AM95" s="165">
        <v>1027605</v>
      </c>
      <c r="AN95" s="165">
        <v>1035750</v>
      </c>
      <c r="AO95" s="165">
        <v>1037346</v>
      </c>
    </row>
    <row r="96" spans="1:41" hidden="1" outlineLevel="1">
      <c r="A96" s="45">
        <v>4500</v>
      </c>
      <c r="B96" s="165">
        <v>347753</v>
      </c>
      <c r="C96" s="165">
        <v>377464</v>
      </c>
      <c r="D96" s="165">
        <v>387685</v>
      </c>
      <c r="E96" s="165">
        <v>409253</v>
      </c>
      <c r="F96" s="165">
        <v>428581</v>
      </c>
      <c r="G96" s="165">
        <v>449826</v>
      </c>
      <c r="H96" s="165">
        <v>467556</v>
      </c>
      <c r="I96" s="165">
        <v>491360</v>
      </c>
      <c r="J96" s="165">
        <v>502379</v>
      </c>
      <c r="K96" s="165">
        <v>512444</v>
      </c>
      <c r="L96" s="165">
        <v>522987</v>
      </c>
      <c r="M96" s="165">
        <v>549663</v>
      </c>
      <c r="N96" s="165">
        <v>565637</v>
      </c>
      <c r="O96" s="165">
        <v>597265</v>
      </c>
      <c r="P96" s="165">
        <v>607010</v>
      </c>
      <c r="Q96" s="165">
        <v>623941</v>
      </c>
      <c r="R96" s="165">
        <v>658444</v>
      </c>
      <c r="S96" s="165">
        <v>670425</v>
      </c>
      <c r="T96" s="165">
        <v>681126</v>
      </c>
      <c r="U96" s="165">
        <v>713074</v>
      </c>
      <c r="V96" s="165">
        <v>737198</v>
      </c>
      <c r="W96" s="165">
        <v>753809</v>
      </c>
      <c r="X96" s="165">
        <v>763556</v>
      </c>
      <c r="Y96" s="165">
        <v>789113</v>
      </c>
      <c r="Z96" s="165">
        <v>818826</v>
      </c>
      <c r="AA96" s="165">
        <v>845822</v>
      </c>
      <c r="AB96" s="165">
        <v>888789</v>
      </c>
      <c r="AC96" s="165">
        <v>897577</v>
      </c>
      <c r="AD96" s="165">
        <v>910515</v>
      </c>
      <c r="AE96" s="165">
        <v>921537</v>
      </c>
      <c r="AF96" s="165">
        <v>927447</v>
      </c>
      <c r="AG96" s="165">
        <v>955880</v>
      </c>
      <c r="AH96" s="165">
        <v>976172</v>
      </c>
      <c r="AI96" s="165">
        <v>978403</v>
      </c>
      <c r="AJ96" s="165">
        <v>1038627</v>
      </c>
      <c r="AK96" s="165">
        <v>1040221</v>
      </c>
      <c r="AL96" s="165">
        <v>1048050</v>
      </c>
      <c r="AM96" s="165">
        <v>1064184</v>
      </c>
      <c r="AN96" s="165">
        <v>1070733</v>
      </c>
      <c r="AO96" s="165">
        <v>1102837</v>
      </c>
    </row>
    <row r="97" spans="1:41" hidden="1" outlineLevel="1">
      <c r="A97" s="45">
        <v>4625</v>
      </c>
      <c r="B97" s="165">
        <v>361172</v>
      </c>
      <c r="C97" s="165">
        <v>381139</v>
      </c>
      <c r="D97" s="165">
        <v>391998</v>
      </c>
      <c r="E97" s="165">
        <v>414203</v>
      </c>
      <c r="F97" s="165">
        <v>432576</v>
      </c>
      <c r="G97" s="165">
        <v>463725</v>
      </c>
      <c r="H97" s="165">
        <v>473947</v>
      </c>
      <c r="I97" s="165">
        <v>499025</v>
      </c>
      <c r="J97" s="165">
        <v>524263</v>
      </c>
      <c r="K97" s="165">
        <v>533049</v>
      </c>
      <c r="L97" s="165">
        <v>545351</v>
      </c>
      <c r="M97" s="165">
        <v>557967</v>
      </c>
      <c r="N97" s="165">
        <v>591357</v>
      </c>
      <c r="O97" s="165">
        <v>610841</v>
      </c>
      <c r="P97" s="165">
        <v>622344</v>
      </c>
      <c r="Q97" s="165">
        <v>632567</v>
      </c>
      <c r="R97" s="165">
        <v>673780</v>
      </c>
      <c r="S97" s="165">
        <v>691192</v>
      </c>
      <c r="T97" s="165">
        <v>701736</v>
      </c>
      <c r="U97" s="165">
        <v>732564</v>
      </c>
      <c r="V97" s="165">
        <v>743747</v>
      </c>
      <c r="W97" s="165">
        <v>760840</v>
      </c>
      <c r="X97" s="165">
        <v>771382</v>
      </c>
      <c r="Y97" s="165">
        <v>782243</v>
      </c>
      <c r="Z97" s="165">
        <v>858119</v>
      </c>
      <c r="AA97" s="165">
        <v>871697</v>
      </c>
      <c r="AB97" s="165">
        <v>898534</v>
      </c>
      <c r="AC97" s="165">
        <v>910833</v>
      </c>
      <c r="AD97" s="165">
        <v>922656</v>
      </c>
      <c r="AE97" s="165">
        <v>928721</v>
      </c>
      <c r="AF97" s="165">
        <v>957158</v>
      </c>
      <c r="AG97" s="165">
        <v>966902</v>
      </c>
      <c r="AH97" s="165">
        <v>987190</v>
      </c>
      <c r="AI97" s="165">
        <v>999811</v>
      </c>
      <c r="AJ97" s="165">
        <v>1046293</v>
      </c>
      <c r="AK97" s="165">
        <v>1048050</v>
      </c>
      <c r="AL97" s="165">
        <v>1056359</v>
      </c>
      <c r="AM97" s="165">
        <v>1065941</v>
      </c>
      <c r="AN97" s="165">
        <v>1106034</v>
      </c>
      <c r="AO97" s="165">
        <v>1115142</v>
      </c>
    </row>
    <row r="98" spans="1:41" hidden="1" outlineLevel="1">
      <c r="A98" s="45">
        <v>4750</v>
      </c>
      <c r="B98" s="165">
        <v>368361</v>
      </c>
      <c r="C98" s="165">
        <v>385451</v>
      </c>
      <c r="D98" s="165">
        <v>396315</v>
      </c>
      <c r="E98" s="165">
        <v>430018</v>
      </c>
      <c r="F98" s="165">
        <v>450465</v>
      </c>
      <c r="G98" s="165">
        <v>468518</v>
      </c>
      <c r="H98" s="165">
        <v>479381</v>
      </c>
      <c r="I98" s="165">
        <v>503817</v>
      </c>
      <c r="J98" s="165">
        <v>529696</v>
      </c>
      <c r="K98" s="165">
        <v>539439</v>
      </c>
      <c r="L98" s="165">
        <v>549822</v>
      </c>
      <c r="M98" s="165">
        <v>577937</v>
      </c>
      <c r="N98" s="165">
        <v>595826</v>
      </c>
      <c r="O98" s="165">
        <v>618032</v>
      </c>
      <c r="P98" s="165">
        <v>641836</v>
      </c>
      <c r="Q98" s="165">
        <v>665314</v>
      </c>
      <c r="R98" s="165">
        <v>687359</v>
      </c>
      <c r="S98" s="165">
        <v>700297</v>
      </c>
      <c r="T98" s="165">
        <v>709880</v>
      </c>
      <c r="U98" s="165">
        <v>741027</v>
      </c>
      <c r="V98" s="165">
        <v>751575</v>
      </c>
      <c r="W98" s="165">
        <v>783682</v>
      </c>
      <c r="X98" s="165">
        <v>795340</v>
      </c>
      <c r="Y98" s="165">
        <v>806207</v>
      </c>
      <c r="Z98" s="165">
        <v>867384</v>
      </c>
      <c r="AA98" s="165">
        <v>876648</v>
      </c>
      <c r="AB98" s="165">
        <v>910833</v>
      </c>
      <c r="AC98" s="165">
        <v>922656</v>
      </c>
      <c r="AD98" s="165">
        <v>935274</v>
      </c>
      <c r="AE98" s="165">
        <v>938631</v>
      </c>
      <c r="AF98" s="165">
        <v>968341</v>
      </c>
      <c r="AG98" s="165">
        <v>977127</v>
      </c>
      <c r="AH98" s="165">
        <v>1018499</v>
      </c>
      <c r="AI98" s="165">
        <v>1047889</v>
      </c>
      <c r="AJ98" s="165">
        <v>1057315</v>
      </c>
      <c r="AK98" s="165">
        <v>1066260</v>
      </c>
      <c r="AL98" s="165">
        <v>1068338</v>
      </c>
      <c r="AM98" s="165">
        <v>1108752</v>
      </c>
      <c r="AN98" s="165">
        <v>1118336</v>
      </c>
      <c r="AO98" s="165">
        <v>1128079</v>
      </c>
    </row>
    <row r="99" spans="1:41" hidden="1" outlineLevel="1">
      <c r="A99" s="45">
        <v>4875</v>
      </c>
      <c r="B99" s="165">
        <v>375388</v>
      </c>
      <c r="C99" s="165">
        <v>389763</v>
      </c>
      <c r="D99" s="165">
        <v>400627</v>
      </c>
      <c r="E99" s="165">
        <v>434651</v>
      </c>
      <c r="F99" s="165">
        <v>454776</v>
      </c>
      <c r="G99" s="165">
        <v>473789</v>
      </c>
      <c r="H99" s="165">
        <v>484488</v>
      </c>
      <c r="I99" s="165">
        <v>508770</v>
      </c>
      <c r="J99" s="165">
        <v>535926</v>
      </c>
      <c r="K99" s="165">
        <v>545351</v>
      </c>
      <c r="L99" s="165">
        <v>555894</v>
      </c>
      <c r="M99" s="165">
        <v>583849</v>
      </c>
      <c r="N99" s="165">
        <v>600141</v>
      </c>
      <c r="O99" s="165">
        <v>632409</v>
      </c>
      <c r="P99" s="165">
        <v>646307</v>
      </c>
      <c r="Q99" s="165">
        <v>685444</v>
      </c>
      <c r="R99" s="165">
        <v>695186</v>
      </c>
      <c r="S99" s="165">
        <v>707007</v>
      </c>
      <c r="T99" s="165">
        <v>716912</v>
      </c>
      <c r="U99" s="165">
        <v>748219</v>
      </c>
      <c r="V99" s="165">
        <v>759560</v>
      </c>
      <c r="W99" s="165">
        <v>791669</v>
      </c>
      <c r="X99" s="165">
        <v>803172</v>
      </c>
      <c r="Y99" s="165">
        <v>814352</v>
      </c>
      <c r="Z99" s="165">
        <v>876648</v>
      </c>
      <c r="AA99" s="165">
        <v>913707</v>
      </c>
      <c r="AB99" s="165">
        <v>921537</v>
      </c>
      <c r="AC99" s="165">
        <v>931282</v>
      </c>
      <c r="AD99" s="165">
        <v>939905</v>
      </c>
      <c r="AE99" s="165">
        <v>949014</v>
      </c>
      <c r="AF99" s="165">
        <v>979204</v>
      </c>
      <c r="AG99" s="165">
        <v>999811</v>
      </c>
      <c r="AH99" s="165">
        <v>1031597</v>
      </c>
      <c r="AI99" s="165">
        <v>1059072</v>
      </c>
      <c r="AJ99" s="165">
        <v>1060990</v>
      </c>
      <c r="AK99" s="165">
        <v>1077760</v>
      </c>
      <c r="AL99" s="165">
        <v>1113544</v>
      </c>
      <c r="AM99" s="165">
        <v>1121371</v>
      </c>
      <c r="AN99" s="165">
        <v>1131273</v>
      </c>
      <c r="AO99" s="165">
        <v>1132551</v>
      </c>
    </row>
    <row r="100" spans="1:41" hidden="1" outlineLevel="1">
      <c r="A100" s="45">
        <v>5000</v>
      </c>
      <c r="B100" s="165">
        <v>394236</v>
      </c>
      <c r="C100" s="165">
        <v>402224</v>
      </c>
      <c r="D100" s="165">
        <v>430497</v>
      </c>
      <c r="E100" s="165">
        <v>465959</v>
      </c>
      <c r="F100" s="165">
        <v>474266</v>
      </c>
      <c r="G100" s="165">
        <v>491360</v>
      </c>
      <c r="H100" s="165">
        <v>508609</v>
      </c>
      <c r="I100" s="165">
        <v>525542</v>
      </c>
      <c r="J100" s="165">
        <v>544071</v>
      </c>
      <c r="K100" s="165">
        <v>561002</v>
      </c>
      <c r="L100" s="165">
        <v>577777</v>
      </c>
      <c r="M100" s="165">
        <v>612601</v>
      </c>
      <c r="N100" s="165">
        <v>636722</v>
      </c>
      <c r="O100" s="165">
        <v>637200</v>
      </c>
      <c r="P100" s="165">
        <v>653016</v>
      </c>
      <c r="Q100" s="165">
        <v>690073</v>
      </c>
      <c r="R100" s="165">
        <v>721863</v>
      </c>
      <c r="S100" s="165">
        <v>739753</v>
      </c>
      <c r="T100" s="165">
        <v>758597</v>
      </c>
      <c r="U100" s="165">
        <v>791989</v>
      </c>
      <c r="V100" s="165">
        <v>810679</v>
      </c>
      <c r="W100" s="165">
        <v>829528</v>
      </c>
      <c r="X100" s="165">
        <v>847898</v>
      </c>
      <c r="Y100" s="165">
        <v>866426</v>
      </c>
      <c r="Z100" s="165">
        <v>920739</v>
      </c>
      <c r="AA100" s="165">
        <v>950448</v>
      </c>
      <c r="AB100" s="165">
        <v>959236</v>
      </c>
      <c r="AC100" s="165">
        <v>968179</v>
      </c>
      <c r="AD100" s="165">
        <v>979042</v>
      </c>
      <c r="AE100" s="165">
        <v>988306</v>
      </c>
      <c r="AF100" s="165">
        <v>1009393</v>
      </c>
      <c r="AG100" s="165">
        <v>1038144</v>
      </c>
      <c r="AH100" s="165">
        <v>1073609</v>
      </c>
      <c r="AI100" s="165">
        <v>1091500</v>
      </c>
      <c r="AJ100" s="165">
        <v>1113544</v>
      </c>
      <c r="AK100" s="165">
        <v>1115619</v>
      </c>
      <c r="AL100" s="165">
        <v>1157950</v>
      </c>
      <c r="AM100" s="165">
        <v>1168334</v>
      </c>
      <c r="AN100" s="165">
        <v>1169929</v>
      </c>
      <c r="AO100" s="165">
        <v>1184626</v>
      </c>
    </row>
    <row r="101" spans="1:41" hidden="1" outlineLevel="1">
      <c r="A101" s="45">
        <v>5125</v>
      </c>
      <c r="B101" s="165">
        <v>403978</v>
      </c>
      <c r="C101" s="165">
        <v>422672</v>
      </c>
      <c r="D101" s="165">
        <v>436249</v>
      </c>
      <c r="E101" s="165">
        <v>474106</v>
      </c>
      <c r="F101" s="165">
        <v>482413</v>
      </c>
      <c r="G101" s="165">
        <v>501900</v>
      </c>
      <c r="H101" s="165">
        <v>510206</v>
      </c>
      <c r="I101" s="165">
        <v>553978</v>
      </c>
      <c r="J101" s="165">
        <v>561963</v>
      </c>
      <c r="K101" s="165">
        <v>583209</v>
      </c>
      <c r="L101" s="165">
        <v>592471</v>
      </c>
      <c r="M101" s="165">
        <v>631452</v>
      </c>
      <c r="N101" s="165">
        <v>634646</v>
      </c>
      <c r="O101" s="165">
        <v>647742</v>
      </c>
      <c r="P101" s="165">
        <v>673141</v>
      </c>
      <c r="Q101" s="165">
        <v>707966</v>
      </c>
      <c r="R101" s="165">
        <v>739753</v>
      </c>
      <c r="S101" s="165">
        <v>759081</v>
      </c>
      <c r="T101" s="165">
        <v>777292</v>
      </c>
      <c r="U101" s="165">
        <v>811795</v>
      </c>
      <c r="V101" s="165">
        <v>813393</v>
      </c>
      <c r="W101" s="165">
        <v>825854</v>
      </c>
      <c r="X101" s="165">
        <v>842465</v>
      </c>
      <c r="Y101" s="165">
        <v>886234</v>
      </c>
      <c r="Z101" s="165">
        <v>964189</v>
      </c>
      <c r="AA101" s="165">
        <v>979042</v>
      </c>
      <c r="AB101" s="165">
        <v>988468</v>
      </c>
      <c r="AC101" s="165">
        <v>998210</v>
      </c>
      <c r="AD101" s="165">
        <v>1039743</v>
      </c>
      <c r="AE101" s="165">
        <v>1050125</v>
      </c>
      <c r="AF101" s="165">
        <v>1060668</v>
      </c>
      <c r="AG101" s="165">
        <v>1071368</v>
      </c>
      <c r="AH101" s="165">
        <v>1090059</v>
      </c>
      <c r="AI101" s="165">
        <v>1109228</v>
      </c>
      <c r="AJ101" s="165">
        <v>1126480</v>
      </c>
      <c r="AK101" s="165">
        <v>1141976</v>
      </c>
      <c r="AL101" s="165">
        <v>1166257</v>
      </c>
      <c r="AM101" s="165">
        <v>1186863</v>
      </c>
      <c r="AN101" s="165">
        <v>1194530</v>
      </c>
      <c r="AO101" s="165">
        <v>1199164</v>
      </c>
    </row>
    <row r="102" spans="1:41" hidden="1" outlineLevel="1">
      <c r="A102" s="45">
        <v>5250</v>
      </c>
      <c r="B102" s="165">
        <v>412128</v>
      </c>
      <c r="C102" s="165">
        <v>427781</v>
      </c>
      <c r="D102" s="165">
        <v>446471</v>
      </c>
      <c r="E102" s="165">
        <v>485447</v>
      </c>
      <c r="F102" s="165">
        <v>490080</v>
      </c>
      <c r="G102" s="165">
        <v>508292</v>
      </c>
      <c r="H102" s="165">
        <v>526980</v>
      </c>
      <c r="I102" s="165">
        <v>560045</v>
      </c>
      <c r="J102" s="165">
        <v>566754</v>
      </c>
      <c r="K102" s="165">
        <v>590718</v>
      </c>
      <c r="L102" s="165">
        <v>611964</v>
      </c>
      <c r="M102" s="165">
        <v>649660</v>
      </c>
      <c r="N102" s="165">
        <v>646466</v>
      </c>
      <c r="O102" s="165">
        <v>676337</v>
      </c>
      <c r="P102" s="165">
        <v>681607</v>
      </c>
      <c r="Q102" s="165">
        <v>725699</v>
      </c>
      <c r="R102" s="165">
        <v>759081</v>
      </c>
      <c r="S102" s="165">
        <v>778248</v>
      </c>
      <c r="T102" s="165">
        <v>773776</v>
      </c>
      <c r="U102" s="165">
        <v>806046</v>
      </c>
      <c r="V102" s="165">
        <v>840230</v>
      </c>
      <c r="W102" s="165">
        <v>846780</v>
      </c>
      <c r="X102" s="165">
        <v>853167</v>
      </c>
      <c r="Y102" s="165">
        <v>914507</v>
      </c>
      <c r="Z102" s="165">
        <v>1003003</v>
      </c>
      <c r="AA102" s="165">
        <v>1017218</v>
      </c>
      <c r="AB102" s="165">
        <v>1027123</v>
      </c>
      <c r="AC102" s="165">
        <v>1052844</v>
      </c>
      <c r="AD102" s="165">
        <v>1084152</v>
      </c>
      <c r="AE102" s="165">
        <v>1092135</v>
      </c>
      <c r="AF102" s="165">
        <v>1117537</v>
      </c>
      <c r="AG102" s="165">
        <v>1128238</v>
      </c>
      <c r="AH102" s="165">
        <v>1134946</v>
      </c>
      <c r="AI102" s="165">
        <v>1157792</v>
      </c>
      <c r="AJ102" s="165">
        <v>1181433</v>
      </c>
      <c r="AK102" s="165">
        <v>1190858</v>
      </c>
      <c r="AL102" s="165">
        <v>1209064</v>
      </c>
      <c r="AM102" s="165">
        <v>1231109</v>
      </c>
      <c r="AN102" s="165">
        <v>1242932</v>
      </c>
      <c r="AO102" s="165">
        <v>1272483</v>
      </c>
    </row>
    <row r="103" spans="1:41" hidden="1" outlineLevel="1">
      <c r="A103" s="45">
        <v>5375</v>
      </c>
      <c r="B103" s="165">
        <v>423789</v>
      </c>
      <c r="C103" s="165">
        <v>432576</v>
      </c>
      <c r="D103" s="165">
        <v>456855</v>
      </c>
      <c r="E103" s="165">
        <v>490563</v>
      </c>
      <c r="F103" s="165">
        <v>494555</v>
      </c>
      <c r="G103" s="165">
        <v>514201</v>
      </c>
      <c r="H103" s="165">
        <v>533049</v>
      </c>
      <c r="I103" s="165">
        <v>567711</v>
      </c>
      <c r="J103" s="165">
        <v>575860</v>
      </c>
      <c r="K103" s="165">
        <v>597746</v>
      </c>
      <c r="L103" s="165">
        <v>618511</v>
      </c>
      <c r="M103" s="165">
        <v>658287</v>
      </c>
      <c r="N103" s="165">
        <v>653974</v>
      </c>
      <c r="O103" s="165">
        <v>685762</v>
      </c>
      <c r="P103" s="165">
        <v>693109</v>
      </c>
      <c r="Q103" s="165">
        <v>726814</v>
      </c>
      <c r="R103" s="165">
        <v>760678</v>
      </c>
      <c r="S103" s="165">
        <v>780007</v>
      </c>
      <c r="T103" s="165">
        <v>798058</v>
      </c>
      <c r="U103" s="165">
        <v>841028</v>
      </c>
      <c r="V103" s="165">
        <v>842784</v>
      </c>
      <c r="W103" s="165">
        <v>849815</v>
      </c>
      <c r="X103" s="165">
        <v>871697</v>
      </c>
      <c r="Y103" s="165">
        <v>919779</v>
      </c>
      <c r="Z103" s="165">
        <v>1020571</v>
      </c>
      <c r="AA103" s="165">
        <v>1032236</v>
      </c>
      <c r="AB103" s="165">
        <v>1040542</v>
      </c>
      <c r="AC103" s="165">
        <v>1059392</v>
      </c>
      <c r="AD103" s="165">
        <v>1091178</v>
      </c>
      <c r="AE103" s="165">
        <v>1104278</v>
      </c>
      <c r="AF103" s="165">
        <v>1128720</v>
      </c>
      <c r="AG103" s="165">
        <v>1146767</v>
      </c>
      <c r="AH103" s="165">
        <v>1177915</v>
      </c>
      <c r="AI103" s="165">
        <v>1188140</v>
      </c>
      <c r="AJ103" s="165">
        <v>1193732</v>
      </c>
      <c r="AK103" s="165">
        <v>1215614</v>
      </c>
      <c r="AL103" s="165">
        <v>1233987</v>
      </c>
      <c r="AM103" s="165">
        <v>1244051</v>
      </c>
      <c r="AN103" s="165">
        <v>1274560</v>
      </c>
      <c r="AO103" s="165">
        <v>1285581</v>
      </c>
    </row>
    <row r="104" spans="1:41" hidden="1" outlineLevel="1">
      <c r="A104" s="45">
        <v>5500</v>
      </c>
      <c r="B104" s="165">
        <v>431619</v>
      </c>
      <c r="C104" s="165">
        <v>458770</v>
      </c>
      <c r="D104" s="165">
        <v>475226</v>
      </c>
      <c r="E104" s="165">
        <v>511004</v>
      </c>
      <c r="F104" s="165">
        <v>514842</v>
      </c>
      <c r="G104" s="165">
        <v>534488</v>
      </c>
      <c r="H104" s="165">
        <v>555572</v>
      </c>
      <c r="I104" s="165">
        <v>578417</v>
      </c>
      <c r="J104" s="165">
        <v>602696</v>
      </c>
      <c r="K104" s="165">
        <v>616277</v>
      </c>
      <c r="L104" s="165">
        <v>632409</v>
      </c>
      <c r="M104" s="165">
        <v>683366</v>
      </c>
      <c r="N104" s="165">
        <v>682085</v>
      </c>
      <c r="O104" s="165">
        <v>700776</v>
      </c>
      <c r="P104" s="165">
        <v>716111</v>
      </c>
      <c r="Q104" s="165">
        <v>762595</v>
      </c>
      <c r="R104" s="165">
        <v>765313</v>
      </c>
      <c r="S104" s="165">
        <v>781926</v>
      </c>
      <c r="T104" s="165">
        <v>817706</v>
      </c>
      <c r="U104" s="165">
        <v>859878</v>
      </c>
      <c r="V104" s="165">
        <v>862755</v>
      </c>
      <c r="W104" s="165">
        <v>905882</v>
      </c>
      <c r="X104" s="165">
        <v>914507</v>
      </c>
      <c r="Y104" s="165">
        <v>923130</v>
      </c>
      <c r="Z104" s="165">
        <v>1030637</v>
      </c>
      <c r="AA104" s="165">
        <v>1041981</v>
      </c>
      <c r="AB104" s="165">
        <v>1051083</v>
      </c>
      <c r="AC104" s="165">
        <v>1070093</v>
      </c>
      <c r="AD104" s="165">
        <v>1103961</v>
      </c>
      <c r="AE104" s="165">
        <v>1117058</v>
      </c>
      <c r="AF104" s="165">
        <v>1135429</v>
      </c>
      <c r="AG104" s="165">
        <v>1163062</v>
      </c>
      <c r="AH104" s="165">
        <v>1185269</v>
      </c>
      <c r="AI104" s="165">
        <v>1200122</v>
      </c>
      <c r="AJ104" s="165">
        <v>1225840</v>
      </c>
      <c r="AK104" s="165">
        <v>1230313</v>
      </c>
      <c r="AL104" s="165">
        <v>1245807</v>
      </c>
      <c r="AM104" s="165">
        <v>1263858</v>
      </c>
      <c r="AN104" s="165">
        <v>1287338</v>
      </c>
      <c r="AO104" s="165">
        <v>1316572</v>
      </c>
    </row>
    <row r="105" spans="1:41" hidden="1" outlineLevel="1">
      <c r="A105" s="45">
        <v>5625</v>
      </c>
      <c r="B105" s="165">
        <v>447750</v>
      </c>
      <c r="C105" s="165">
        <v>464681</v>
      </c>
      <c r="D105" s="165">
        <v>481933</v>
      </c>
      <c r="E105" s="165">
        <v>513722</v>
      </c>
      <c r="F105" s="165">
        <v>529696</v>
      </c>
      <c r="G105" s="165">
        <v>549985</v>
      </c>
      <c r="H105" s="165">
        <v>572505</v>
      </c>
      <c r="I105" s="165">
        <v>600620</v>
      </c>
      <c r="J105" s="165">
        <v>626017</v>
      </c>
      <c r="K105" s="165">
        <v>638319</v>
      </c>
      <c r="L105" s="165">
        <v>653016</v>
      </c>
      <c r="M105" s="165">
        <v>693109</v>
      </c>
      <c r="N105" s="165">
        <v>714833</v>
      </c>
      <c r="O105" s="165">
        <v>725057</v>
      </c>
      <c r="P105" s="165">
        <v>751575</v>
      </c>
      <c r="Q105" s="165">
        <v>791669</v>
      </c>
      <c r="R105" s="165">
        <v>803968</v>
      </c>
      <c r="S105" s="165">
        <v>826013</v>
      </c>
      <c r="T105" s="165">
        <v>849815</v>
      </c>
      <c r="U105" s="165">
        <v>875530</v>
      </c>
      <c r="V105" s="165">
        <v>886552</v>
      </c>
      <c r="W105" s="165">
        <v>926009</v>
      </c>
      <c r="X105" s="165">
        <v>930641</v>
      </c>
      <c r="Y105" s="165">
        <v>941024</v>
      </c>
      <c r="Z105" s="165">
        <v>1057315</v>
      </c>
      <c r="AA105" s="165">
        <v>1064022</v>
      </c>
      <c r="AB105" s="165">
        <v>1094533</v>
      </c>
      <c r="AC105" s="165">
        <v>1129520</v>
      </c>
      <c r="AD105" s="165">
        <v>1153799</v>
      </c>
      <c r="AE105" s="165">
        <v>1165936</v>
      </c>
      <c r="AF105" s="165">
        <v>1194689</v>
      </c>
      <c r="AG105" s="165">
        <v>1219131</v>
      </c>
      <c r="AH105" s="165">
        <v>1227436</v>
      </c>
      <c r="AI105" s="165">
        <v>1239259</v>
      </c>
      <c r="AJ105" s="165">
        <v>1270567</v>
      </c>
      <c r="AK105" s="165">
        <v>1279512</v>
      </c>
      <c r="AL105" s="165">
        <v>1299159</v>
      </c>
      <c r="AM105" s="165">
        <v>1341490</v>
      </c>
      <c r="AN105" s="165">
        <v>1348039</v>
      </c>
      <c r="AO105" s="165">
        <v>1360818</v>
      </c>
    </row>
    <row r="106" spans="1:41" hidden="1" outlineLevel="1">
      <c r="A106" s="45">
        <v>5750</v>
      </c>
      <c r="B106" s="165">
        <v>455417</v>
      </c>
      <c r="C106" s="165">
        <v>469154</v>
      </c>
      <c r="D106" s="165">
        <v>486244</v>
      </c>
      <c r="E106" s="165">
        <v>529536</v>
      </c>
      <c r="F106" s="165">
        <v>542795</v>
      </c>
      <c r="G106" s="165">
        <v>559723</v>
      </c>
      <c r="H106" s="165">
        <v>581932</v>
      </c>
      <c r="I106" s="165">
        <v>605892</v>
      </c>
      <c r="J106" s="165">
        <v>631452</v>
      </c>
      <c r="K106" s="165">
        <v>644390</v>
      </c>
      <c r="L106" s="165">
        <v>667710</v>
      </c>
      <c r="M106" s="165">
        <v>699816</v>
      </c>
      <c r="N106" s="165">
        <v>722340</v>
      </c>
      <c r="O106" s="165">
        <v>741191</v>
      </c>
      <c r="P106" s="165">
        <v>758923</v>
      </c>
      <c r="Q106" s="165">
        <v>799014</v>
      </c>
      <c r="R106" s="165">
        <v>816587</v>
      </c>
      <c r="S106" s="165">
        <v>835118</v>
      </c>
      <c r="T106" s="165">
        <v>858439</v>
      </c>
      <c r="U106" s="165">
        <v>884316</v>
      </c>
      <c r="V106" s="165">
        <v>896456</v>
      </c>
      <c r="W106" s="165">
        <v>931598</v>
      </c>
      <c r="X106" s="165">
        <v>940064</v>
      </c>
      <c r="Y106" s="165">
        <v>953006</v>
      </c>
      <c r="Z106" s="165">
        <v>1069936</v>
      </c>
      <c r="AA106" s="165">
        <v>1099486</v>
      </c>
      <c r="AB106" s="165">
        <v>1110189</v>
      </c>
      <c r="AC106" s="165">
        <v>1151720</v>
      </c>
      <c r="AD106" s="165">
        <v>1189260</v>
      </c>
      <c r="AE106" s="165">
        <v>1201718</v>
      </c>
      <c r="AF106" s="165">
        <v>1235902</v>
      </c>
      <c r="AG106" s="165">
        <v>1242291</v>
      </c>
      <c r="AH106" s="165">
        <v>1253318</v>
      </c>
      <c r="AI106" s="165">
        <v>1262258</v>
      </c>
      <c r="AJ106" s="165">
        <v>1282226</v>
      </c>
      <c r="AK106" s="165">
        <v>1312100</v>
      </c>
      <c r="AL106" s="165">
        <v>1323599</v>
      </c>
      <c r="AM106" s="165">
        <v>1364651</v>
      </c>
      <c r="AN106" s="165">
        <v>1372320</v>
      </c>
      <c r="AO106" s="165">
        <v>1379830</v>
      </c>
    </row>
    <row r="107" spans="1:41" hidden="1" outlineLevel="1">
      <c r="A107" s="45">
        <v>5875</v>
      </c>
      <c r="B107" s="165">
        <v>464681</v>
      </c>
      <c r="C107" s="165">
        <v>483371</v>
      </c>
      <c r="D107" s="165">
        <v>496469</v>
      </c>
      <c r="E107" s="165">
        <v>534327</v>
      </c>
      <c r="F107" s="165">
        <v>553335</v>
      </c>
      <c r="G107" s="165">
        <v>572505</v>
      </c>
      <c r="H107" s="165">
        <v>590400</v>
      </c>
      <c r="I107" s="165">
        <v>623301</v>
      </c>
      <c r="J107" s="165">
        <v>638319</v>
      </c>
      <c r="K107" s="165">
        <v>657328</v>
      </c>
      <c r="L107" s="165">
        <v>674582</v>
      </c>
      <c r="M107" s="165">
        <v>711159</v>
      </c>
      <c r="N107" s="165">
        <v>729848</v>
      </c>
      <c r="O107" s="165">
        <v>755088</v>
      </c>
      <c r="P107" s="165">
        <v>766588</v>
      </c>
      <c r="Q107" s="165">
        <v>807483</v>
      </c>
      <c r="R107" s="165">
        <v>832883</v>
      </c>
      <c r="S107" s="165">
        <v>856365</v>
      </c>
      <c r="T107" s="165">
        <v>867222</v>
      </c>
      <c r="U107" s="165">
        <v>894059</v>
      </c>
      <c r="V107" s="165">
        <v>908438</v>
      </c>
      <c r="W107" s="165">
        <v>936392</v>
      </c>
      <c r="X107" s="165">
        <v>949331</v>
      </c>
      <c r="Y107" s="165">
        <v>973930</v>
      </c>
      <c r="Z107" s="165">
        <v>1079838</v>
      </c>
      <c r="AA107" s="165">
        <v>1109391</v>
      </c>
      <c r="AB107" s="165">
        <v>1145492</v>
      </c>
      <c r="AC107" s="165">
        <v>1169610</v>
      </c>
      <c r="AD107" s="165">
        <v>1211784</v>
      </c>
      <c r="AE107" s="165">
        <v>1231109</v>
      </c>
      <c r="AF107" s="165">
        <v>1246766</v>
      </c>
      <c r="AG107" s="165">
        <v>1253318</v>
      </c>
      <c r="AH107" s="165">
        <v>1264338</v>
      </c>
      <c r="AI107" s="165">
        <v>1280472</v>
      </c>
      <c r="AJ107" s="165">
        <v>1313857</v>
      </c>
      <c r="AK107" s="165">
        <v>1343888</v>
      </c>
      <c r="AL107" s="165">
        <v>1360818</v>
      </c>
      <c r="AM107" s="165">
        <v>1379189</v>
      </c>
      <c r="AN107" s="165">
        <v>1391490</v>
      </c>
      <c r="AO107" s="165">
        <v>1410021</v>
      </c>
    </row>
    <row r="108" spans="1:41" hidden="1" outlineLevel="1">
      <c r="A108" s="45">
        <v>6000</v>
      </c>
      <c r="B108" s="165">
        <v>481776</v>
      </c>
      <c r="C108" s="165">
        <v>490238</v>
      </c>
      <c r="D108" s="165">
        <v>514201</v>
      </c>
      <c r="E108" s="165">
        <v>542317</v>
      </c>
      <c r="F108" s="165">
        <v>559886</v>
      </c>
      <c r="G108" s="165">
        <v>580653</v>
      </c>
      <c r="H108" s="165">
        <v>601579</v>
      </c>
      <c r="I108" s="165">
        <v>631769</v>
      </c>
      <c r="J108" s="165">
        <v>647104</v>
      </c>
      <c r="K108" s="165">
        <v>666432</v>
      </c>
      <c r="L108" s="165">
        <v>687359</v>
      </c>
      <c r="M108" s="165">
        <v>720906</v>
      </c>
      <c r="N108" s="165">
        <v>740071</v>
      </c>
      <c r="O108" s="165">
        <v>765470</v>
      </c>
      <c r="P108" s="165">
        <v>776333</v>
      </c>
      <c r="Q108" s="165">
        <v>818183</v>
      </c>
      <c r="R108" s="165">
        <v>843583</v>
      </c>
      <c r="S108" s="165">
        <v>868022</v>
      </c>
      <c r="T108" s="165">
        <v>879365</v>
      </c>
      <c r="U108" s="165">
        <v>922656</v>
      </c>
      <c r="V108" s="165">
        <v>938147</v>
      </c>
      <c r="W108" s="165">
        <v>960990</v>
      </c>
      <c r="X108" s="165">
        <v>979523</v>
      </c>
      <c r="Y108" s="165">
        <v>1005879</v>
      </c>
      <c r="Z108" s="165">
        <v>1112744</v>
      </c>
      <c r="AA108" s="165">
        <v>1143095</v>
      </c>
      <c r="AB108" s="165">
        <v>1179992</v>
      </c>
      <c r="AC108" s="165">
        <v>1204275</v>
      </c>
      <c r="AD108" s="165">
        <v>1249161</v>
      </c>
      <c r="AE108" s="165">
        <v>1268650</v>
      </c>
      <c r="AF108" s="165">
        <v>1277750</v>
      </c>
      <c r="AG108" s="165">
        <v>1283985</v>
      </c>
      <c r="AH108" s="165">
        <v>1302513</v>
      </c>
      <c r="AI108" s="165">
        <v>1319448</v>
      </c>
      <c r="AJ108" s="165">
        <v>1354430</v>
      </c>
      <c r="AK108" s="165">
        <v>1384941</v>
      </c>
      <c r="AL108" s="165">
        <v>1395005</v>
      </c>
      <c r="AM108" s="165">
        <v>1421042</v>
      </c>
      <c r="AN108" s="165">
        <v>1433819</v>
      </c>
      <c r="AO108" s="165">
        <v>1445323</v>
      </c>
    </row>
    <row r="109" spans="1:41" hidden="1" outlineLevel="1"/>
    <row r="110" spans="1:41" collapsed="1"/>
  </sheetData>
  <mergeCells count="12">
    <mergeCell ref="D67:R70"/>
    <mergeCell ref="V67:AJ70"/>
    <mergeCell ref="A1:D1"/>
    <mergeCell ref="V60:AG62"/>
    <mergeCell ref="AQ6:AY17"/>
    <mergeCell ref="A12:E12"/>
    <mergeCell ref="F12:H12"/>
    <mergeCell ref="J13:AB13"/>
    <mergeCell ref="J16:AI17"/>
    <mergeCell ref="AQ20:AY20"/>
    <mergeCell ref="D60:R62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2">
    <tabColor rgb="FF0070C0"/>
  </sheetPr>
  <dimension ref="A1:AZ109"/>
  <sheetViews>
    <sheetView view="pageBreakPreview" zoomScaleSheetLayoutView="100" workbookViewId="0">
      <pane ySplit="1" topLeftCell="A2" activePane="bottomLeft" state="frozen"/>
      <selection pane="bottomLeft" sqref="A1:D1"/>
    </sheetView>
  </sheetViews>
  <sheetFormatPr defaultColWidth="9.140625" defaultRowHeight="15" outlineLevelRow="1"/>
  <cols>
    <col min="1" max="27" width="6.140625" style="138" customWidth="1"/>
    <col min="28" max="28" width="6.5703125" style="138" customWidth="1"/>
    <col min="29" max="41" width="6.140625" style="138" customWidth="1"/>
    <col min="42" max="42" width="2.5703125" style="138" customWidth="1"/>
    <col min="43" max="51" width="6.140625" style="138" customWidth="1"/>
    <col min="52" max="52" width="9.5703125" style="138" customWidth="1"/>
    <col min="53" max="16384" width="9.140625" style="138"/>
  </cols>
  <sheetData>
    <row r="1" spans="1:52" ht="21">
      <c r="A1" s="741" t="s">
        <v>64</v>
      </c>
      <c r="B1" s="741"/>
      <c r="C1" s="741"/>
      <c r="D1" s="741"/>
      <c r="F1" s="1"/>
      <c r="G1" s="1"/>
      <c r="H1" s="1"/>
      <c r="J1" s="21" t="s">
        <v>462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49"/>
      <c r="B2" s="77"/>
      <c r="C2" s="77" t="s">
        <v>92</v>
      </c>
      <c r="D2" s="77"/>
      <c r="E2" s="77"/>
      <c r="F2" s="77"/>
      <c r="G2" s="77"/>
      <c r="H2" s="77"/>
      <c r="I2" s="77"/>
      <c r="J2" s="77" t="s">
        <v>93</v>
      </c>
      <c r="K2" s="77"/>
      <c r="L2" s="77"/>
      <c r="M2" s="77"/>
      <c r="N2" s="77"/>
      <c r="O2" s="49"/>
      <c r="P2" s="77"/>
      <c r="Q2" s="77"/>
      <c r="R2" s="77"/>
      <c r="S2" s="77"/>
      <c r="T2" s="77"/>
      <c r="U2" s="4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</row>
    <row r="3" spans="1:52" ht="27" customHeight="1">
      <c r="A3" s="1"/>
      <c r="B3" s="1"/>
      <c r="C3" s="1"/>
      <c r="D3" s="1"/>
      <c r="E3" s="1"/>
      <c r="F3" s="1"/>
      <c r="G3" s="1"/>
      <c r="H3" s="1"/>
      <c r="I3" s="1"/>
      <c r="J3" s="748" t="s">
        <v>577</v>
      </c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748"/>
      <c r="V3" s="748"/>
      <c r="W3" s="748"/>
      <c r="X3" s="748"/>
      <c r="Y3" s="748"/>
      <c r="Z3" s="748"/>
      <c r="AA3" s="748"/>
      <c r="AB3" s="748"/>
      <c r="AC3" s="748"/>
      <c r="AD3" s="748"/>
      <c r="AE3" s="748"/>
      <c r="AF3" s="748"/>
      <c r="AG3" s="748"/>
      <c r="AH3" s="748"/>
      <c r="AI3" s="748"/>
      <c r="AJ3" s="748"/>
      <c r="AK3" s="748"/>
      <c r="AL3" s="748"/>
      <c r="AM3" s="748"/>
      <c r="AN3" s="748"/>
      <c r="AO3" s="748"/>
      <c r="AP3" s="136"/>
      <c r="AQ3" s="136"/>
      <c r="AR3" s="136"/>
      <c r="AS3" s="136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5" t="s">
        <v>261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6"/>
      <c r="AQ4" s="136"/>
      <c r="AR4" s="136"/>
      <c r="AS4" s="136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1" t="s">
        <v>563</v>
      </c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39" t="s">
        <v>262</v>
      </c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6"/>
      <c r="AQ6" s="988" t="s">
        <v>688</v>
      </c>
      <c r="AR6" s="988"/>
      <c r="AS6" s="988"/>
      <c r="AT6" s="988"/>
      <c r="AU6" s="988"/>
      <c r="AV6" s="988"/>
      <c r="AW6" s="988"/>
      <c r="AX6" s="988"/>
      <c r="AY6" s="988"/>
      <c r="AZ6" s="11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1" t="s">
        <v>264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988"/>
      <c r="AR7" s="988"/>
      <c r="AS7" s="988"/>
      <c r="AT7" s="988"/>
      <c r="AU7" s="988"/>
      <c r="AV7" s="988"/>
      <c r="AW7" s="988"/>
      <c r="AX7" s="988"/>
      <c r="AY7" s="988"/>
      <c r="AZ7" s="11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5" t="s">
        <v>287</v>
      </c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6"/>
      <c r="AQ8" s="988"/>
      <c r="AR8" s="988"/>
      <c r="AS8" s="988"/>
      <c r="AT8" s="988"/>
      <c r="AU8" s="988"/>
      <c r="AV8" s="988"/>
      <c r="AW8" s="988"/>
      <c r="AX8" s="988"/>
      <c r="AY8" s="988"/>
      <c r="AZ8" s="110"/>
    </row>
    <row r="9" spans="1:52" ht="34.5" customHeight="1">
      <c r="A9" s="1"/>
      <c r="C9" s="1"/>
      <c r="D9" s="1"/>
      <c r="F9" s="1"/>
      <c r="G9" s="1"/>
      <c r="H9" s="1"/>
      <c r="I9" s="1"/>
      <c r="J9" s="96" t="s">
        <v>288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1"/>
      <c r="AB9" s="41"/>
      <c r="AC9" s="748" t="s">
        <v>578</v>
      </c>
      <c r="AD9" s="748"/>
      <c r="AE9" s="748"/>
      <c r="AF9" s="748"/>
      <c r="AG9" s="748"/>
      <c r="AH9" s="748"/>
      <c r="AI9" s="748"/>
      <c r="AJ9" s="748"/>
      <c r="AK9" s="748"/>
      <c r="AL9" s="748"/>
      <c r="AM9" s="748"/>
      <c r="AN9" s="748"/>
      <c r="AO9" s="748"/>
      <c r="AP9" s="41"/>
      <c r="AQ9" s="988"/>
      <c r="AR9" s="988"/>
      <c r="AS9" s="988"/>
      <c r="AT9" s="988"/>
      <c r="AU9" s="988"/>
      <c r="AV9" s="988"/>
      <c r="AW9" s="988"/>
      <c r="AX9" s="988"/>
      <c r="AY9" s="988"/>
      <c r="AZ9" s="110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35" t="s">
        <v>266</v>
      </c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42"/>
      <c r="AB10" s="135"/>
      <c r="AC10" s="135" t="s">
        <v>271</v>
      </c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41"/>
      <c r="AQ10" s="988"/>
      <c r="AR10" s="988"/>
      <c r="AS10" s="988"/>
      <c r="AT10" s="988"/>
      <c r="AU10" s="988"/>
      <c r="AV10" s="988"/>
      <c r="AW10" s="988"/>
      <c r="AX10" s="988"/>
      <c r="AY10" s="988"/>
      <c r="AZ10" s="110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1" t="s">
        <v>267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1"/>
      <c r="AB11" s="41"/>
      <c r="AC11" s="41" t="s">
        <v>272</v>
      </c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988"/>
      <c r="AR11" s="988"/>
      <c r="AS11" s="988"/>
      <c r="AT11" s="988"/>
      <c r="AU11" s="988"/>
      <c r="AV11" s="988"/>
      <c r="AW11" s="988"/>
      <c r="AX11" s="988"/>
      <c r="AY11" s="988"/>
      <c r="AZ11" s="110"/>
    </row>
    <row r="12" spans="1:52" ht="26.25" customHeight="1">
      <c r="A12" s="1141" t="s">
        <v>279</v>
      </c>
      <c r="B12" s="1141"/>
      <c r="C12" s="1141"/>
      <c r="D12" s="1141"/>
      <c r="E12" s="1141"/>
      <c r="F12" s="1139" t="s">
        <v>285</v>
      </c>
      <c r="G12" s="1140"/>
      <c r="H12" s="1140"/>
      <c r="I12" s="1"/>
      <c r="J12" s="751" t="s">
        <v>602</v>
      </c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  <c r="AA12" s="751"/>
      <c r="AB12" s="751"/>
      <c r="AC12" s="243" t="s">
        <v>569</v>
      </c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41"/>
      <c r="AQ12" s="988"/>
      <c r="AR12" s="988"/>
      <c r="AS12" s="988"/>
      <c r="AT12" s="988"/>
      <c r="AU12" s="988"/>
      <c r="AV12" s="988"/>
      <c r="AW12" s="988"/>
      <c r="AX12" s="988"/>
      <c r="AY12" s="988"/>
      <c r="AZ12" s="110"/>
    </row>
    <row r="13" spans="1:52" ht="38.25" customHeight="1" thickBot="1">
      <c r="A13" s="1141"/>
      <c r="B13" s="1141"/>
      <c r="C13" s="1141"/>
      <c r="D13" s="1141"/>
      <c r="E13" s="1141"/>
      <c r="F13" s="29"/>
      <c r="G13" s="1"/>
      <c r="H13" s="1"/>
      <c r="I13" s="1"/>
      <c r="J13" s="750" t="s">
        <v>691</v>
      </c>
      <c r="K13" s="750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  <c r="AA13" s="750"/>
      <c r="AB13" s="750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88"/>
      <c r="AR13" s="988"/>
      <c r="AS13" s="988"/>
      <c r="AT13" s="988"/>
      <c r="AU13" s="988"/>
      <c r="AV13" s="988"/>
      <c r="AW13" s="988"/>
      <c r="AX13" s="988"/>
      <c r="AY13" s="988"/>
      <c r="AZ13" s="110"/>
    </row>
    <row r="14" spans="1:52" ht="15" customHeight="1" thickBot="1">
      <c r="A14" s="171" t="s">
        <v>475</v>
      </c>
      <c r="B14" s="159"/>
      <c r="C14" s="159"/>
      <c r="D14" s="159"/>
      <c r="E14" s="159"/>
      <c r="F14" s="159"/>
      <c r="G14" s="159"/>
      <c r="H14" s="148">
        <f>Содержание!H9</f>
        <v>0.03</v>
      </c>
      <c r="I14" s="1"/>
      <c r="J14" s="95" t="s">
        <v>268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4"/>
      <c r="AQ14" s="988"/>
      <c r="AR14" s="988"/>
      <c r="AS14" s="988"/>
      <c r="AT14" s="988"/>
      <c r="AU14" s="988"/>
      <c r="AV14" s="988"/>
      <c r="AW14" s="988"/>
      <c r="AX14" s="988"/>
      <c r="AY14" s="988"/>
      <c r="AZ14" s="110"/>
    </row>
    <row r="15" spans="1:52" ht="14.25" customHeight="1" thickBot="1">
      <c r="A15" s="171" t="s">
        <v>477</v>
      </c>
      <c r="B15" s="29"/>
      <c r="C15" s="159"/>
      <c r="D15" s="159"/>
      <c r="E15" s="159"/>
      <c r="F15" s="29"/>
      <c r="G15" s="159"/>
      <c r="H15" s="148">
        <f>Содержание!Q9</f>
        <v>0</v>
      </c>
      <c r="I15" s="1"/>
      <c r="J15" s="96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88"/>
      <c r="AR15" s="988"/>
      <c r="AS15" s="988"/>
      <c r="AT15" s="988"/>
      <c r="AU15" s="988"/>
      <c r="AV15" s="988"/>
      <c r="AW15" s="988"/>
      <c r="AX15" s="988"/>
      <c r="AY15" s="988"/>
      <c r="AZ15" s="137"/>
    </row>
    <row r="16" spans="1:52" ht="15" customHeight="1" thickBot="1">
      <c r="A16" s="171" t="s">
        <v>480</v>
      </c>
      <c r="B16" s="29"/>
      <c r="C16" s="159"/>
      <c r="D16" s="159"/>
      <c r="E16" s="159"/>
      <c r="F16" s="29"/>
      <c r="G16" s="159"/>
      <c r="H16" s="148">
        <v>0.1</v>
      </c>
      <c r="I16" s="1"/>
      <c r="J16" s="744" t="s">
        <v>579</v>
      </c>
      <c r="K16" s="744"/>
      <c r="L16" s="744"/>
      <c r="M16" s="744"/>
      <c r="N16" s="744"/>
      <c r="O16" s="744"/>
      <c r="P16" s="744"/>
      <c r="Q16" s="744"/>
      <c r="R16" s="744"/>
      <c r="S16" s="744"/>
      <c r="T16" s="744"/>
      <c r="U16" s="744"/>
      <c r="V16" s="744"/>
      <c r="W16" s="744"/>
      <c r="X16" s="744"/>
      <c r="Y16" s="744"/>
      <c r="Z16" s="744"/>
      <c r="AA16" s="744"/>
      <c r="AB16" s="744"/>
      <c r="AC16" s="744"/>
      <c r="AD16" s="744"/>
      <c r="AE16" s="744"/>
      <c r="AF16" s="744"/>
      <c r="AG16" s="744"/>
      <c r="AH16" s="744"/>
      <c r="AI16" s="744"/>
      <c r="AJ16" s="744"/>
      <c r="AK16" s="92"/>
      <c r="AL16" s="92"/>
      <c r="AM16" s="92"/>
      <c r="AN16" s="92"/>
      <c r="AO16" s="92"/>
      <c r="AP16" s="94"/>
      <c r="AQ16" s="988"/>
      <c r="AR16" s="988"/>
      <c r="AS16" s="988"/>
      <c r="AT16" s="988"/>
      <c r="AU16" s="988"/>
      <c r="AV16" s="988"/>
      <c r="AW16" s="988"/>
      <c r="AX16" s="988"/>
      <c r="AY16" s="988"/>
      <c r="AZ16" s="1"/>
    </row>
    <row r="17" spans="1:52" ht="15" customHeight="1">
      <c r="A17" s="1"/>
      <c r="B17" s="29"/>
      <c r="C17" s="1"/>
      <c r="D17" s="1"/>
      <c r="E17" s="1"/>
      <c r="F17" s="29"/>
      <c r="G17" s="1"/>
      <c r="H17" s="1"/>
      <c r="I17" s="1"/>
      <c r="J17" s="744"/>
      <c r="K17" s="744"/>
      <c r="L17" s="744"/>
      <c r="M17" s="744"/>
      <c r="N17" s="744"/>
      <c r="O17" s="744"/>
      <c r="P17" s="744"/>
      <c r="Q17" s="744"/>
      <c r="R17" s="744"/>
      <c r="S17" s="744"/>
      <c r="T17" s="744"/>
      <c r="U17" s="744"/>
      <c r="V17" s="744"/>
      <c r="W17" s="744"/>
      <c r="X17" s="744"/>
      <c r="Y17" s="744"/>
      <c r="Z17" s="744"/>
      <c r="AA17" s="744"/>
      <c r="AB17" s="744"/>
      <c r="AC17" s="744"/>
      <c r="AD17" s="744"/>
      <c r="AE17" s="744"/>
      <c r="AF17" s="744"/>
      <c r="AG17" s="744"/>
      <c r="AH17" s="744"/>
      <c r="AI17" s="744"/>
      <c r="AJ17" s="744"/>
      <c r="AK17" s="92"/>
      <c r="AL17" s="92"/>
      <c r="AM17" s="92"/>
      <c r="AN17" s="92"/>
      <c r="AO17" s="92"/>
      <c r="AP17" s="94"/>
      <c r="AQ17" s="988"/>
      <c r="AR17" s="988"/>
      <c r="AS17" s="988"/>
      <c r="AT17" s="988"/>
      <c r="AU17" s="988"/>
      <c r="AV17" s="988"/>
      <c r="AW17" s="988"/>
      <c r="AX17" s="988"/>
      <c r="AY17" s="988"/>
      <c r="AZ17" s="1"/>
    </row>
    <row r="18" spans="1:52" ht="15" customHeight="1">
      <c r="A18" s="127" t="s">
        <v>409</v>
      </c>
      <c r="B18" s="29"/>
      <c r="C18" s="1"/>
      <c r="D18" s="1"/>
      <c r="F18" s="29"/>
      <c r="G18" s="1"/>
      <c r="H18" s="1"/>
      <c r="I18" s="1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177" t="s">
        <v>606</v>
      </c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88"/>
      <c r="AR18" s="988"/>
      <c r="AS18" s="988"/>
      <c r="AT18" s="988"/>
      <c r="AU18" s="988"/>
      <c r="AV18" s="988"/>
      <c r="AW18" s="988"/>
      <c r="AX18" s="988"/>
      <c r="AY18" s="988"/>
      <c r="AZ18" s="1"/>
    </row>
    <row r="19" spans="1:52" ht="15" customHeight="1">
      <c r="A19" s="1" t="s">
        <v>273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5"/>
      <c r="B20" s="45">
        <v>2125</v>
      </c>
      <c r="C20" s="45">
        <v>2250</v>
      </c>
      <c r="D20" s="45">
        <v>2375</v>
      </c>
      <c r="E20" s="45">
        <v>2500</v>
      </c>
      <c r="F20" s="45">
        <v>2625</v>
      </c>
      <c r="G20" s="45">
        <v>2750</v>
      </c>
      <c r="H20" s="45">
        <v>2875</v>
      </c>
      <c r="I20" s="45">
        <v>3000</v>
      </c>
      <c r="J20" s="45">
        <v>3125</v>
      </c>
      <c r="K20" s="45">
        <v>3250</v>
      </c>
      <c r="L20" s="45">
        <v>3375</v>
      </c>
      <c r="M20" s="45">
        <v>3500</v>
      </c>
      <c r="N20" s="45">
        <v>3625</v>
      </c>
      <c r="O20" s="45">
        <v>3750</v>
      </c>
      <c r="P20" s="45">
        <v>3875</v>
      </c>
      <c r="Q20" s="45">
        <v>4000</v>
      </c>
      <c r="R20" s="45">
        <v>4125</v>
      </c>
      <c r="S20" s="45">
        <v>4250</v>
      </c>
      <c r="T20" s="45">
        <v>4375</v>
      </c>
      <c r="U20" s="45">
        <v>4500</v>
      </c>
      <c r="V20" s="45">
        <v>4625</v>
      </c>
      <c r="W20" s="45">
        <v>4750</v>
      </c>
      <c r="X20" s="45">
        <v>4875</v>
      </c>
      <c r="Y20" s="45">
        <v>5000</v>
      </c>
      <c r="Z20" s="45">
        <v>5125</v>
      </c>
      <c r="AA20" s="45">
        <v>5250</v>
      </c>
      <c r="AB20" s="45">
        <v>5375</v>
      </c>
      <c r="AC20" s="45">
        <v>5500</v>
      </c>
      <c r="AD20" s="45">
        <v>5625</v>
      </c>
      <c r="AE20" s="45">
        <v>5750</v>
      </c>
      <c r="AF20" s="45">
        <v>5875</v>
      </c>
      <c r="AG20" s="45">
        <v>6000</v>
      </c>
      <c r="AH20" s="45">
        <v>6125</v>
      </c>
      <c r="AI20" s="45">
        <v>6250</v>
      </c>
      <c r="AJ20" s="45">
        <v>6375</v>
      </c>
      <c r="AK20" s="45">
        <v>6500</v>
      </c>
      <c r="AL20" s="45">
        <v>6625</v>
      </c>
      <c r="AM20" s="45">
        <v>6750</v>
      </c>
      <c r="AN20" s="45">
        <v>6875</v>
      </c>
      <c r="AO20" s="45">
        <v>7000</v>
      </c>
      <c r="AP20" s="70"/>
      <c r="AQ20" s="1137" t="s">
        <v>257</v>
      </c>
      <c r="AR20" s="1137"/>
      <c r="AS20" s="1137"/>
      <c r="AT20" s="1137"/>
      <c r="AU20" s="1137"/>
      <c r="AV20" s="1137"/>
      <c r="AW20" s="1137"/>
      <c r="AX20" s="1137"/>
      <c r="AY20" s="1137"/>
      <c r="AZ20" s="47"/>
    </row>
    <row r="21" spans="1:52" ht="15" customHeight="1">
      <c r="A21" s="45">
        <v>1875</v>
      </c>
      <c r="B21" s="75">
        <f>ROUND(B74*Содержание!$H$8*(1+$H$14)*(1-$H$15)*(1-$H$16),0)</f>
        <v>151336</v>
      </c>
      <c r="C21" s="165">
        <f>ROUND(C74*Содержание!$H$8*(1+$H$14)*(1-$H$15)*(1-$H$16),0)</f>
        <v>161999</v>
      </c>
      <c r="D21" s="165">
        <f>ROUND(D74*Содержание!$H$8*(1+$H$14)*(1-$H$15)*(1-$H$16),0)</f>
        <v>165996</v>
      </c>
      <c r="E21" s="165">
        <f>ROUND(E74*Содержание!$H$8*(1+$H$14)*(1-$H$15)*(1-$H$16),0)</f>
        <v>169548</v>
      </c>
      <c r="F21" s="165">
        <f>ROUND(F74*Содержание!$H$8*(1+$H$14)*(1-$H$15)*(1-$H$16),0)</f>
        <v>178583</v>
      </c>
      <c r="G21" s="165">
        <f>ROUND(G74*Содержание!$H$8*(1+$H$14)*(1-$H$15)*(1-$H$16),0)</f>
        <v>188062</v>
      </c>
      <c r="H21" s="165">
        <f>ROUND(H74*Содержание!$H$8*(1+$H$14)*(1-$H$15)*(1-$H$16),0)</f>
        <v>192059</v>
      </c>
      <c r="I21" s="165">
        <f>ROUND(I74*Содержание!$H$8*(1+$H$14)*(1-$H$15)*(1-$H$16),0)</f>
        <v>195908</v>
      </c>
      <c r="J21" s="165">
        <f>ROUND(J74*Содержание!$H$8*(1+$H$14)*(1-$H$15)*(1-$H$16),0)</f>
        <v>212198</v>
      </c>
      <c r="K21" s="165">
        <f>ROUND(K74*Содержание!$H$8*(1+$H$14)*(1-$H$15)*(1-$H$16),0)</f>
        <v>215899</v>
      </c>
      <c r="L21" s="165">
        <f>ROUND(L74*Содержание!$H$8*(1+$H$14)*(1-$H$15)*(1-$H$16),0)</f>
        <v>220340</v>
      </c>
      <c r="M21" s="165">
        <f>ROUND(M74*Содержание!$H$8*(1+$H$14)*(1-$H$15)*(1-$H$16),0)</f>
        <v>223451</v>
      </c>
      <c r="N21" s="165">
        <f>ROUND(N74*Содержание!$H$8*(1+$H$14)*(1-$H$15)*(1-$H$16),0)</f>
        <v>233964</v>
      </c>
      <c r="O21" s="165">
        <f>ROUND(O74*Содержание!$H$8*(1+$H$14)*(1-$H$15)*(1-$H$16),0)</f>
        <v>243442</v>
      </c>
      <c r="P21" s="165">
        <f>ROUND(P74*Содержание!$H$8*(1+$H$14)*(1-$H$15)*(1-$H$16),0)</f>
        <v>248178</v>
      </c>
      <c r="Q21" s="165">
        <f>ROUND(Q74*Содержание!$H$8*(1+$H$14)*(1-$H$15)*(1-$H$16),0)</f>
        <v>252326</v>
      </c>
      <c r="R21" s="165">
        <f>ROUND(R74*Содержание!$H$8*(1+$H$14)*(1-$H$15)*(1-$H$16),0)</f>
        <v>266245</v>
      </c>
      <c r="S21" s="165">
        <f>ROUND(S74*Содержание!$H$8*(1+$H$14)*(1-$H$15)*(1-$H$16),0)</f>
        <v>270982</v>
      </c>
      <c r="T21" s="165">
        <f>ROUND(T74*Содержание!$H$8*(1+$H$14)*(1-$H$15)*(1-$H$16),0)</f>
        <v>274981</v>
      </c>
      <c r="U21" s="165">
        <f>ROUND(U74*Содержание!$H$8*(1+$H$14)*(1-$H$15)*(1-$H$16),0)</f>
        <v>278979</v>
      </c>
      <c r="V21" s="165">
        <f>ROUND(V74*Содержание!$H$8*(1+$H$14)*(1-$H$15)*(1-$H$16),0)</f>
        <v>292304</v>
      </c>
      <c r="W21" s="165">
        <f>ROUND(W74*Содержание!$H$8*(1+$H$14)*(1-$H$15)*(1-$H$16),0)</f>
        <v>304597</v>
      </c>
      <c r="X21" s="165">
        <f>ROUND(X74*Содержание!$H$8*(1+$H$14)*(1-$H$15)*(1-$H$16),0)</f>
        <v>308448</v>
      </c>
      <c r="Y21" s="165">
        <f>ROUND(Y74*Содержание!$H$8*(1+$H$14)*(1-$H$15)*(1-$H$16),0)</f>
        <v>312891</v>
      </c>
      <c r="Z21" s="165">
        <f>ROUND(Z74*Содержание!$H$8*(1+$H$14)*(1-$H$15)*(1-$H$16),0)</f>
        <v>317332</v>
      </c>
      <c r="AA21" s="165">
        <f>ROUND(AA74*Содержание!$H$8*(1+$H$14)*(1-$H$15)*(1-$H$16),0)</f>
        <v>328439</v>
      </c>
      <c r="AB21" s="165">
        <f>ROUND(AB74*Содержание!$H$8*(1+$H$14)*(1-$H$15)*(1-$H$16),0)</f>
        <v>334212</v>
      </c>
      <c r="AC21" s="165">
        <f>ROUND(AC74*Содержание!$H$8*(1+$H$14)*(1-$H$15)*(1-$H$16),0)</f>
        <v>339395</v>
      </c>
      <c r="AD21" s="165">
        <f>ROUND(AD74*Содержание!$H$8*(1+$H$14)*(1-$H$15)*(1-$H$16),0)</f>
        <v>344431</v>
      </c>
      <c r="AE21" s="165">
        <f>ROUND(AE74*Содержание!$H$8*(1+$H$14)*(1-$H$15)*(1-$H$16),0)</f>
        <v>349464</v>
      </c>
      <c r="AF21" s="165">
        <f>ROUND(AF74*Содержание!$H$8*(1+$H$14)*(1-$H$15)*(1-$H$16),0)</f>
        <v>360127</v>
      </c>
      <c r="AG21" s="165">
        <f>ROUND(AG74*Содержание!$H$8*(1+$H$14)*(1-$H$15)*(1-$H$16),0)</f>
        <v>365752</v>
      </c>
      <c r="AH21" s="165">
        <f>ROUND(AH74*Содержание!$H$8*(1+$H$14)*(1-$H$15)*(1-$H$16),0)</f>
        <v>377749</v>
      </c>
      <c r="AI21" s="165">
        <f>ROUND(AI74*Содержание!$H$8*(1+$H$14)*(1-$H$15)*(1-$H$16),0)</f>
        <v>389003</v>
      </c>
      <c r="AJ21" s="165">
        <f>ROUND(AJ74*Содержание!$H$8*(1+$H$14)*(1-$H$15)*(1-$H$16),0)</f>
        <v>394780</v>
      </c>
      <c r="AK21" s="165">
        <f>ROUND(AK74*Содержание!$H$8*(1+$H$14)*(1-$H$15)*(1-$H$16),0)</f>
        <v>400111</v>
      </c>
      <c r="AL21" s="165">
        <f>ROUND(AL74*Содержание!$H$8*(1+$H$14)*(1-$H$15)*(1-$H$16),0)</f>
        <v>405291</v>
      </c>
      <c r="AM21" s="165">
        <f>ROUND(AM74*Содержание!$H$8*(1+$H$14)*(1-$H$15)*(1-$H$16),0)</f>
        <v>416989</v>
      </c>
      <c r="AN21" s="165">
        <f>ROUND(AN74*Содержание!$H$8*(1+$H$14)*(1-$H$15)*(1-$H$16),0)</f>
        <v>422763</v>
      </c>
      <c r="AO21" s="165">
        <f>ROUND(AO74*Содержание!$H$8*(1+$H$14)*(1-$H$15)*(1-$H$16),0)</f>
        <v>427947</v>
      </c>
      <c r="AP21" s="70"/>
      <c r="AQ21" s="13"/>
      <c r="AR21" s="13"/>
      <c r="AS21" s="93"/>
      <c r="AT21" s="93"/>
      <c r="AU21" s="93"/>
      <c r="AV21" s="93"/>
      <c r="AW21" s="93"/>
      <c r="AX21" s="93"/>
      <c r="AY21" s="93"/>
      <c r="AZ21" s="93"/>
    </row>
    <row r="22" spans="1:52">
      <c r="A22" s="45">
        <v>2000</v>
      </c>
      <c r="B22" s="165">
        <f>ROUND(B75*Содержание!$H$8*(1+$H$14)*(1-$H$15)*(1-$H$16),0)</f>
        <v>154447</v>
      </c>
      <c r="C22" s="165">
        <f>ROUND(C75*Содержание!$H$8*(1+$H$14)*(1-$H$15)*(1-$H$16),0)</f>
        <v>165256</v>
      </c>
      <c r="D22" s="165">
        <f>ROUND(D75*Содержание!$H$8*(1+$H$14)*(1-$H$15)*(1-$H$16),0)</f>
        <v>169548</v>
      </c>
      <c r="E22" s="165">
        <f>ROUND(E75*Содержание!$H$8*(1+$H$14)*(1-$H$15)*(1-$H$16),0)</f>
        <v>172957</v>
      </c>
      <c r="F22" s="165">
        <f>ROUND(F75*Содержание!$H$8*(1+$H$14)*(1-$H$15)*(1-$H$16),0)</f>
        <v>182285</v>
      </c>
      <c r="G22" s="165">
        <f>ROUND(G75*Содержание!$H$8*(1+$H$14)*(1-$H$15)*(1-$H$16),0)</f>
        <v>191910</v>
      </c>
      <c r="H22" s="165">
        <f>ROUND(H75*Содержание!$H$8*(1+$H$14)*(1-$H$15)*(1-$H$16),0)</f>
        <v>195908</v>
      </c>
      <c r="I22" s="165">
        <f>ROUND(I75*Содержание!$H$8*(1+$H$14)*(1-$H$15)*(1-$H$16),0)</f>
        <v>199609</v>
      </c>
      <c r="J22" s="165">
        <f>ROUND(J75*Содержание!$H$8*(1+$H$14)*(1-$H$15)*(1-$H$16),0)</f>
        <v>216786</v>
      </c>
      <c r="K22" s="165">
        <f>ROUND(K75*Содержание!$H$8*(1+$H$14)*(1-$H$15)*(1-$H$16),0)</f>
        <v>220340</v>
      </c>
      <c r="L22" s="165">
        <f>ROUND(L75*Содержание!$H$8*(1+$H$14)*(1-$H$15)*(1-$H$16),0)</f>
        <v>224784</v>
      </c>
      <c r="M22" s="165">
        <f>ROUND(M75*Содержание!$H$8*(1+$H$14)*(1-$H$15)*(1-$H$16),0)</f>
        <v>228338</v>
      </c>
      <c r="N22" s="165">
        <f>ROUND(N75*Содержание!$H$8*(1+$H$14)*(1-$H$15)*(1-$H$16),0)</f>
        <v>238997</v>
      </c>
      <c r="O22" s="165">
        <f>ROUND(O75*Содержание!$H$8*(1+$H$14)*(1-$H$15)*(1-$H$16),0)</f>
        <v>248478</v>
      </c>
      <c r="P22" s="165">
        <f>ROUND(P75*Содержание!$H$8*(1+$H$14)*(1-$H$15)*(1-$H$16),0)</f>
        <v>253214</v>
      </c>
      <c r="Q22" s="165">
        <f>ROUND(Q75*Содержание!$H$8*(1+$H$14)*(1-$H$15)*(1-$H$16),0)</f>
        <v>257508</v>
      </c>
      <c r="R22" s="165">
        <f>ROUND(R75*Содержание!$H$8*(1+$H$14)*(1-$H$15)*(1-$H$16),0)</f>
        <v>271725</v>
      </c>
      <c r="S22" s="165">
        <f>ROUND(S75*Содержание!$H$8*(1+$H$14)*(1-$H$15)*(1-$H$16),0)</f>
        <v>276462</v>
      </c>
      <c r="T22" s="165">
        <f>ROUND(T75*Содержание!$H$8*(1+$H$14)*(1-$H$15)*(1-$H$16),0)</f>
        <v>280610</v>
      </c>
      <c r="U22" s="165">
        <f>ROUND(U75*Содержание!$H$8*(1+$H$14)*(1-$H$15)*(1-$H$16),0)</f>
        <v>284902</v>
      </c>
      <c r="V22" s="165">
        <f>ROUND(V75*Содержание!$H$8*(1+$H$14)*(1-$H$15)*(1-$H$16),0)</f>
        <v>298228</v>
      </c>
      <c r="W22" s="165">
        <f>ROUND(W75*Содержание!$H$8*(1+$H$14)*(1-$H$15)*(1-$H$16),0)</f>
        <v>311113</v>
      </c>
      <c r="X22" s="165">
        <f>ROUND(X75*Содержание!$H$8*(1+$H$14)*(1-$H$15)*(1-$H$16),0)</f>
        <v>314818</v>
      </c>
      <c r="Y22" s="165">
        <f>ROUND(Y75*Содержание!$H$8*(1+$H$14)*(1-$H$15)*(1-$H$16),0)</f>
        <v>319108</v>
      </c>
      <c r="Z22" s="165">
        <f>ROUND(Z75*Содержание!$H$8*(1+$H$14)*(1-$H$15)*(1-$H$16),0)</f>
        <v>323999</v>
      </c>
      <c r="AA22" s="165">
        <f>ROUND(AA75*Содержание!$H$8*(1+$H$14)*(1-$H$15)*(1-$H$16),0)</f>
        <v>335103</v>
      </c>
      <c r="AB22" s="165">
        <f>ROUND(AB75*Содержание!$H$8*(1+$H$14)*(1-$H$15)*(1-$H$16),0)</f>
        <v>340875</v>
      </c>
      <c r="AC22" s="165">
        <f>ROUND(AC75*Содержание!$H$8*(1+$H$14)*(1-$H$15)*(1-$H$16),0)</f>
        <v>346206</v>
      </c>
      <c r="AD22" s="165">
        <f>ROUND(AD75*Содержание!$H$8*(1+$H$14)*(1-$H$15)*(1-$H$16),0)</f>
        <v>351390</v>
      </c>
      <c r="AE22" s="165">
        <f>ROUND(AE75*Содержание!$H$8*(1+$H$14)*(1-$H$15)*(1-$H$16),0)</f>
        <v>356424</v>
      </c>
      <c r="AF22" s="165">
        <f>ROUND(AF75*Содержание!$H$8*(1+$H$14)*(1-$H$15)*(1-$H$16),0)</f>
        <v>367236</v>
      </c>
      <c r="AG22" s="165">
        <f>ROUND(AG75*Содержание!$H$8*(1+$H$14)*(1-$H$15)*(1-$H$16),0)</f>
        <v>373159</v>
      </c>
      <c r="AH22" s="165">
        <f>ROUND(AH75*Содержание!$H$8*(1+$H$14)*(1-$H$15)*(1-$H$16),0)</f>
        <v>385302</v>
      </c>
      <c r="AI22" s="165">
        <f>ROUND(AI75*Содержание!$H$8*(1+$H$14)*(1-$H$15)*(1-$H$16),0)</f>
        <v>396849</v>
      </c>
      <c r="AJ22" s="165">
        <f>ROUND(AJ75*Содержание!$H$8*(1+$H$14)*(1-$H$15)*(1-$H$16),0)</f>
        <v>402921</v>
      </c>
      <c r="AK22" s="165">
        <f>ROUND(AK75*Содержание!$H$8*(1+$H$14)*(1-$H$15)*(1-$H$16),0)</f>
        <v>408548</v>
      </c>
      <c r="AL22" s="165">
        <f>ROUND(AL75*Содержание!$H$8*(1+$H$14)*(1-$H$15)*(1-$H$16),0)</f>
        <v>413584</v>
      </c>
      <c r="AM22" s="165">
        <f>ROUND(AM75*Содержание!$H$8*(1+$H$14)*(1-$H$15)*(1-$H$16),0)</f>
        <v>425725</v>
      </c>
      <c r="AN22" s="165">
        <f>ROUND(AN75*Содержание!$H$8*(1+$H$14)*(1-$H$15)*(1-$H$16),0)</f>
        <v>431352</v>
      </c>
      <c r="AO22" s="165">
        <f>ROUND(AO75*Содержание!$H$8*(1+$H$14)*(1-$H$15)*(1-$H$16),0)</f>
        <v>436679</v>
      </c>
      <c r="AP22" s="70"/>
      <c r="AQ22" s="13"/>
      <c r="AR22" s="13"/>
      <c r="AS22" s="93"/>
      <c r="AT22" s="93"/>
      <c r="AU22" s="93"/>
      <c r="AV22" s="93"/>
      <c r="AW22" s="93"/>
      <c r="AX22" s="93"/>
      <c r="AY22" s="93"/>
      <c r="AZ22" s="93"/>
    </row>
    <row r="23" spans="1:52" ht="15" customHeight="1">
      <c r="A23" s="45">
        <v>2125</v>
      </c>
      <c r="B23" s="165">
        <f>ROUND(B76*Содержание!$H$8*(1+$H$14)*(1-$H$15)*(1-$H$16),0)</f>
        <v>159629</v>
      </c>
      <c r="C23" s="165">
        <f>ROUND(C76*Содержание!$H$8*(1+$H$14)*(1-$H$15)*(1-$H$16),0)</f>
        <v>165996</v>
      </c>
      <c r="D23" s="165">
        <f>ROUND(D76*Содержание!$H$8*(1+$H$14)*(1-$H$15)*(1-$H$16),0)</f>
        <v>172957</v>
      </c>
      <c r="E23" s="165">
        <f>ROUND(E76*Содержание!$H$8*(1+$H$14)*(1-$H$15)*(1-$H$16),0)</f>
        <v>182138</v>
      </c>
      <c r="F23" s="165">
        <f>ROUND(F76*Содержание!$H$8*(1+$H$14)*(1-$H$15)*(1-$H$16),0)</f>
        <v>186134</v>
      </c>
      <c r="G23" s="165">
        <f>ROUND(G76*Содержание!$H$8*(1+$H$14)*(1-$H$15)*(1-$H$16),0)</f>
        <v>195908</v>
      </c>
      <c r="H23" s="165">
        <f>ROUND(H76*Содержание!$H$8*(1+$H$14)*(1-$H$15)*(1-$H$16),0)</f>
        <v>200201</v>
      </c>
      <c r="I23" s="165">
        <f>ROUND(I76*Содержание!$H$8*(1+$H$14)*(1-$H$15)*(1-$H$16),0)</f>
        <v>210122</v>
      </c>
      <c r="J23" s="165">
        <f>ROUND(J76*Содержание!$H$8*(1+$H$14)*(1-$H$15)*(1-$H$16),0)</f>
        <v>221228</v>
      </c>
      <c r="K23" s="165">
        <f>ROUND(K76*Содержание!$H$8*(1+$H$14)*(1-$H$15)*(1-$H$16),0)</f>
        <v>225229</v>
      </c>
      <c r="L23" s="165">
        <f>ROUND(L76*Содержание!$H$8*(1+$H$14)*(1-$H$15)*(1-$H$16),0)</f>
        <v>229816</v>
      </c>
      <c r="M23" s="165">
        <f>ROUND(M76*Содержание!$H$8*(1+$H$14)*(1-$H$15)*(1-$H$16),0)</f>
        <v>241071</v>
      </c>
      <c r="N23" s="165">
        <f>ROUND(N76*Содержание!$H$8*(1+$H$14)*(1-$H$15)*(1-$H$16),0)</f>
        <v>243591</v>
      </c>
      <c r="O23" s="165">
        <f>ROUND(O76*Содержание!$H$8*(1+$H$14)*(1-$H$15)*(1-$H$16),0)</f>
        <v>253214</v>
      </c>
      <c r="P23" s="165">
        <f>ROUND(P76*Содержание!$H$8*(1+$H$14)*(1-$H$15)*(1-$H$16),0)</f>
        <v>257508</v>
      </c>
      <c r="Q23" s="165">
        <f>ROUND(Q76*Содержание!$H$8*(1+$H$14)*(1-$H$15)*(1-$H$16),0)</f>
        <v>270094</v>
      </c>
      <c r="R23" s="165">
        <f>ROUND(R76*Содержание!$H$8*(1+$H$14)*(1-$H$15)*(1-$H$16),0)</f>
        <v>277054</v>
      </c>
      <c r="S23" s="165">
        <f>ROUND(S76*Содержание!$H$8*(1+$H$14)*(1-$H$15)*(1-$H$16),0)</f>
        <v>282977</v>
      </c>
      <c r="T23" s="165">
        <f>ROUND(T76*Содержание!$H$8*(1+$H$14)*(1-$H$15)*(1-$H$16),0)</f>
        <v>286085</v>
      </c>
      <c r="U23" s="165">
        <f>ROUND(U76*Содержание!$H$8*(1+$H$14)*(1-$H$15)*(1-$H$16),0)</f>
        <v>298674</v>
      </c>
      <c r="V23" s="165">
        <f>ROUND(V76*Содержание!$H$8*(1+$H$14)*(1-$H$15)*(1-$H$16),0)</f>
        <v>304005</v>
      </c>
      <c r="W23" s="165">
        <f>ROUND(W76*Содержание!$H$8*(1+$H$14)*(1-$H$15)*(1-$H$16),0)</f>
        <v>317928</v>
      </c>
      <c r="X23" s="165">
        <f>ROUND(X76*Содержание!$H$8*(1+$H$14)*(1-$H$15)*(1-$H$16),0)</f>
        <v>322069</v>
      </c>
      <c r="Y23" s="165">
        <f>ROUND(Y76*Содержание!$H$8*(1+$H$14)*(1-$H$15)*(1-$H$16),0)</f>
        <v>326958</v>
      </c>
      <c r="Z23" s="165">
        <f>ROUND(Z76*Содержание!$H$8*(1+$H$14)*(1-$H$15)*(1-$H$16),0)</f>
        <v>335990</v>
      </c>
      <c r="AA23" s="165">
        <f>ROUND(AA76*Содержание!$H$8*(1+$H$14)*(1-$H$15)*(1-$H$16),0)</f>
        <v>348133</v>
      </c>
      <c r="AB23" s="165">
        <f>ROUND(AB76*Содержание!$H$8*(1+$H$14)*(1-$H$15)*(1-$H$16),0)</f>
        <v>353461</v>
      </c>
      <c r="AC23" s="165">
        <f>ROUND(AC76*Содержание!$H$8*(1+$H$14)*(1-$H$15)*(1-$H$16),0)</f>
        <v>358793</v>
      </c>
      <c r="AD23" s="165">
        <f>ROUND(AD76*Содержание!$H$8*(1+$H$14)*(1-$H$15)*(1-$H$16),0)</f>
        <v>363829</v>
      </c>
      <c r="AE23" s="165">
        <f>ROUND(AE76*Содержание!$H$8*(1+$H$14)*(1-$H$15)*(1-$H$16),0)</f>
        <v>369306</v>
      </c>
      <c r="AF23" s="165">
        <f>ROUND(AF76*Содержание!$H$8*(1+$H$14)*(1-$H$15)*(1-$H$16),0)</f>
        <v>380858</v>
      </c>
      <c r="AG23" s="165">
        <f>ROUND(AG76*Содержание!$H$8*(1+$H$14)*(1-$H$15)*(1-$H$16),0)</f>
        <v>385743</v>
      </c>
      <c r="AH23" s="165">
        <f>ROUND(AH76*Содержание!$H$8*(1+$H$14)*(1-$H$15)*(1-$H$16),0)</f>
        <v>399516</v>
      </c>
      <c r="AI23" s="165">
        <f>ROUND(AI76*Содержание!$H$8*(1+$H$14)*(1-$H$15)*(1-$H$16),0)</f>
        <v>410029</v>
      </c>
      <c r="AJ23" s="165">
        <f>ROUND(AJ76*Содержание!$H$8*(1+$H$14)*(1-$H$15)*(1-$H$16),0)</f>
        <v>415951</v>
      </c>
      <c r="AK23" s="165">
        <f>ROUND(AK76*Содержание!$H$8*(1+$H$14)*(1-$H$15)*(1-$H$16),0)</f>
        <v>421432</v>
      </c>
      <c r="AL23" s="165">
        <f>ROUND(AL76*Содержание!$H$8*(1+$H$14)*(1-$H$15)*(1-$H$16),0)</f>
        <v>427205</v>
      </c>
      <c r="AM23" s="165">
        <f>ROUND(AM76*Содержание!$H$8*(1+$H$14)*(1-$H$15)*(1-$H$16),0)</f>
        <v>438605</v>
      </c>
      <c r="AN23" s="165">
        <f>ROUND(AN76*Содержание!$H$8*(1+$H$14)*(1-$H$15)*(1-$H$16),0)</f>
        <v>444236</v>
      </c>
      <c r="AO23" s="165">
        <f>ROUND(AO76*Содержание!$H$8*(1+$H$14)*(1-$H$15)*(1-$H$16),0)</f>
        <v>449120</v>
      </c>
      <c r="AP23" s="70"/>
      <c r="AQ23" s="13"/>
      <c r="AR23" s="13"/>
      <c r="AS23" s="93"/>
      <c r="AT23" s="93"/>
      <c r="AU23" s="93"/>
      <c r="AV23" s="93"/>
      <c r="AW23" s="93"/>
      <c r="AX23" s="93"/>
      <c r="AY23" s="93"/>
      <c r="AZ23" s="93"/>
    </row>
    <row r="24" spans="1:52">
      <c r="A24" s="45">
        <v>2250</v>
      </c>
      <c r="B24" s="165">
        <f>ROUND(B77*Содержание!$H$8*(1+$H$14)*(1-$H$15)*(1-$H$16),0)</f>
        <v>165405</v>
      </c>
      <c r="C24" s="165">
        <f>ROUND(C77*Содержание!$H$8*(1+$H$14)*(1-$H$15)*(1-$H$16),0)</f>
        <v>173400</v>
      </c>
      <c r="D24" s="165">
        <f>ROUND(D77*Содержание!$H$8*(1+$H$14)*(1-$H$15)*(1-$H$16),0)</f>
        <v>177695</v>
      </c>
      <c r="E24" s="165">
        <f>ROUND(E77*Содержание!$H$8*(1+$H$14)*(1-$H$15)*(1-$H$16),0)</f>
        <v>191172</v>
      </c>
      <c r="F24" s="165">
        <f>ROUND(F77*Содержание!$H$8*(1+$H$14)*(1-$H$15)*(1-$H$16),0)</f>
        <v>196797</v>
      </c>
      <c r="G24" s="165">
        <f>ROUND(G77*Содержание!$H$8*(1+$H$14)*(1-$H$15)*(1-$H$16),0)</f>
        <v>204645</v>
      </c>
      <c r="H24" s="165">
        <f>ROUND(H77*Содержание!$H$8*(1+$H$14)*(1-$H$15)*(1-$H$16),0)</f>
        <v>208789</v>
      </c>
      <c r="I24" s="165">
        <f>ROUND(I77*Содержание!$H$8*(1+$H$14)*(1-$H$15)*(1-$H$16),0)</f>
        <v>224190</v>
      </c>
      <c r="J24" s="165">
        <f>ROUND(J77*Содержание!$H$8*(1+$H$14)*(1-$H$15)*(1-$H$16),0)</f>
        <v>229673</v>
      </c>
      <c r="K24" s="165">
        <f>ROUND(K77*Содержание!$H$8*(1+$H$14)*(1-$H$15)*(1-$H$16),0)</f>
        <v>233667</v>
      </c>
      <c r="L24" s="165">
        <f>ROUND(L77*Содержание!$H$8*(1+$H$14)*(1-$H$15)*(1-$H$16),0)</f>
        <v>242995</v>
      </c>
      <c r="M24" s="165">
        <f>ROUND(M77*Содержание!$H$8*(1+$H$14)*(1-$H$15)*(1-$H$16),0)</f>
        <v>247290</v>
      </c>
      <c r="N24" s="165">
        <f>ROUND(N77*Содержание!$H$8*(1+$H$14)*(1-$H$15)*(1-$H$16),0)</f>
        <v>260174</v>
      </c>
      <c r="O24" s="165">
        <f>ROUND(O77*Содержание!$H$8*(1+$H$14)*(1-$H$15)*(1-$H$16),0)</f>
        <v>266245</v>
      </c>
      <c r="P24" s="165">
        <f>ROUND(P77*Содержание!$H$8*(1+$H$14)*(1-$H$15)*(1-$H$16),0)</f>
        <v>270538</v>
      </c>
      <c r="Q24" s="165">
        <f>ROUND(Q77*Содержание!$H$8*(1+$H$14)*(1-$H$15)*(1-$H$16),0)</f>
        <v>280459</v>
      </c>
      <c r="R24" s="165">
        <f>ROUND(R77*Содержание!$H$8*(1+$H$14)*(1-$H$15)*(1-$H$16),0)</f>
        <v>294085</v>
      </c>
      <c r="S24" s="165">
        <f>ROUND(S77*Содержание!$H$8*(1+$H$14)*(1-$H$15)*(1-$H$16),0)</f>
        <v>299859</v>
      </c>
      <c r="T24" s="165">
        <f>ROUND(T77*Содержание!$H$8*(1+$H$14)*(1-$H$15)*(1-$H$16),0)</f>
        <v>304450</v>
      </c>
      <c r="U24" s="165">
        <f>ROUND(U77*Содержание!$H$8*(1+$H$14)*(1-$H$15)*(1-$H$16),0)</f>
        <v>309780</v>
      </c>
      <c r="V24" s="165">
        <f>ROUND(V77*Содержание!$H$8*(1+$H$14)*(1-$H$15)*(1-$H$16),0)</f>
        <v>324737</v>
      </c>
      <c r="W24" s="165">
        <f>ROUND(W77*Содержание!$H$8*(1+$H$14)*(1-$H$15)*(1-$H$16),0)</f>
        <v>329324</v>
      </c>
      <c r="X24" s="165">
        <f>ROUND(X77*Содержание!$H$8*(1+$H$14)*(1-$H$15)*(1-$H$16),0)</f>
        <v>333917</v>
      </c>
      <c r="Y24" s="165">
        <f>ROUND(Y77*Содержание!$H$8*(1+$H$14)*(1-$H$15)*(1-$H$16),0)</f>
        <v>348428</v>
      </c>
      <c r="Z24" s="165">
        <f>ROUND(Z77*Содержание!$H$8*(1+$H$14)*(1-$H$15)*(1-$H$16),0)</f>
        <v>350501</v>
      </c>
      <c r="AA24" s="165">
        <f>ROUND(AA77*Содержание!$H$8*(1+$H$14)*(1-$H$15)*(1-$H$16),0)</f>
        <v>354057</v>
      </c>
      <c r="AB24" s="165">
        <f>ROUND(AB77*Содержание!$H$8*(1+$H$14)*(1-$H$15)*(1-$H$16),0)</f>
        <v>359238</v>
      </c>
      <c r="AC24" s="165">
        <f>ROUND(AC77*Содержание!$H$8*(1+$H$14)*(1-$H$15)*(1-$H$16),0)</f>
        <v>365310</v>
      </c>
      <c r="AD24" s="165">
        <f>ROUND(AD77*Содержание!$H$8*(1+$H$14)*(1-$H$15)*(1-$H$16),0)</f>
        <v>370641</v>
      </c>
      <c r="AE24" s="165">
        <f>ROUND(AE77*Содержание!$H$8*(1+$H$14)*(1-$H$15)*(1-$H$16),0)</f>
        <v>377007</v>
      </c>
      <c r="AF24" s="165">
        <f>ROUND(AF77*Содержание!$H$8*(1+$H$14)*(1-$H$15)*(1-$H$16),0)</f>
        <v>387373</v>
      </c>
      <c r="AG24" s="165">
        <f>ROUND(AG77*Содержание!$H$8*(1+$H$14)*(1-$H$15)*(1-$H$16),0)</f>
        <v>394040</v>
      </c>
      <c r="AH24" s="165">
        <f>ROUND(AH77*Содержание!$H$8*(1+$H$14)*(1-$H$15)*(1-$H$16),0)</f>
        <v>407366</v>
      </c>
      <c r="AI24" s="165">
        <f>ROUND(AI77*Содержание!$H$8*(1+$H$14)*(1-$H$15)*(1-$H$16),0)</f>
        <v>418617</v>
      </c>
      <c r="AJ24" s="165">
        <f>ROUND(AJ77*Содержание!$H$8*(1+$H$14)*(1-$H$15)*(1-$H$16),0)</f>
        <v>424393</v>
      </c>
      <c r="AK24" s="165">
        <f>ROUND(AK77*Содержание!$H$8*(1+$H$14)*(1-$H$15)*(1-$H$16),0)</f>
        <v>430465</v>
      </c>
      <c r="AL24" s="165">
        <f>ROUND(AL77*Содержание!$H$8*(1+$H$14)*(1-$H$15)*(1-$H$16),0)</f>
        <v>436535</v>
      </c>
      <c r="AM24" s="165">
        <f>ROUND(AM77*Содержание!$H$8*(1+$H$14)*(1-$H$15)*(1-$H$16),0)</f>
        <v>448085</v>
      </c>
      <c r="AN24" s="165">
        <f>ROUND(AN77*Содержание!$H$8*(1+$H$14)*(1-$H$15)*(1-$H$16),0)</f>
        <v>454451</v>
      </c>
      <c r="AO24" s="165">
        <f>ROUND(AO77*Содержание!$H$8*(1+$H$14)*(1-$H$15)*(1-$H$16),0)</f>
        <v>460078</v>
      </c>
      <c r="AP24" s="70"/>
      <c r="AQ24" s="13"/>
      <c r="AR24" s="13"/>
      <c r="AS24" s="93"/>
      <c r="AT24" s="93"/>
      <c r="AU24" s="93"/>
      <c r="AV24" s="93"/>
      <c r="AW24" s="93"/>
      <c r="AX24" s="93"/>
      <c r="AY24" s="93"/>
      <c r="AZ24" s="93"/>
    </row>
    <row r="25" spans="1:52">
      <c r="A25" s="45">
        <v>2375</v>
      </c>
      <c r="B25" s="165">
        <f>ROUND(B78*Содержание!$H$8*(1+$H$14)*(1-$H$15)*(1-$H$16),0)</f>
        <v>172066</v>
      </c>
      <c r="C25" s="165">
        <f>ROUND(C78*Содержание!$H$8*(1+$H$14)*(1-$H$15)*(1-$H$16),0)</f>
        <v>177102</v>
      </c>
      <c r="D25" s="165">
        <f>ROUND(D78*Содержание!$H$8*(1+$H$14)*(1-$H$15)*(1-$H$16),0)</f>
        <v>184209</v>
      </c>
      <c r="E25" s="165">
        <f>ROUND(E78*Содержание!$H$8*(1+$H$14)*(1-$H$15)*(1-$H$16),0)</f>
        <v>193984</v>
      </c>
      <c r="F25" s="165">
        <f>ROUND(F78*Содержание!$H$8*(1+$H$14)*(1-$H$15)*(1-$H$16),0)</f>
        <v>200496</v>
      </c>
      <c r="G25" s="165">
        <f>ROUND(G78*Содержание!$H$8*(1+$H$14)*(1-$H$15)*(1-$H$16),0)</f>
        <v>212936</v>
      </c>
      <c r="H25" s="165">
        <f>ROUND(H78*Содержание!$H$8*(1+$H$14)*(1-$H$15)*(1-$H$16),0)</f>
        <v>216786</v>
      </c>
      <c r="I25" s="165">
        <f>ROUND(I78*Содержание!$H$8*(1+$H$14)*(1-$H$15)*(1-$H$16),0)</f>
        <v>227298</v>
      </c>
      <c r="J25" s="165">
        <f>ROUND(J78*Содержание!$H$8*(1+$H$14)*(1-$H$15)*(1-$H$16),0)</f>
        <v>233667</v>
      </c>
      <c r="K25" s="165">
        <f>ROUND(K78*Содержание!$H$8*(1+$H$14)*(1-$H$15)*(1-$H$16),0)</f>
        <v>237959</v>
      </c>
      <c r="L25" s="165">
        <f>ROUND(L78*Содержание!$H$8*(1+$H$14)*(1-$H$15)*(1-$H$16),0)</f>
        <v>252179</v>
      </c>
      <c r="M25" s="165">
        <f>ROUND(M78*Содержание!$H$8*(1+$H$14)*(1-$H$15)*(1-$H$16),0)</f>
        <v>265652</v>
      </c>
      <c r="N25" s="165">
        <f>ROUND(N78*Содержание!$H$8*(1+$H$14)*(1-$H$15)*(1-$H$16),0)</f>
        <v>270394</v>
      </c>
      <c r="O25" s="165">
        <f>ROUND(O78*Содержание!$H$8*(1+$H$14)*(1-$H$15)*(1-$H$16),0)</f>
        <v>271725</v>
      </c>
      <c r="P25" s="165">
        <f>ROUND(P78*Содержание!$H$8*(1+$H$14)*(1-$H$15)*(1-$H$16),0)</f>
        <v>281498</v>
      </c>
      <c r="Q25" s="165">
        <f>ROUND(Q78*Содержание!$H$8*(1+$H$14)*(1-$H$15)*(1-$H$16),0)</f>
        <v>291418</v>
      </c>
      <c r="R25" s="165">
        <f>ROUND(R78*Содержание!$H$8*(1+$H$14)*(1-$H$15)*(1-$H$16),0)</f>
        <v>305633</v>
      </c>
      <c r="S25" s="165">
        <f>ROUND(S78*Содержание!$H$8*(1+$H$14)*(1-$H$15)*(1-$H$16),0)</f>
        <v>311556</v>
      </c>
      <c r="T25" s="165">
        <f>ROUND(T78*Содержание!$H$8*(1+$H$14)*(1-$H$15)*(1-$H$16),0)</f>
        <v>317035</v>
      </c>
      <c r="U25" s="165">
        <f>ROUND(U78*Содержание!$H$8*(1+$H$14)*(1-$H$15)*(1-$H$16),0)</f>
        <v>331696</v>
      </c>
      <c r="V25" s="165">
        <f>ROUND(V78*Содержание!$H$8*(1+$H$14)*(1-$H$15)*(1-$H$16),0)</f>
        <v>337173</v>
      </c>
      <c r="W25" s="165">
        <f>ROUND(W78*Содержание!$H$8*(1+$H$14)*(1-$H$15)*(1-$H$16),0)</f>
        <v>345023</v>
      </c>
      <c r="X25" s="165">
        <f>ROUND(X78*Содержание!$H$8*(1+$H$14)*(1-$H$15)*(1-$H$16),0)</f>
        <v>350057</v>
      </c>
      <c r="Y25" s="165">
        <f>ROUND(Y78*Содержание!$H$8*(1+$H$14)*(1-$H$15)*(1-$H$16),0)</f>
        <v>361607</v>
      </c>
      <c r="Z25" s="165">
        <f>ROUND(Z78*Содержание!$H$8*(1+$H$14)*(1-$H$15)*(1-$H$16),0)</f>
        <v>376414</v>
      </c>
      <c r="AA25" s="165">
        <f>ROUND(AA78*Содержание!$H$8*(1+$H$14)*(1-$H$15)*(1-$H$16),0)</f>
        <v>389003</v>
      </c>
      <c r="AB25" s="165">
        <f>ROUND(AB78*Содержание!$H$8*(1+$H$14)*(1-$H$15)*(1-$H$16),0)</f>
        <v>395075</v>
      </c>
      <c r="AC25" s="165">
        <f>ROUND(AC78*Содержание!$H$8*(1+$H$14)*(1-$H$15)*(1-$H$16),0)</f>
        <v>401885</v>
      </c>
      <c r="AD25" s="165">
        <f>ROUND(AD78*Содержание!$H$8*(1+$H$14)*(1-$H$15)*(1-$H$16),0)</f>
        <v>408695</v>
      </c>
      <c r="AE25" s="165">
        <f>ROUND(AE78*Содержание!$H$8*(1+$H$14)*(1-$H$15)*(1-$H$16),0)</f>
        <v>414174</v>
      </c>
      <c r="AF25" s="165">
        <f>ROUND(AF78*Содержание!$H$8*(1+$H$14)*(1-$H$15)*(1-$H$16),0)</f>
        <v>428242</v>
      </c>
      <c r="AG25" s="165">
        <f>ROUND(AG78*Содержание!$H$8*(1+$H$14)*(1-$H$15)*(1-$H$16),0)</f>
        <v>434612</v>
      </c>
      <c r="AH25" s="165">
        <f>ROUND(AH78*Содержание!$H$8*(1+$H$14)*(1-$H$15)*(1-$H$16),0)</f>
        <v>450159</v>
      </c>
      <c r="AI25" s="165">
        <f>ROUND(AI78*Содержание!$H$8*(1+$H$14)*(1-$H$15)*(1-$H$16),0)</f>
        <v>462744</v>
      </c>
      <c r="AJ25" s="165">
        <f>ROUND(AJ78*Содержание!$H$8*(1+$H$14)*(1-$H$15)*(1-$H$16),0)</f>
        <v>469411</v>
      </c>
      <c r="AK25" s="165">
        <f>ROUND(AK78*Содержание!$H$8*(1+$H$14)*(1-$H$15)*(1-$H$16),0)</f>
        <v>475774</v>
      </c>
      <c r="AL25" s="165">
        <f>ROUND(AL78*Содержание!$H$8*(1+$H$14)*(1-$H$15)*(1-$H$16),0)</f>
        <v>482440</v>
      </c>
      <c r="AM25" s="165">
        <f>ROUND(AM78*Содержание!$H$8*(1+$H$14)*(1-$H$15)*(1-$H$16),0)</f>
        <v>495174</v>
      </c>
      <c r="AN25" s="165">
        <f>ROUND(AN78*Содержание!$H$8*(1+$H$14)*(1-$H$15)*(1-$H$16),0)</f>
        <v>502577</v>
      </c>
      <c r="AO25" s="165">
        <f>ROUND(AO78*Содержание!$H$8*(1+$H$14)*(1-$H$15)*(1-$H$16),0)</f>
        <v>509242</v>
      </c>
      <c r="AP25" s="70"/>
      <c r="AQ25" s="13"/>
      <c r="AR25" s="13"/>
      <c r="AS25" s="93"/>
      <c r="AT25" s="93"/>
      <c r="AU25" s="93"/>
      <c r="AV25" s="93"/>
      <c r="AW25" s="93"/>
      <c r="AX25" s="93"/>
      <c r="AY25" s="93"/>
      <c r="AZ25" s="93"/>
    </row>
    <row r="26" spans="1:52">
      <c r="A26" s="45">
        <v>2500</v>
      </c>
      <c r="B26" s="165">
        <f>ROUND(B79*Содержание!$H$8*(1+$H$14)*(1-$H$15)*(1-$H$16),0)</f>
        <v>183026</v>
      </c>
      <c r="C26" s="165">
        <f>ROUND(C79*Содержание!$H$8*(1+$H$14)*(1-$H$15)*(1-$H$16),0)</f>
        <v>189540</v>
      </c>
      <c r="D26" s="165">
        <f>ROUND(D79*Содержание!$H$8*(1+$H$14)*(1-$H$15)*(1-$H$16),0)</f>
        <v>193242</v>
      </c>
      <c r="E26" s="165">
        <f>ROUND(E79*Содержание!$H$8*(1+$H$14)*(1-$H$15)*(1-$H$16),0)</f>
        <v>206866</v>
      </c>
      <c r="F26" s="165">
        <f>ROUND(F79*Содержание!$H$8*(1+$H$14)*(1-$H$15)*(1-$H$16),0)</f>
        <v>214863</v>
      </c>
      <c r="G26" s="165">
        <f>ROUND(G79*Содержание!$H$8*(1+$H$14)*(1-$H$15)*(1-$H$16),0)</f>
        <v>227451</v>
      </c>
      <c r="H26" s="165">
        <f>ROUND(H79*Содержание!$H$8*(1+$H$14)*(1-$H$15)*(1-$H$16),0)</f>
        <v>231892</v>
      </c>
      <c r="I26" s="165">
        <f>ROUND(I79*Содержание!$H$8*(1+$H$14)*(1-$H$15)*(1-$H$16),0)</f>
        <v>240479</v>
      </c>
      <c r="J26" s="165">
        <f>ROUND(J79*Содержание!$H$8*(1+$H$14)*(1-$H$15)*(1-$H$16),0)</f>
        <v>247590</v>
      </c>
      <c r="K26" s="165">
        <f>ROUND(K79*Содержание!$H$8*(1+$H$14)*(1-$H$15)*(1-$H$16),0)</f>
        <v>259879</v>
      </c>
      <c r="L26" s="165">
        <f>ROUND(L79*Содержание!$H$8*(1+$H$14)*(1-$H$15)*(1-$H$16),0)</f>
        <v>264913</v>
      </c>
      <c r="M26" s="165">
        <f>ROUND(M79*Содержание!$H$8*(1+$H$14)*(1-$H$15)*(1-$H$16),0)</f>
        <v>277497</v>
      </c>
      <c r="N26" s="165">
        <f>ROUND(N79*Содержание!$H$8*(1+$H$14)*(1-$H$15)*(1-$H$16),0)</f>
        <v>284014</v>
      </c>
      <c r="O26" s="165">
        <f>ROUND(O79*Содержание!$H$8*(1+$H$14)*(1-$H$15)*(1-$H$16),0)</f>
        <v>296749</v>
      </c>
      <c r="P26" s="165">
        <f>ROUND(P79*Содержание!$H$8*(1+$H$14)*(1-$H$15)*(1-$H$16),0)</f>
        <v>301042</v>
      </c>
      <c r="Q26" s="165">
        <f>ROUND(Q79*Содержание!$H$8*(1+$H$14)*(1-$H$15)*(1-$H$16),0)</f>
        <v>311855</v>
      </c>
      <c r="R26" s="165">
        <f>ROUND(R79*Содержание!$H$8*(1+$H$14)*(1-$H$15)*(1-$H$16),0)</f>
        <v>320293</v>
      </c>
      <c r="S26" s="165">
        <f>ROUND(S79*Содержание!$H$8*(1+$H$14)*(1-$H$15)*(1-$H$16),0)</f>
        <v>326216</v>
      </c>
      <c r="T26" s="165">
        <f>ROUND(T79*Содержание!$H$8*(1+$H$14)*(1-$H$15)*(1-$H$16),0)</f>
        <v>331400</v>
      </c>
      <c r="U26" s="165">
        <f>ROUND(U79*Содержание!$H$8*(1+$H$14)*(1-$H$15)*(1-$H$16),0)</f>
        <v>346799</v>
      </c>
      <c r="V26" s="165">
        <f>ROUND(V79*Содержание!$H$8*(1+$H$14)*(1-$H$15)*(1-$H$16),0)</f>
        <v>353019</v>
      </c>
      <c r="W26" s="165">
        <f>ROUND(W79*Содержание!$H$8*(1+$H$14)*(1-$H$15)*(1-$H$16),0)</f>
        <v>369604</v>
      </c>
      <c r="X26" s="165">
        <f>ROUND(X79*Содержание!$H$8*(1+$H$14)*(1-$H$15)*(1-$H$16),0)</f>
        <v>374341</v>
      </c>
      <c r="Y26" s="165">
        <f>ROUND(Y79*Содержание!$H$8*(1+$H$14)*(1-$H$15)*(1-$H$16),0)</f>
        <v>379672</v>
      </c>
      <c r="Z26" s="165">
        <f>ROUND(Z79*Содержание!$H$8*(1+$H$14)*(1-$H$15)*(1-$H$16),0)</f>
        <v>400699</v>
      </c>
      <c r="AA26" s="165">
        <f>ROUND(AA79*Содержание!$H$8*(1+$H$14)*(1-$H$15)*(1-$H$16),0)</f>
        <v>415064</v>
      </c>
      <c r="AB26" s="165">
        <f>ROUND(AB79*Содержание!$H$8*(1+$H$14)*(1-$H$15)*(1-$H$16),0)</f>
        <v>422023</v>
      </c>
      <c r="AC26" s="165">
        <f>ROUND(AC79*Содержание!$H$8*(1+$H$14)*(1-$H$15)*(1-$H$16),0)</f>
        <v>428835</v>
      </c>
      <c r="AD26" s="165">
        <f>ROUND(AD79*Содержание!$H$8*(1+$H$14)*(1-$H$15)*(1-$H$16),0)</f>
        <v>435940</v>
      </c>
      <c r="AE26" s="165">
        <f>ROUND(AE79*Содержание!$H$8*(1+$H$14)*(1-$H$15)*(1-$H$16),0)</f>
        <v>443496</v>
      </c>
      <c r="AF26" s="165">
        <f>ROUND(AF79*Содержание!$H$8*(1+$H$14)*(1-$H$15)*(1-$H$16),0)</f>
        <v>456969</v>
      </c>
      <c r="AG26" s="165">
        <f>ROUND(AG79*Содержание!$H$8*(1+$H$14)*(1-$H$15)*(1-$H$16),0)</f>
        <v>463634</v>
      </c>
      <c r="AH26" s="165">
        <f>ROUND(AH79*Содержание!$H$8*(1+$H$14)*(1-$H$15)*(1-$H$16),0)</f>
        <v>479479</v>
      </c>
      <c r="AI26" s="165">
        <f>ROUND(AI79*Содержание!$H$8*(1+$H$14)*(1-$H$15)*(1-$H$16),0)</f>
        <v>495174</v>
      </c>
      <c r="AJ26" s="165">
        <f>ROUND(AJ79*Содержание!$H$8*(1+$H$14)*(1-$H$15)*(1-$H$16),0)</f>
        <v>502133</v>
      </c>
      <c r="AK26" s="165">
        <f>ROUND(AK79*Содержание!$H$8*(1+$H$14)*(1-$H$15)*(1-$H$16),0)</f>
        <v>509389</v>
      </c>
      <c r="AL26" s="165">
        <f>ROUND(AL79*Содержание!$H$8*(1+$H$14)*(1-$H$15)*(1-$H$16),0)</f>
        <v>515760</v>
      </c>
      <c r="AM26" s="165">
        <f>ROUND(AM79*Содержание!$H$8*(1+$H$14)*(1-$H$15)*(1-$H$16),0)</f>
        <v>530268</v>
      </c>
      <c r="AN26" s="165">
        <f>ROUND(AN79*Содержание!$H$8*(1+$H$14)*(1-$H$15)*(1-$H$16),0)</f>
        <v>537822</v>
      </c>
      <c r="AO26" s="165">
        <f>ROUND(AO79*Содержание!$H$8*(1+$H$14)*(1-$H$15)*(1-$H$16),0)</f>
        <v>545965</v>
      </c>
      <c r="AP26" s="70"/>
      <c r="AQ26" s="13"/>
      <c r="AR26" s="13"/>
      <c r="AS26" s="93"/>
      <c r="AT26" s="93"/>
      <c r="AU26" s="93"/>
      <c r="AV26" s="93"/>
      <c r="AW26" s="93"/>
      <c r="AX26" s="93"/>
      <c r="AY26" s="93"/>
      <c r="AZ26" s="93"/>
    </row>
    <row r="27" spans="1:52">
      <c r="A27" s="45">
        <v>2625</v>
      </c>
      <c r="B27" s="165">
        <f>ROUND(B80*Содержание!$H$8*(1+$H$14)*(1-$H$15)*(1-$H$16),0)</f>
        <v>189389</v>
      </c>
      <c r="C27" s="165">
        <f>ROUND(C80*Содержание!$H$8*(1+$H$14)*(1-$H$15)*(1-$H$16),0)</f>
        <v>194722</v>
      </c>
      <c r="D27" s="165">
        <f>ROUND(D80*Содержание!$H$8*(1+$H$14)*(1-$H$15)*(1-$H$16),0)</f>
        <v>205978</v>
      </c>
      <c r="E27" s="165">
        <f>ROUND(E80*Содержание!$H$8*(1+$H$14)*(1-$H$15)*(1-$H$16),0)</f>
        <v>216342</v>
      </c>
      <c r="F27" s="165">
        <f>ROUND(F80*Содержание!$H$8*(1+$H$14)*(1-$H$15)*(1-$H$16),0)</f>
        <v>223893</v>
      </c>
      <c r="G27" s="165">
        <f>ROUND(G80*Содержание!$H$8*(1+$H$14)*(1-$H$15)*(1-$H$16),0)</f>
        <v>232634</v>
      </c>
      <c r="H27" s="165">
        <f>ROUND(H80*Содержание!$H$8*(1+$H$14)*(1-$H$15)*(1-$H$16),0)</f>
        <v>242106</v>
      </c>
      <c r="I27" s="165">
        <f>ROUND(I80*Содержание!$H$8*(1+$H$14)*(1-$H$15)*(1-$H$16),0)</f>
        <v>253659</v>
      </c>
      <c r="J27" s="165">
        <f>ROUND(J80*Содержание!$H$8*(1+$H$14)*(1-$H$15)*(1-$H$16),0)</f>
        <v>262395</v>
      </c>
      <c r="K27" s="165">
        <f>ROUND(K80*Содержание!$H$8*(1+$H$14)*(1-$H$15)*(1-$H$16),0)</f>
        <v>272613</v>
      </c>
      <c r="L27" s="165">
        <f>ROUND(L80*Содержание!$H$8*(1+$H$14)*(1-$H$15)*(1-$H$16),0)</f>
        <v>278092</v>
      </c>
      <c r="M27" s="165">
        <f>ROUND(M80*Содержание!$H$8*(1+$H$14)*(1-$H$15)*(1-$H$16),0)</f>
        <v>291123</v>
      </c>
      <c r="N27" s="165">
        <f>ROUND(N80*Содержание!$H$8*(1+$H$14)*(1-$H$15)*(1-$H$16),0)</f>
        <v>296451</v>
      </c>
      <c r="O27" s="165">
        <f>ROUND(O80*Содержание!$H$8*(1+$H$14)*(1-$H$15)*(1-$H$16),0)</f>
        <v>310965</v>
      </c>
      <c r="P27" s="165">
        <f>ROUND(P80*Содержание!$H$8*(1+$H$14)*(1-$H$15)*(1-$H$16),0)</f>
        <v>316000</v>
      </c>
      <c r="Q27" s="165">
        <f>ROUND(Q80*Содержание!$H$8*(1+$H$14)*(1-$H$15)*(1-$H$16),0)</f>
        <v>321180</v>
      </c>
      <c r="R27" s="165">
        <f>ROUND(R80*Содержание!$H$8*(1+$H$14)*(1-$H$15)*(1-$H$16),0)</f>
        <v>338359</v>
      </c>
      <c r="S27" s="165">
        <f>ROUND(S80*Содержание!$H$8*(1+$H$14)*(1-$H$15)*(1-$H$16),0)</f>
        <v>344431</v>
      </c>
      <c r="T27" s="165">
        <f>ROUND(T80*Содержание!$H$8*(1+$H$14)*(1-$H$15)*(1-$H$16),0)</f>
        <v>350354</v>
      </c>
      <c r="U27" s="165">
        <f>ROUND(U80*Содержание!$H$8*(1+$H$14)*(1-$H$15)*(1-$H$16),0)</f>
        <v>366494</v>
      </c>
      <c r="V27" s="165">
        <f>ROUND(V80*Содержание!$H$8*(1+$H$14)*(1-$H$15)*(1-$H$16),0)</f>
        <v>373749</v>
      </c>
      <c r="W27" s="165">
        <f>ROUND(W80*Содержание!$H$8*(1+$H$14)*(1-$H$15)*(1-$H$16),0)</f>
        <v>382634</v>
      </c>
      <c r="X27" s="165">
        <f>ROUND(X80*Содержание!$H$8*(1+$H$14)*(1-$H$15)*(1-$H$16),0)</f>
        <v>387225</v>
      </c>
      <c r="Y27" s="165">
        <f>ROUND(Y80*Содержание!$H$8*(1+$H$14)*(1-$H$15)*(1-$H$16),0)</f>
        <v>400111</v>
      </c>
      <c r="Z27" s="165">
        <f>ROUND(Z80*Содержание!$H$8*(1+$H$14)*(1-$H$15)*(1-$H$16),0)</f>
        <v>405735</v>
      </c>
      <c r="AA27" s="165">
        <f>ROUND(AA80*Содержание!$H$8*(1+$H$14)*(1-$H$15)*(1-$H$16),0)</f>
        <v>415211</v>
      </c>
      <c r="AB27" s="165">
        <f>ROUND(AB80*Содержание!$H$8*(1+$H$14)*(1-$H$15)*(1-$H$16),0)</f>
        <v>421728</v>
      </c>
      <c r="AC27" s="165">
        <f>ROUND(AC80*Содержание!$H$8*(1+$H$14)*(1-$H$15)*(1-$H$16),0)</f>
        <v>428981</v>
      </c>
      <c r="AD27" s="165">
        <f>ROUND(AD80*Содержание!$H$8*(1+$H$14)*(1-$H$15)*(1-$H$16),0)</f>
        <v>436241</v>
      </c>
      <c r="AE27" s="165">
        <f>ROUND(AE80*Содержание!$H$8*(1+$H$14)*(1-$H$15)*(1-$H$16),0)</f>
        <v>442460</v>
      </c>
      <c r="AF27" s="165">
        <f>ROUND(AF80*Содержание!$H$8*(1+$H$14)*(1-$H$15)*(1-$H$16),0)</f>
        <v>455932</v>
      </c>
      <c r="AG27" s="165">
        <f>ROUND(AG80*Содержание!$H$8*(1+$H$14)*(1-$H$15)*(1-$H$16),0)</f>
        <v>462744</v>
      </c>
      <c r="AH27" s="165">
        <f>ROUND(AH80*Содержание!$H$8*(1+$H$14)*(1-$H$15)*(1-$H$16),0)</f>
        <v>495174</v>
      </c>
      <c r="AI27" s="165">
        <f>ROUND(AI80*Содержание!$H$8*(1+$H$14)*(1-$H$15)*(1-$H$16),0)</f>
        <v>524345</v>
      </c>
      <c r="AJ27" s="165">
        <f>ROUND(AJ80*Содержание!$H$8*(1+$H$14)*(1-$H$15)*(1-$H$16),0)</f>
        <v>528490</v>
      </c>
      <c r="AK27" s="165">
        <f>ROUND(AK80*Содержание!$H$8*(1+$H$14)*(1-$H$15)*(1-$H$16),0)</f>
        <v>532193</v>
      </c>
      <c r="AL27" s="165">
        <f>ROUND(AL80*Содержание!$H$8*(1+$H$14)*(1-$H$15)*(1-$H$16),0)</f>
        <v>535304</v>
      </c>
      <c r="AM27" s="165">
        <f>ROUND(AM80*Содержание!$H$8*(1+$H$14)*(1-$H$15)*(1-$H$16),0)</f>
        <v>541966</v>
      </c>
      <c r="AN27" s="165">
        <f>ROUND(AN80*Содержание!$H$8*(1+$H$14)*(1-$H$15)*(1-$H$16),0)</f>
        <v>545223</v>
      </c>
      <c r="AO27" s="165">
        <f>ROUND(AO80*Содержание!$H$8*(1+$H$14)*(1-$H$15)*(1-$H$16),0)</f>
        <v>546704</v>
      </c>
      <c r="AP27" s="70"/>
      <c r="AQ27" s="13"/>
      <c r="AR27" s="13"/>
      <c r="AS27" s="93"/>
      <c r="AT27" s="93"/>
      <c r="AU27" s="93"/>
      <c r="AV27" s="93"/>
      <c r="AW27" s="93"/>
      <c r="AX27" s="93"/>
      <c r="AY27" s="93"/>
      <c r="AZ27" s="93"/>
    </row>
    <row r="28" spans="1:52">
      <c r="A28" s="45">
        <v>2750</v>
      </c>
      <c r="B28" s="165">
        <f>ROUND(B81*Содержание!$H$8*(1+$H$14)*(1-$H$15)*(1-$H$16),0)</f>
        <v>194573</v>
      </c>
      <c r="C28" s="165">
        <f>ROUND(C81*Содержание!$H$8*(1+$H$14)*(1-$H$15)*(1-$H$16),0)</f>
        <v>206125</v>
      </c>
      <c r="D28" s="165">
        <f>ROUND(D81*Содержание!$H$8*(1+$H$14)*(1-$H$15)*(1-$H$16),0)</f>
        <v>212048</v>
      </c>
      <c r="E28" s="165">
        <f>ROUND(E81*Содержание!$H$8*(1+$H$14)*(1-$H$15)*(1-$H$16),0)</f>
        <v>222857</v>
      </c>
      <c r="F28" s="165">
        <f>ROUND(F81*Содержание!$H$8*(1+$H$14)*(1-$H$15)*(1-$H$16),0)</f>
        <v>229966</v>
      </c>
      <c r="G28" s="165">
        <f>ROUND(G81*Содержание!$H$8*(1+$H$14)*(1-$H$15)*(1-$H$16),0)</f>
        <v>243442</v>
      </c>
      <c r="H28" s="165">
        <f>ROUND(H81*Содержание!$H$8*(1+$H$14)*(1-$H$15)*(1-$H$16),0)</f>
        <v>248326</v>
      </c>
      <c r="I28" s="165">
        <f>ROUND(I81*Содержание!$H$8*(1+$H$14)*(1-$H$15)*(1-$H$16),0)</f>
        <v>261505</v>
      </c>
      <c r="J28" s="165">
        <f>ROUND(J81*Содержание!$H$8*(1+$H$14)*(1-$H$15)*(1-$H$16),0)</f>
        <v>275576</v>
      </c>
      <c r="K28" s="165">
        <f>ROUND(K81*Содержание!$H$8*(1+$H$14)*(1-$H$15)*(1-$H$16),0)</f>
        <v>280610</v>
      </c>
      <c r="L28" s="165">
        <f>ROUND(L81*Содержание!$H$8*(1+$H$14)*(1-$H$15)*(1-$H$16),0)</f>
        <v>286085</v>
      </c>
      <c r="M28" s="165">
        <f>ROUND(M81*Содержание!$H$8*(1+$H$14)*(1-$H$15)*(1-$H$16),0)</f>
        <v>300154</v>
      </c>
      <c r="N28" s="165">
        <f>ROUND(N81*Содержание!$H$8*(1+$H$14)*(1-$H$15)*(1-$H$16),0)</f>
        <v>306226</v>
      </c>
      <c r="O28" s="165">
        <f>ROUND(O81*Содержание!$H$8*(1+$H$14)*(1-$H$15)*(1-$H$16),0)</f>
        <v>321180</v>
      </c>
      <c r="P28" s="165">
        <f>ROUND(P81*Содержание!$H$8*(1+$H$14)*(1-$H$15)*(1-$H$16),0)</f>
        <v>326216</v>
      </c>
      <c r="Q28" s="165">
        <f>ROUND(Q81*Содержание!$H$8*(1+$H$14)*(1-$H$15)*(1-$H$16),0)</f>
        <v>331105</v>
      </c>
      <c r="R28" s="165">
        <f>ROUND(R81*Содержание!$H$8*(1+$H$14)*(1-$H$15)*(1-$H$16),0)</f>
        <v>349464</v>
      </c>
      <c r="S28" s="165">
        <f>ROUND(S81*Содержание!$H$8*(1+$H$14)*(1-$H$15)*(1-$H$16),0)</f>
        <v>356424</v>
      </c>
      <c r="T28" s="165">
        <f>ROUND(T81*Содержание!$H$8*(1+$H$14)*(1-$H$15)*(1-$H$16),0)</f>
        <v>363088</v>
      </c>
      <c r="U28" s="165">
        <f>ROUND(U81*Содержание!$H$8*(1+$H$14)*(1-$H$15)*(1-$H$16),0)</f>
        <v>380117</v>
      </c>
      <c r="V28" s="165">
        <f>ROUND(V81*Содержание!$H$8*(1+$H$14)*(1-$H$15)*(1-$H$16),0)</f>
        <v>386337</v>
      </c>
      <c r="W28" s="165">
        <f>ROUND(W81*Содержание!$H$8*(1+$H$14)*(1-$H$15)*(1-$H$16),0)</f>
        <v>394479</v>
      </c>
      <c r="X28" s="165">
        <f>ROUND(X81*Содержание!$H$8*(1+$H$14)*(1-$H$15)*(1-$H$16),0)</f>
        <v>400111</v>
      </c>
      <c r="Y28" s="165">
        <f>ROUND(Y81*Содержание!$H$8*(1+$H$14)*(1-$H$15)*(1-$H$16),0)</f>
        <v>413139</v>
      </c>
      <c r="Z28" s="165">
        <f>ROUND(Z81*Содержание!$H$8*(1+$H$14)*(1-$H$15)*(1-$H$16),0)</f>
        <v>419508</v>
      </c>
      <c r="AA28" s="165">
        <f>ROUND(AA81*Содержание!$H$8*(1+$H$14)*(1-$H$15)*(1-$H$16),0)</f>
        <v>428981</v>
      </c>
      <c r="AB28" s="165">
        <f>ROUND(AB81*Содержание!$H$8*(1+$H$14)*(1-$H$15)*(1-$H$16),0)</f>
        <v>436388</v>
      </c>
      <c r="AC28" s="165">
        <f>ROUND(AC81*Содержание!$H$8*(1+$H$14)*(1-$H$15)*(1-$H$16),0)</f>
        <v>443642</v>
      </c>
      <c r="AD28" s="165">
        <f>ROUND(AD81*Содержание!$H$8*(1+$H$14)*(1-$H$15)*(1-$H$16),0)</f>
        <v>450159</v>
      </c>
      <c r="AE28" s="165">
        <f>ROUND(AE81*Содержание!$H$8*(1+$H$14)*(1-$H$15)*(1-$H$16),0)</f>
        <v>457563</v>
      </c>
      <c r="AF28" s="165">
        <f>ROUND(AF81*Содержание!$H$8*(1+$H$14)*(1-$H$15)*(1-$H$16),0)</f>
        <v>471926</v>
      </c>
      <c r="AG28" s="165">
        <f>ROUND(AG81*Содержание!$H$8*(1+$H$14)*(1-$H$15)*(1-$H$16),0)</f>
        <v>479183</v>
      </c>
      <c r="AH28" s="165">
        <f>ROUND(AH81*Содержание!$H$8*(1+$H$14)*(1-$H$15)*(1-$H$16),0)</f>
        <v>524791</v>
      </c>
      <c r="AI28" s="165">
        <f>ROUND(AI81*Содержание!$H$8*(1+$H$14)*(1-$H$15)*(1-$H$16),0)</f>
        <v>526419</v>
      </c>
      <c r="AJ28" s="165">
        <f>ROUND(AJ81*Содержание!$H$8*(1+$H$14)*(1-$H$15)*(1-$H$16),0)</f>
        <v>528640</v>
      </c>
      <c r="AK28" s="165">
        <f>ROUND(AK81*Содержание!$H$8*(1+$H$14)*(1-$H$15)*(1-$H$16),0)</f>
        <v>536338</v>
      </c>
      <c r="AL28" s="165">
        <f>ROUND(AL81*Содержание!$H$8*(1+$H$14)*(1-$H$15)*(1-$H$16),0)</f>
        <v>538560</v>
      </c>
      <c r="AM28" s="165">
        <f>ROUND(AM81*Содержание!$H$8*(1+$H$14)*(1-$H$15)*(1-$H$16),0)</f>
        <v>547148</v>
      </c>
      <c r="AN28" s="165">
        <f>ROUND(AN81*Содержание!$H$8*(1+$H$14)*(1-$H$15)*(1-$H$16),0)</f>
        <v>554111</v>
      </c>
      <c r="AO28" s="165">
        <f>ROUND(AO81*Содержание!$H$8*(1+$H$14)*(1-$H$15)*(1-$H$16),0)</f>
        <v>561514</v>
      </c>
      <c r="AP28" s="70"/>
      <c r="AQ28" s="13"/>
      <c r="AR28" s="13"/>
      <c r="AS28" s="93"/>
      <c r="AT28" s="93"/>
      <c r="AU28" s="93"/>
      <c r="AV28" s="93"/>
      <c r="AW28" s="93"/>
      <c r="AX28" s="93"/>
      <c r="AY28" s="93"/>
      <c r="AZ28" s="93"/>
    </row>
    <row r="29" spans="1:52" ht="15" customHeight="1">
      <c r="A29" s="45">
        <v>2875</v>
      </c>
      <c r="B29" s="165">
        <f>ROUND(B82*Содержание!$H$8*(1+$H$14)*(1-$H$15)*(1-$H$16),0)</f>
        <v>200941</v>
      </c>
      <c r="C29" s="165">
        <f>ROUND(C82*Содержание!$H$8*(1+$H$14)*(1-$H$15)*(1-$H$16),0)</f>
        <v>211009</v>
      </c>
      <c r="D29" s="165">
        <f>ROUND(D82*Содержание!$H$8*(1+$H$14)*(1-$H$15)*(1-$H$16),0)</f>
        <v>215899</v>
      </c>
      <c r="E29" s="165">
        <f>ROUND(E82*Содержание!$H$8*(1+$H$14)*(1-$H$15)*(1-$H$16),0)</f>
        <v>226709</v>
      </c>
      <c r="F29" s="165">
        <f>ROUND(F82*Содержание!$H$8*(1+$H$14)*(1-$H$15)*(1-$H$16),0)</f>
        <v>233964</v>
      </c>
      <c r="G29" s="165">
        <f>ROUND(G82*Содержание!$H$8*(1+$H$14)*(1-$H$15)*(1-$H$16),0)</f>
        <v>247590</v>
      </c>
      <c r="H29" s="165">
        <f>ROUND(H82*Содержание!$H$8*(1+$H$14)*(1-$H$15)*(1-$H$16),0)</f>
        <v>253214</v>
      </c>
      <c r="I29" s="165">
        <f>ROUND(I82*Содержание!$H$8*(1+$H$14)*(1-$H$15)*(1-$H$16),0)</f>
        <v>266540</v>
      </c>
      <c r="J29" s="165">
        <f>ROUND(J82*Содержание!$H$8*(1+$H$14)*(1-$H$15)*(1-$H$16),0)</f>
        <v>280610</v>
      </c>
      <c r="K29" s="165">
        <f>ROUND(K82*Содержание!$H$8*(1+$H$14)*(1-$H$15)*(1-$H$16),0)</f>
        <v>286085</v>
      </c>
      <c r="L29" s="165">
        <f>ROUND(L82*Содержание!$H$8*(1+$H$14)*(1-$H$15)*(1-$H$16),0)</f>
        <v>291418</v>
      </c>
      <c r="M29" s="165">
        <f>ROUND(M82*Содержание!$H$8*(1+$H$14)*(1-$H$15)*(1-$H$16),0)</f>
        <v>304597</v>
      </c>
      <c r="N29" s="165">
        <f>ROUND(N82*Содержание!$H$8*(1+$H$14)*(1-$H$15)*(1-$H$16),0)</f>
        <v>311999</v>
      </c>
      <c r="O29" s="165">
        <f>ROUND(O82*Содержание!$H$8*(1+$H$14)*(1-$H$15)*(1-$H$16),0)</f>
        <v>326958</v>
      </c>
      <c r="P29" s="165">
        <f>ROUND(P82*Содержание!$H$8*(1+$H$14)*(1-$H$15)*(1-$H$16),0)</f>
        <v>332139</v>
      </c>
      <c r="Q29" s="165">
        <f>ROUND(Q82*Содержание!$H$8*(1+$H$14)*(1-$H$15)*(1-$H$16),0)</f>
        <v>347242</v>
      </c>
      <c r="R29" s="165">
        <f>ROUND(R82*Содержание!$H$8*(1+$H$14)*(1-$H$15)*(1-$H$16),0)</f>
        <v>355240</v>
      </c>
      <c r="S29" s="165">
        <f>ROUND(S82*Содержание!$H$8*(1+$H$14)*(1-$H$15)*(1-$H$16),0)</f>
        <v>363088</v>
      </c>
      <c r="T29" s="165">
        <f>ROUND(T82*Содержание!$H$8*(1+$H$14)*(1-$H$15)*(1-$H$16),0)</f>
        <v>367384</v>
      </c>
      <c r="U29" s="165">
        <f>ROUND(U82*Содержание!$H$8*(1+$H$14)*(1-$H$15)*(1-$H$16),0)</f>
        <v>384710</v>
      </c>
      <c r="V29" s="165">
        <f>ROUND(V82*Содержание!$H$8*(1+$H$14)*(1-$H$15)*(1-$H$16),0)</f>
        <v>391964</v>
      </c>
      <c r="W29" s="165">
        <f>ROUND(W82*Содержание!$H$8*(1+$H$14)*(1-$H$15)*(1-$H$16),0)</f>
        <v>410029</v>
      </c>
      <c r="X29" s="165">
        <f>ROUND(X82*Содержание!$H$8*(1+$H$14)*(1-$H$15)*(1-$H$16),0)</f>
        <v>414914</v>
      </c>
      <c r="Y29" s="165">
        <f>ROUND(Y82*Содержание!$H$8*(1+$H$14)*(1-$H$15)*(1-$H$16),0)</f>
        <v>420545</v>
      </c>
      <c r="Z29" s="165">
        <f>ROUND(Z82*Содержание!$H$8*(1+$H$14)*(1-$H$15)*(1-$H$16),0)</f>
        <v>439942</v>
      </c>
      <c r="AA29" s="165">
        <f>ROUND(AA82*Содержание!$H$8*(1+$H$14)*(1-$H$15)*(1-$H$16),0)</f>
        <v>455491</v>
      </c>
      <c r="AB29" s="165">
        <f>ROUND(AB82*Содержание!$H$8*(1+$H$14)*(1-$H$15)*(1-$H$16),0)</f>
        <v>462596</v>
      </c>
      <c r="AC29" s="165">
        <f>ROUND(AC82*Содержание!$H$8*(1+$H$14)*(1-$H$15)*(1-$H$16),0)</f>
        <v>470738</v>
      </c>
      <c r="AD29" s="165">
        <f>ROUND(AD82*Содержание!$H$8*(1+$H$14)*(1-$H$15)*(1-$H$16),0)</f>
        <v>478442</v>
      </c>
      <c r="AE29" s="165">
        <f>ROUND(AE82*Содержание!$H$8*(1+$H$14)*(1-$H$15)*(1-$H$16),0)</f>
        <v>485549</v>
      </c>
      <c r="AF29" s="165">
        <f>ROUND(AF82*Содержание!$H$8*(1+$H$14)*(1-$H$15)*(1-$H$16),0)</f>
        <v>500211</v>
      </c>
      <c r="AG29" s="165">
        <f>ROUND(AG82*Содержание!$H$8*(1+$H$14)*(1-$H$15)*(1-$H$16),0)</f>
        <v>507317</v>
      </c>
      <c r="AH29" s="165">
        <f>ROUND(AH82*Содержание!$H$8*(1+$H$14)*(1-$H$15)*(1-$H$16),0)</f>
        <v>536045</v>
      </c>
      <c r="AI29" s="165">
        <f>ROUND(AI82*Содержание!$H$8*(1+$H$14)*(1-$H$15)*(1-$H$16),0)</f>
        <v>540635</v>
      </c>
      <c r="AJ29" s="165">
        <f>ROUND(AJ82*Содержание!$H$8*(1+$H$14)*(1-$H$15)*(1-$H$16),0)</f>
        <v>548188</v>
      </c>
      <c r="AK29" s="165">
        <f>ROUND(AK82*Содержание!$H$8*(1+$H$14)*(1-$H$15)*(1-$H$16),0)</f>
        <v>556035</v>
      </c>
      <c r="AL29" s="165">
        <f>ROUND(AL82*Содержание!$H$8*(1+$H$14)*(1-$H$15)*(1-$H$16),0)</f>
        <v>564030</v>
      </c>
      <c r="AM29" s="165">
        <f>ROUND(AM82*Содержание!$H$8*(1+$H$14)*(1-$H$15)*(1-$H$16),0)</f>
        <v>580318</v>
      </c>
      <c r="AN29" s="165">
        <f>ROUND(AN82*Содержание!$H$8*(1+$H$14)*(1-$H$15)*(1-$H$16),0)</f>
        <v>586390</v>
      </c>
      <c r="AO29" s="165">
        <f>ROUND(AO82*Содержание!$H$8*(1+$H$14)*(1-$H$15)*(1-$H$16),0)</f>
        <v>602680</v>
      </c>
      <c r="AP29" s="70"/>
      <c r="AQ29" s="13"/>
      <c r="AR29" s="13"/>
      <c r="AS29" s="93"/>
      <c r="AT29" s="93"/>
      <c r="AU29" s="93"/>
      <c r="AV29" s="93"/>
      <c r="AW29" s="93"/>
      <c r="AX29" s="93"/>
      <c r="AY29" s="93"/>
      <c r="AZ29" s="93"/>
    </row>
    <row r="30" spans="1:52" ht="15" customHeight="1">
      <c r="A30" s="45">
        <v>3000</v>
      </c>
      <c r="B30" s="165">
        <f>ROUND(B83*Содержание!$H$8*(1+$H$14)*(1-$H$15)*(1-$H$16),0)</f>
        <v>212198</v>
      </c>
      <c r="C30" s="165">
        <f>ROUND(C83*Содержание!$H$8*(1+$H$14)*(1-$H$15)*(1-$H$16),0)</f>
        <v>222414</v>
      </c>
      <c r="D30" s="165">
        <f>ROUND(D83*Содержание!$H$8*(1+$H$14)*(1-$H$15)*(1-$H$16),0)</f>
        <v>227745</v>
      </c>
      <c r="E30" s="165">
        <f>ROUND(E83*Содержание!$H$8*(1+$H$14)*(1-$H$15)*(1-$H$16),0)</f>
        <v>241667</v>
      </c>
      <c r="F30" s="165">
        <f>ROUND(F83*Содержание!$H$8*(1+$H$14)*(1-$H$15)*(1-$H$16),0)</f>
        <v>248920</v>
      </c>
      <c r="G30" s="165">
        <f>ROUND(G83*Содержание!$H$8*(1+$H$14)*(1-$H$15)*(1-$H$16),0)</f>
        <v>264322</v>
      </c>
      <c r="H30" s="165">
        <f>ROUND(H83*Содержание!$H$8*(1+$H$14)*(1-$H$15)*(1-$H$16),0)</f>
        <v>269798</v>
      </c>
      <c r="I30" s="165">
        <f>ROUND(I83*Содержание!$H$8*(1+$H$14)*(1-$H$15)*(1-$H$16),0)</f>
        <v>283274</v>
      </c>
      <c r="J30" s="165">
        <f>ROUND(J83*Содержание!$H$8*(1+$H$14)*(1-$H$15)*(1-$H$16),0)</f>
        <v>303117</v>
      </c>
      <c r="K30" s="165">
        <f>ROUND(K83*Содержание!$H$8*(1+$H$14)*(1-$H$15)*(1-$H$16),0)</f>
        <v>308888</v>
      </c>
      <c r="L30" s="165">
        <f>ROUND(L83*Содержание!$H$8*(1+$H$14)*(1-$H$15)*(1-$H$16),0)</f>
        <v>315555</v>
      </c>
      <c r="M30" s="165">
        <f>ROUND(M83*Содержание!$H$8*(1+$H$14)*(1-$H$15)*(1-$H$16),0)</f>
        <v>322219</v>
      </c>
      <c r="N30" s="165">
        <f>ROUND(N83*Содержание!$H$8*(1+$H$14)*(1-$H$15)*(1-$H$16),0)</f>
        <v>338508</v>
      </c>
      <c r="O30" s="165">
        <f>ROUND(O83*Содержание!$H$8*(1+$H$14)*(1-$H$15)*(1-$H$16),0)</f>
        <v>354649</v>
      </c>
      <c r="P30" s="165">
        <f>ROUND(P83*Содержание!$H$8*(1+$H$14)*(1-$H$15)*(1-$H$16),0)</f>
        <v>361016</v>
      </c>
      <c r="Q30" s="165">
        <f>ROUND(Q83*Содержание!$H$8*(1+$H$14)*(1-$H$15)*(1-$H$16),0)</f>
        <v>367976</v>
      </c>
      <c r="R30" s="165">
        <f>ROUND(R83*Содержание!$H$8*(1+$H$14)*(1-$H$15)*(1-$H$16),0)</f>
        <v>385002</v>
      </c>
      <c r="S30" s="165">
        <f>ROUND(S83*Содержание!$H$8*(1+$H$14)*(1-$H$15)*(1-$H$16),0)</f>
        <v>392703</v>
      </c>
      <c r="T30" s="165">
        <f>ROUND(T83*Содержание!$H$8*(1+$H$14)*(1-$H$15)*(1-$H$16),0)</f>
        <v>399662</v>
      </c>
      <c r="U30" s="165">
        <f>ROUND(U83*Содержание!$H$8*(1+$H$14)*(1-$H$15)*(1-$H$16),0)</f>
        <v>406032</v>
      </c>
      <c r="V30" s="165">
        <f>ROUND(V83*Содержание!$H$8*(1+$H$14)*(1-$H$15)*(1-$H$16),0)</f>
        <v>425428</v>
      </c>
      <c r="W30" s="165">
        <f>ROUND(W83*Содержание!$H$8*(1+$H$14)*(1-$H$15)*(1-$H$16),0)</f>
        <v>430908</v>
      </c>
      <c r="X30" s="165">
        <f>ROUND(X83*Содержание!$H$8*(1+$H$14)*(1-$H$15)*(1-$H$16),0)</f>
        <v>436679</v>
      </c>
      <c r="Y30" s="165">
        <f>ROUND(Y83*Содержание!$H$8*(1+$H$14)*(1-$H$15)*(1-$H$16),0)</f>
        <v>455932</v>
      </c>
      <c r="Z30" s="165">
        <f>ROUND(Z83*Содержание!$H$8*(1+$H$14)*(1-$H$15)*(1-$H$16),0)</f>
        <v>467187</v>
      </c>
      <c r="AA30" s="165">
        <f>ROUND(AA83*Содержание!$H$8*(1+$H$14)*(1-$H$15)*(1-$H$16),0)</f>
        <v>482291</v>
      </c>
      <c r="AB30" s="165">
        <f>ROUND(AB83*Содержание!$H$8*(1+$H$14)*(1-$H$15)*(1-$H$16),0)</f>
        <v>491770</v>
      </c>
      <c r="AC30" s="165">
        <f>ROUND(AC83*Содержание!$H$8*(1+$H$14)*(1-$H$15)*(1-$H$16),0)</f>
        <v>499765</v>
      </c>
      <c r="AD30" s="165">
        <f>ROUND(AD83*Содержание!$H$8*(1+$H$14)*(1-$H$15)*(1-$H$16),0)</f>
        <v>506577</v>
      </c>
      <c r="AE30" s="165">
        <f>ROUND(AE83*Содержание!$H$8*(1+$H$14)*(1-$H$15)*(1-$H$16),0)</f>
        <v>515314</v>
      </c>
      <c r="AF30" s="165">
        <f>ROUND(AF83*Содержание!$H$8*(1+$H$14)*(1-$H$15)*(1-$H$16),0)</f>
        <v>531603</v>
      </c>
      <c r="AG30" s="165">
        <f>ROUND(AG83*Содержание!$H$8*(1+$H$14)*(1-$H$15)*(1-$H$16),0)</f>
        <v>539746</v>
      </c>
      <c r="AH30" s="165">
        <f>ROUND(AH83*Содержание!$H$8*(1+$H$14)*(1-$H$15)*(1-$H$16),0)</f>
        <v>562848</v>
      </c>
      <c r="AI30" s="165">
        <f>ROUND(AI83*Содержание!$H$8*(1+$H$14)*(1-$H$15)*(1-$H$16),0)</f>
        <v>578248</v>
      </c>
      <c r="AJ30" s="165">
        <f>ROUND(AJ83*Содержание!$H$8*(1+$H$14)*(1-$H$15)*(1-$H$16),0)</f>
        <v>582837</v>
      </c>
      <c r="AK30" s="165">
        <f>ROUND(AK83*Содержание!$H$8*(1+$H$14)*(1-$H$15)*(1-$H$16),0)</f>
        <v>591279</v>
      </c>
      <c r="AL30" s="165">
        <f>ROUND(AL83*Содержание!$H$8*(1+$H$14)*(1-$H$15)*(1-$H$16),0)</f>
        <v>599274</v>
      </c>
      <c r="AM30" s="165">
        <f>ROUND(AM83*Содержание!$H$8*(1+$H$14)*(1-$H$15)*(1-$H$16),0)</f>
        <v>623115</v>
      </c>
      <c r="AN30" s="165">
        <f>ROUND(AN83*Содержание!$H$8*(1+$H$14)*(1-$H$15)*(1-$H$16),0)</f>
        <v>627408</v>
      </c>
      <c r="AO30" s="165">
        <f>ROUND(AO83*Содержание!$H$8*(1+$H$14)*(1-$H$15)*(1-$H$16),0)</f>
        <v>632445</v>
      </c>
      <c r="AP30" s="70"/>
      <c r="AQ30" s="13"/>
      <c r="AR30" s="13"/>
      <c r="AS30" s="93"/>
      <c r="AT30" s="93"/>
      <c r="AU30" s="93"/>
      <c r="AV30" s="93"/>
      <c r="AW30" s="93"/>
      <c r="AX30" s="93"/>
      <c r="AY30" s="93"/>
      <c r="AZ30" s="93"/>
    </row>
    <row r="31" spans="1:52">
      <c r="A31" s="45">
        <v>3125</v>
      </c>
      <c r="B31" s="165">
        <f>ROUND(B84*Содержание!$H$8*(1+$H$14)*(1-$H$15)*(1-$H$16),0)</f>
        <v>218267</v>
      </c>
      <c r="C31" s="165">
        <f>ROUND(C84*Содержание!$H$8*(1+$H$14)*(1-$H$15)*(1-$H$16),0)</f>
        <v>229077</v>
      </c>
      <c r="D31" s="165">
        <f>ROUND(D84*Содержание!$H$8*(1+$H$14)*(1-$H$15)*(1-$H$16),0)</f>
        <v>237663</v>
      </c>
      <c r="E31" s="165">
        <f>ROUND(E84*Содержание!$H$8*(1+$H$14)*(1-$H$15)*(1-$H$16),0)</f>
        <v>255585</v>
      </c>
      <c r="F31" s="165">
        <f>ROUND(F84*Содержание!$H$8*(1+$H$14)*(1-$H$15)*(1-$H$16),0)</f>
        <v>264762</v>
      </c>
      <c r="G31" s="165">
        <f>ROUND(G84*Содержание!$H$8*(1+$H$14)*(1-$H$15)*(1-$H$16),0)</f>
        <v>275576</v>
      </c>
      <c r="H31" s="165">
        <f>ROUND(H84*Содержание!$H$8*(1+$H$14)*(1-$H$15)*(1-$H$16),0)</f>
        <v>281794</v>
      </c>
      <c r="I31" s="165">
        <f>ROUND(I84*Содержание!$H$8*(1+$H$14)*(1-$H$15)*(1-$H$16),0)</f>
        <v>302670</v>
      </c>
      <c r="J31" s="165">
        <f>ROUND(J84*Содержание!$H$8*(1+$H$14)*(1-$H$15)*(1-$H$16),0)</f>
        <v>311556</v>
      </c>
      <c r="K31" s="165">
        <f>ROUND(K84*Содержание!$H$8*(1+$H$14)*(1-$H$15)*(1-$H$16),0)</f>
        <v>317332</v>
      </c>
      <c r="L31" s="165">
        <f>ROUND(L84*Содержание!$H$8*(1+$H$14)*(1-$H$15)*(1-$H$16),0)</f>
        <v>329622</v>
      </c>
      <c r="M31" s="165">
        <f>ROUND(M84*Содержание!$H$8*(1+$H$14)*(1-$H$15)*(1-$H$16),0)</f>
        <v>345765</v>
      </c>
      <c r="N31" s="165">
        <f>ROUND(N84*Содержание!$H$8*(1+$H$14)*(1-$H$15)*(1-$H$16),0)</f>
        <v>354057</v>
      </c>
      <c r="O31" s="165">
        <f>ROUND(O84*Содержание!$H$8*(1+$H$14)*(1-$H$15)*(1-$H$16),0)</f>
        <v>365163</v>
      </c>
      <c r="P31" s="165">
        <f>ROUND(P84*Содержание!$H$8*(1+$H$14)*(1-$H$15)*(1-$H$16),0)</f>
        <v>371677</v>
      </c>
      <c r="Q31" s="165">
        <f>ROUND(Q84*Содержание!$H$8*(1+$H$14)*(1-$H$15)*(1-$H$16),0)</f>
        <v>385596</v>
      </c>
      <c r="R31" s="165">
        <f>ROUND(R84*Содержание!$H$8*(1+$H$14)*(1-$H$15)*(1-$H$16),0)</f>
        <v>398775</v>
      </c>
      <c r="S31" s="165">
        <f>ROUND(S84*Содержание!$H$8*(1+$H$14)*(1-$H$15)*(1-$H$16),0)</f>
        <v>407066</v>
      </c>
      <c r="T31" s="165">
        <f>ROUND(T84*Содержание!$H$8*(1+$H$14)*(1-$H$15)*(1-$H$16),0)</f>
        <v>413434</v>
      </c>
      <c r="U31" s="165">
        <f>ROUND(U84*Содержание!$H$8*(1+$H$14)*(1-$H$15)*(1-$H$16),0)</f>
        <v>428687</v>
      </c>
      <c r="V31" s="165">
        <f>ROUND(V84*Содержание!$H$8*(1+$H$14)*(1-$H$15)*(1-$H$16),0)</f>
        <v>439793</v>
      </c>
      <c r="W31" s="165">
        <f>ROUND(W84*Содержание!$H$8*(1+$H$14)*(1-$H$15)*(1-$H$16),0)</f>
        <v>450159</v>
      </c>
      <c r="X31" s="165">
        <f>ROUND(X84*Содержание!$H$8*(1+$H$14)*(1-$H$15)*(1-$H$16),0)</f>
        <v>455191</v>
      </c>
      <c r="Y31" s="165">
        <f>ROUND(Y84*Содержание!$H$8*(1+$H$14)*(1-$H$15)*(1-$H$16),0)</f>
        <v>471335</v>
      </c>
      <c r="Z31" s="165">
        <f>ROUND(Z84*Содержание!$H$8*(1+$H$14)*(1-$H$15)*(1-$H$16),0)</f>
        <v>483327</v>
      </c>
      <c r="AA31" s="165">
        <f>ROUND(AA84*Содержание!$H$8*(1+$H$14)*(1-$H$15)*(1-$H$16),0)</f>
        <v>489697</v>
      </c>
      <c r="AB31" s="165">
        <f>ROUND(AB84*Содержание!$H$8*(1+$H$14)*(1-$H$15)*(1-$H$16),0)</f>
        <v>493694</v>
      </c>
      <c r="AC31" s="165">
        <f>ROUND(AC84*Содержание!$H$8*(1+$H$14)*(1-$H$15)*(1-$H$16),0)</f>
        <v>497099</v>
      </c>
      <c r="AD31" s="165">
        <f>ROUND(AD84*Содержание!$H$8*(1+$H$14)*(1-$H$15)*(1-$H$16),0)</f>
        <v>504946</v>
      </c>
      <c r="AE31" s="165">
        <f>ROUND(AE84*Содержание!$H$8*(1+$H$14)*(1-$H$15)*(1-$H$16),0)</f>
        <v>512942</v>
      </c>
      <c r="AF31" s="165">
        <f>ROUND(AF84*Содержание!$H$8*(1+$H$14)*(1-$H$15)*(1-$H$16),0)</f>
        <v>528640</v>
      </c>
      <c r="AG31" s="165">
        <f>ROUND(AG84*Содержание!$H$8*(1+$H$14)*(1-$H$15)*(1-$H$16),0)</f>
        <v>543449</v>
      </c>
      <c r="AH31" s="165">
        <f>ROUND(AH84*Содержание!$H$8*(1+$H$14)*(1-$H$15)*(1-$H$16),0)</f>
        <v>554999</v>
      </c>
      <c r="AI31" s="165">
        <f>ROUND(AI84*Содержание!$H$8*(1+$H$14)*(1-$H$15)*(1-$H$16),0)</f>
        <v>571289</v>
      </c>
      <c r="AJ31" s="165">
        <f>ROUND(AJ84*Содержание!$H$8*(1+$H$14)*(1-$H$15)*(1-$H$16),0)</f>
        <v>585798</v>
      </c>
      <c r="AK31" s="165">
        <f>ROUND(AK84*Содержание!$H$8*(1+$H$14)*(1-$H$15)*(1-$H$16),0)</f>
        <v>598978</v>
      </c>
      <c r="AL31" s="165">
        <f>ROUND(AL84*Содержание!$H$8*(1+$H$14)*(1-$H$15)*(1-$H$16),0)</f>
        <v>603863</v>
      </c>
      <c r="AM31" s="165">
        <f>ROUND(AM84*Содержание!$H$8*(1+$H$14)*(1-$H$15)*(1-$H$16),0)</f>
        <v>610671</v>
      </c>
      <c r="AN31" s="165">
        <f>ROUND(AN84*Содержание!$H$8*(1+$H$14)*(1-$H$15)*(1-$H$16),0)</f>
        <v>619414</v>
      </c>
      <c r="AO31" s="165">
        <f>ROUND(AO84*Содержание!$H$8*(1+$H$14)*(1-$H$15)*(1-$H$16),0)</f>
        <v>626371</v>
      </c>
      <c r="AP31" s="70"/>
      <c r="AQ31" s="13"/>
      <c r="AR31" s="13"/>
      <c r="AS31" s="93"/>
      <c r="AT31" s="93"/>
      <c r="AU31" s="93"/>
      <c r="AV31" s="93"/>
      <c r="AW31" s="93"/>
      <c r="AX31" s="93"/>
      <c r="AY31" s="93"/>
      <c r="AZ31" s="93"/>
    </row>
    <row r="32" spans="1:52">
      <c r="A32" s="45">
        <v>3250</v>
      </c>
      <c r="B32" s="165">
        <f>ROUND(B85*Содержание!$H$8*(1+$H$14)*(1-$H$15)*(1-$H$16),0)</f>
        <v>224190</v>
      </c>
      <c r="C32" s="165">
        <f>ROUND(C85*Содержание!$H$8*(1+$H$14)*(1-$H$15)*(1-$H$16),0)</f>
        <v>237074</v>
      </c>
      <c r="D32" s="165">
        <f>ROUND(D85*Содержание!$H$8*(1+$H$14)*(1-$H$15)*(1-$H$16),0)</f>
        <v>245661</v>
      </c>
      <c r="E32" s="165">
        <f>ROUND(E85*Содержание!$H$8*(1+$H$14)*(1-$H$15)*(1-$H$16),0)</f>
        <v>258989</v>
      </c>
      <c r="F32" s="165">
        <f>ROUND(F85*Содержание!$H$8*(1+$H$14)*(1-$H$15)*(1-$H$16),0)</f>
        <v>268615</v>
      </c>
      <c r="G32" s="165">
        <f>ROUND(G85*Содержание!$H$8*(1+$H$14)*(1-$H$15)*(1-$H$16),0)</f>
        <v>279867</v>
      </c>
      <c r="H32" s="165">
        <f>ROUND(H85*Содержание!$H$8*(1+$H$14)*(1-$H$15)*(1-$H$16),0)</f>
        <v>285642</v>
      </c>
      <c r="I32" s="165">
        <f>ROUND(I85*Содержание!$H$8*(1+$H$14)*(1-$H$15)*(1-$H$16),0)</f>
        <v>306226</v>
      </c>
      <c r="J32" s="165">
        <f>ROUND(J85*Содержание!$H$8*(1+$H$14)*(1-$H$15)*(1-$H$16),0)</f>
        <v>316298</v>
      </c>
      <c r="K32" s="165">
        <f>ROUND(K85*Содержание!$H$8*(1+$H$14)*(1-$H$15)*(1-$H$16),0)</f>
        <v>328140</v>
      </c>
      <c r="L32" s="165">
        <f>ROUND(L85*Содержание!$H$8*(1+$H$14)*(1-$H$15)*(1-$H$16),0)</f>
        <v>334362</v>
      </c>
      <c r="M32" s="165">
        <f>ROUND(M85*Содержание!$H$8*(1+$H$14)*(1-$H$15)*(1-$H$16),0)</f>
        <v>350501</v>
      </c>
      <c r="N32" s="165">
        <f>ROUND(N85*Содержание!$H$8*(1+$H$14)*(1-$H$15)*(1-$H$16),0)</f>
        <v>358646</v>
      </c>
      <c r="O32" s="165">
        <f>ROUND(O85*Содержание!$H$8*(1+$H$14)*(1-$H$15)*(1-$H$16),0)</f>
        <v>369013</v>
      </c>
      <c r="P32" s="165">
        <f>ROUND(P85*Содержание!$H$8*(1+$H$14)*(1-$H$15)*(1-$H$16),0)</f>
        <v>383672</v>
      </c>
      <c r="Q32" s="165">
        <f>ROUND(Q85*Содержание!$H$8*(1+$H$14)*(1-$H$15)*(1-$H$16),0)</f>
        <v>402181</v>
      </c>
      <c r="R32" s="165">
        <f>ROUND(R85*Содержание!$H$8*(1+$H$14)*(1-$H$15)*(1-$H$16),0)</f>
        <v>410917</v>
      </c>
      <c r="S32" s="165">
        <f>ROUND(S85*Содержание!$H$8*(1+$H$14)*(1-$H$15)*(1-$H$16),0)</f>
        <v>418322</v>
      </c>
      <c r="T32" s="165">
        <f>ROUND(T85*Содержание!$H$8*(1+$H$14)*(1-$H$15)*(1-$H$16),0)</f>
        <v>425725</v>
      </c>
      <c r="U32" s="165">
        <f>ROUND(U85*Содержание!$H$8*(1+$H$14)*(1-$H$15)*(1-$H$16),0)</f>
        <v>446306</v>
      </c>
      <c r="V32" s="165">
        <f>ROUND(V85*Содержание!$H$8*(1+$H$14)*(1-$H$15)*(1-$H$16),0)</f>
        <v>454008</v>
      </c>
      <c r="W32" s="165">
        <f>ROUND(W85*Содержание!$H$8*(1+$H$14)*(1-$H$15)*(1-$H$16),0)</f>
        <v>464816</v>
      </c>
      <c r="X32" s="165">
        <f>ROUND(X85*Содержание!$H$8*(1+$H$14)*(1-$H$15)*(1-$H$16),0)</f>
        <v>470738</v>
      </c>
      <c r="Y32" s="165">
        <f>ROUND(Y85*Содержание!$H$8*(1+$H$14)*(1-$H$15)*(1-$H$16),0)</f>
        <v>487029</v>
      </c>
      <c r="Z32" s="165">
        <f>ROUND(Z85*Содержание!$H$8*(1+$H$14)*(1-$H$15)*(1-$H$16),0)</f>
        <v>492211</v>
      </c>
      <c r="AA32" s="165">
        <f>ROUND(AA85*Содержание!$H$8*(1+$H$14)*(1-$H$15)*(1-$H$16),0)</f>
        <v>495174</v>
      </c>
      <c r="AB32" s="165">
        <f>ROUND(AB85*Содержание!$H$8*(1+$H$14)*(1-$H$15)*(1-$H$16),0)</f>
        <v>503466</v>
      </c>
      <c r="AC32" s="165">
        <f>ROUND(AC85*Содержание!$H$8*(1+$H$14)*(1-$H$15)*(1-$H$16),0)</f>
        <v>511905</v>
      </c>
      <c r="AD32" s="165">
        <f>ROUND(AD85*Содержание!$H$8*(1+$H$14)*(1-$H$15)*(1-$H$16),0)</f>
        <v>519459</v>
      </c>
      <c r="AE32" s="165">
        <f>ROUND(AE85*Содержание!$H$8*(1+$H$14)*(1-$H$15)*(1-$H$16),0)</f>
        <v>528051</v>
      </c>
      <c r="AF32" s="165">
        <f>ROUND(AF85*Содержание!$H$8*(1+$H$14)*(1-$H$15)*(1-$H$16),0)</f>
        <v>544185</v>
      </c>
      <c r="AG32" s="165">
        <f>ROUND(AG85*Содержание!$H$8*(1+$H$14)*(1-$H$15)*(1-$H$16),0)</f>
        <v>552331</v>
      </c>
      <c r="AH32" s="165">
        <f>ROUND(AH85*Содержание!$H$8*(1+$H$14)*(1-$H$15)*(1-$H$16),0)</f>
        <v>584320</v>
      </c>
      <c r="AI32" s="165">
        <f>ROUND(AI85*Содержание!$H$8*(1+$H$14)*(1-$H$15)*(1-$H$16),0)</f>
        <v>590979</v>
      </c>
      <c r="AJ32" s="165">
        <f>ROUND(AJ85*Содержание!$H$8*(1+$H$14)*(1-$H$15)*(1-$H$16),0)</f>
        <v>601493</v>
      </c>
      <c r="AK32" s="165">
        <f>ROUND(AK85*Содержание!$H$8*(1+$H$14)*(1-$H$15)*(1-$H$16),0)</f>
        <v>616156</v>
      </c>
      <c r="AL32" s="165">
        <f>ROUND(AL85*Содержание!$H$8*(1+$H$14)*(1-$H$15)*(1-$H$16),0)</f>
        <v>625039</v>
      </c>
      <c r="AM32" s="165">
        <f>ROUND(AM85*Содержание!$H$8*(1+$H$14)*(1-$H$15)*(1-$H$16),0)</f>
        <v>724249</v>
      </c>
      <c r="AN32" s="165">
        <f>ROUND(AN85*Содержание!$H$8*(1+$H$14)*(1-$H$15)*(1-$H$16),0)</f>
        <v>726324</v>
      </c>
      <c r="AO32" s="165">
        <f>ROUND(AO85*Содержание!$H$8*(1+$H$14)*(1-$H$15)*(1-$H$16),0)</f>
        <v>728844</v>
      </c>
      <c r="AP32" s="70"/>
      <c r="AQ32" s="13"/>
      <c r="AR32" s="13"/>
      <c r="AS32" s="93"/>
      <c r="AT32" s="93"/>
      <c r="AU32" s="93"/>
      <c r="AV32" s="93"/>
      <c r="AW32" s="93"/>
      <c r="AX32" s="93"/>
      <c r="AY32" s="93"/>
      <c r="AZ32" s="93"/>
    </row>
    <row r="33" spans="1:52">
      <c r="A33" s="45">
        <v>3375</v>
      </c>
      <c r="B33" s="165">
        <f>ROUND(B86*Содержание!$H$8*(1+$H$14)*(1-$H$15)*(1-$H$16),0)</f>
        <v>231592</v>
      </c>
      <c r="C33" s="165">
        <f>ROUND(C86*Содержание!$H$8*(1+$H$14)*(1-$H$15)*(1-$H$16),0)</f>
        <v>240924</v>
      </c>
      <c r="D33" s="165">
        <f>ROUND(D86*Содержание!$H$8*(1+$H$14)*(1-$H$15)*(1-$H$16),0)</f>
        <v>249217</v>
      </c>
      <c r="E33" s="165">
        <f>ROUND(E86*Содержание!$H$8*(1+$H$14)*(1-$H$15)*(1-$H$16),0)</f>
        <v>262395</v>
      </c>
      <c r="F33" s="165">
        <f>ROUND(F86*Содержание!$H$8*(1+$H$14)*(1-$H$15)*(1-$H$16),0)</f>
        <v>272168</v>
      </c>
      <c r="G33" s="165">
        <f>ROUND(G86*Содержание!$H$8*(1+$H$14)*(1-$H$15)*(1-$H$16),0)</f>
        <v>289196</v>
      </c>
      <c r="H33" s="165">
        <f>ROUND(H86*Содержание!$H$8*(1+$H$14)*(1-$H$15)*(1-$H$16),0)</f>
        <v>295566</v>
      </c>
      <c r="I33" s="165">
        <f>ROUND(I86*Содержание!$H$8*(1+$H$14)*(1-$H$15)*(1-$H$16),0)</f>
        <v>311261</v>
      </c>
      <c r="J33" s="165">
        <f>ROUND(J86*Содержание!$H$8*(1+$H$14)*(1-$H$15)*(1-$H$16),0)</f>
        <v>327103</v>
      </c>
      <c r="K33" s="165">
        <f>ROUND(K86*Содержание!$H$8*(1+$H$14)*(1-$H$15)*(1-$H$16),0)</f>
        <v>333325</v>
      </c>
      <c r="L33" s="165">
        <f>ROUND(L86*Содержание!$H$8*(1+$H$14)*(1-$H$15)*(1-$H$16),0)</f>
        <v>338952</v>
      </c>
      <c r="M33" s="165">
        <f>ROUND(M86*Содержание!$H$8*(1+$H$14)*(1-$H$15)*(1-$H$16),0)</f>
        <v>355980</v>
      </c>
      <c r="N33" s="165">
        <f>ROUND(N86*Содержание!$H$8*(1+$H$14)*(1-$H$15)*(1-$H$16),0)</f>
        <v>364569</v>
      </c>
      <c r="O33" s="165">
        <f>ROUND(O86*Содержание!$H$8*(1+$H$14)*(1-$H$15)*(1-$H$16),0)</f>
        <v>383672</v>
      </c>
      <c r="P33" s="165">
        <f>ROUND(P86*Содержание!$H$8*(1+$H$14)*(1-$H$15)*(1-$H$16),0)</f>
        <v>389150</v>
      </c>
      <c r="Q33" s="165">
        <f>ROUND(Q86*Содержание!$H$8*(1+$H$14)*(1-$H$15)*(1-$H$16),0)</f>
        <v>406328</v>
      </c>
      <c r="R33" s="165">
        <f>ROUND(R86*Содержание!$H$8*(1+$H$14)*(1-$H$15)*(1-$H$16),0)</f>
        <v>416545</v>
      </c>
      <c r="S33" s="165">
        <f>ROUND(S86*Содержание!$H$8*(1+$H$14)*(1-$H$15)*(1-$H$16),0)</f>
        <v>424986</v>
      </c>
      <c r="T33" s="165">
        <f>ROUND(T86*Содержание!$H$8*(1+$H$14)*(1-$H$15)*(1-$H$16),0)</f>
        <v>432241</v>
      </c>
      <c r="U33" s="165">
        <f>ROUND(U86*Содержание!$H$8*(1+$H$14)*(1-$H$15)*(1-$H$16),0)</f>
        <v>452826</v>
      </c>
      <c r="V33" s="165">
        <f>ROUND(V86*Содержание!$H$8*(1+$H$14)*(1-$H$15)*(1-$H$16),0)</f>
        <v>460523</v>
      </c>
      <c r="W33" s="165">
        <f>ROUND(W86*Содержание!$H$8*(1+$H$14)*(1-$H$15)*(1-$H$16),0)</f>
        <v>471630</v>
      </c>
      <c r="X33" s="165">
        <f>ROUND(X86*Содержание!$H$8*(1+$H$14)*(1-$H$15)*(1-$H$16),0)</f>
        <v>487771</v>
      </c>
      <c r="Y33" s="165">
        <f>ROUND(Y86*Содержание!$H$8*(1+$H$14)*(1-$H$15)*(1-$H$16),0)</f>
        <v>494136</v>
      </c>
      <c r="Z33" s="165">
        <f>ROUND(Z86*Содержание!$H$8*(1+$H$14)*(1-$H$15)*(1-$H$16),0)</f>
        <v>504651</v>
      </c>
      <c r="AA33" s="165">
        <f>ROUND(AA86*Содержание!$H$8*(1+$H$14)*(1-$H$15)*(1-$H$16),0)</f>
        <v>520791</v>
      </c>
      <c r="AB33" s="165">
        <f>ROUND(AB86*Содержание!$H$8*(1+$H$14)*(1-$H$15)*(1-$H$16),0)</f>
        <v>530120</v>
      </c>
      <c r="AC33" s="165">
        <f>ROUND(AC86*Содержание!$H$8*(1+$H$14)*(1-$H$15)*(1-$H$16),0)</f>
        <v>539006</v>
      </c>
      <c r="AD33" s="165">
        <f>ROUND(AD86*Содержание!$H$8*(1+$H$14)*(1-$H$15)*(1-$H$16),0)</f>
        <v>546854</v>
      </c>
      <c r="AE33" s="165">
        <f>ROUND(AE86*Содержание!$H$8*(1+$H$14)*(1-$H$15)*(1-$H$16),0)</f>
        <v>556035</v>
      </c>
      <c r="AF33" s="165">
        <f>ROUND(AF86*Содержание!$H$8*(1+$H$14)*(1-$H$15)*(1-$H$16),0)</f>
        <v>583872</v>
      </c>
      <c r="AG33" s="165">
        <f>ROUND(AG86*Содержание!$H$8*(1+$H$14)*(1-$H$15)*(1-$H$16),0)</f>
        <v>587426</v>
      </c>
      <c r="AH33" s="165">
        <f>ROUND(AH86*Содержание!$H$8*(1+$H$14)*(1-$H$15)*(1-$H$16),0)</f>
        <v>601642</v>
      </c>
      <c r="AI33" s="165">
        <f>ROUND(AI86*Содержание!$H$8*(1+$H$14)*(1-$H$15)*(1-$H$16),0)</f>
        <v>619116</v>
      </c>
      <c r="AJ33" s="165">
        <f>ROUND(AJ86*Содержание!$H$8*(1+$H$14)*(1-$H$15)*(1-$H$16),0)</f>
        <v>638069</v>
      </c>
      <c r="AK33" s="165">
        <f>ROUND(AK86*Содержание!$H$8*(1+$H$14)*(1-$H$15)*(1-$H$16),0)</f>
        <v>645918</v>
      </c>
      <c r="AL33" s="165">
        <f>ROUND(AL86*Содержание!$H$8*(1+$H$14)*(1-$H$15)*(1-$H$16),0)</f>
        <v>710332</v>
      </c>
      <c r="AM33" s="165">
        <f>ROUND(AM86*Содержание!$H$8*(1+$H$14)*(1-$H$15)*(1-$H$16),0)</f>
        <v>724400</v>
      </c>
      <c r="AN33" s="165">
        <f>ROUND(AN86*Содержание!$H$8*(1+$H$14)*(1-$H$15)*(1-$H$16),0)</f>
        <v>727657</v>
      </c>
      <c r="AO33" s="165">
        <f>ROUND(AO86*Содержание!$H$8*(1+$H$14)*(1-$H$15)*(1-$H$16),0)</f>
        <v>744982</v>
      </c>
      <c r="AP33" s="70"/>
      <c r="AQ33" s="13"/>
      <c r="AR33" s="13"/>
      <c r="AS33" s="93"/>
      <c r="AT33" s="93"/>
      <c r="AU33" s="93"/>
      <c r="AV33" s="93"/>
      <c r="AW33" s="93"/>
      <c r="AX33" s="93"/>
      <c r="AY33" s="93"/>
      <c r="AZ33" s="93"/>
    </row>
    <row r="34" spans="1:52">
      <c r="A34" s="45">
        <v>3500</v>
      </c>
      <c r="B34" s="165">
        <f>ROUND(B87*Содержание!$H$8*(1+$H$14)*(1-$H$15)*(1-$H$16),0)</f>
        <v>236336</v>
      </c>
      <c r="C34" s="165">
        <f>ROUND(C87*Содержание!$H$8*(1+$H$14)*(1-$H$15)*(1-$H$16),0)</f>
        <v>253362</v>
      </c>
      <c r="D34" s="165">
        <f>ROUND(D87*Содержание!$H$8*(1+$H$14)*(1-$H$15)*(1-$H$16),0)</f>
        <v>259432</v>
      </c>
      <c r="E34" s="165">
        <f>ROUND(E87*Содержание!$H$8*(1+$H$14)*(1-$H$15)*(1-$H$16),0)</f>
        <v>281645</v>
      </c>
      <c r="F34" s="165">
        <f>ROUND(F87*Содержание!$H$8*(1+$H$14)*(1-$H$15)*(1-$H$16),0)</f>
        <v>292011</v>
      </c>
      <c r="G34" s="165">
        <f>ROUND(G87*Содержание!$H$8*(1+$H$14)*(1-$H$15)*(1-$H$16),0)</f>
        <v>301488</v>
      </c>
      <c r="H34" s="165">
        <f>ROUND(H87*Содержание!$H$8*(1+$H$14)*(1-$H$15)*(1-$H$16),0)</f>
        <v>307263</v>
      </c>
      <c r="I34" s="165">
        <f>ROUND(I87*Содержание!$H$8*(1+$H$14)*(1-$H$15)*(1-$H$16),0)</f>
        <v>321923</v>
      </c>
      <c r="J34" s="165">
        <f>ROUND(J87*Содержание!$H$8*(1+$H$14)*(1-$H$15)*(1-$H$16),0)</f>
        <v>339395</v>
      </c>
      <c r="K34" s="165">
        <f>ROUND(K87*Содержание!$H$8*(1+$H$14)*(1-$H$15)*(1-$H$16),0)</f>
        <v>346058</v>
      </c>
      <c r="L34" s="165">
        <f>ROUND(L87*Содержание!$H$8*(1+$H$14)*(1-$H$15)*(1-$H$16),0)</f>
        <v>353612</v>
      </c>
      <c r="M34" s="165">
        <f>ROUND(M87*Содержание!$H$8*(1+$H$14)*(1-$H$15)*(1-$H$16),0)</f>
        <v>371234</v>
      </c>
      <c r="N34" s="165">
        <f>ROUND(N87*Содержание!$H$8*(1+$H$14)*(1-$H$15)*(1-$H$16),0)</f>
        <v>381154</v>
      </c>
      <c r="O34" s="165">
        <f>ROUND(O87*Содержание!$H$8*(1+$H$14)*(1-$H$15)*(1-$H$16),0)</f>
        <v>401885</v>
      </c>
      <c r="P34" s="165">
        <f>ROUND(P87*Содержание!$H$8*(1+$H$14)*(1-$H$15)*(1-$H$16),0)</f>
        <v>408991</v>
      </c>
      <c r="Q34" s="165">
        <f>ROUND(Q87*Содержание!$H$8*(1+$H$14)*(1-$H$15)*(1-$H$16),0)</f>
        <v>428393</v>
      </c>
      <c r="R34" s="165">
        <f>ROUND(R87*Содержание!$H$8*(1+$H$14)*(1-$H$15)*(1-$H$16),0)</f>
        <v>438016</v>
      </c>
      <c r="S34" s="165">
        <f>ROUND(S87*Содержание!$H$8*(1+$H$14)*(1-$H$15)*(1-$H$16),0)</f>
        <v>445716</v>
      </c>
      <c r="T34" s="165">
        <f>ROUND(T87*Содержание!$H$8*(1+$H$14)*(1-$H$15)*(1-$H$16),0)</f>
        <v>452826</v>
      </c>
      <c r="U34" s="165">
        <f>ROUND(U87*Содержание!$H$8*(1+$H$14)*(1-$H$15)*(1-$H$16),0)</f>
        <v>473852</v>
      </c>
      <c r="V34" s="165">
        <f>ROUND(V87*Содержание!$H$8*(1+$H$14)*(1-$H$15)*(1-$H$16),0)</f>
        <v>479183</v>
      </c>
      <c r="W34" s="165">
        <f>ROUND(W87*Содержание!$H$8*(1+$H$14)*(1-$H$15)*(1-$H$16),0)</f>
        <v>499174</v>
      </c>
      <c r="X34" s="165">
        <f>ROUND(X87*Содержание!$H$8*(1+$H$14)*(1-$H$15)*(1-$H$16),0)</f>
        <v>505094</v>
      </c>
      <c r="Y34" s="165">
        <f>ROUND(Y87*Содержание!$H$8*(1+$H$14)*(1-$H$15)*(1-$H$16),0)</f>
        <v>512053</v>
      </c>
      <c r="Z34" s="165">
        <f>ROUND(Z87*Содержание!$H$8*(1+$H$14)*(1-$H$15)*(1-$H$16),0)</f>
        <v>517830</v>
      </c>
      <c r="AA34" s="165">
        <f>ROUND(AA87*Содержание!$H$8*(1+$H$14)*(1-$H$15)*(1-$H$16),0)</f>
        <v>535304</v>
      </c>
      <c r="AB34" s="165">
        <f>ROUND(AB87*Содержание!$H$8*(1+$H$14)*(1-$H$15)*(1-$H$16),0)</f>
        <v>544185</v>
      </c>
      <c r="AC34" s="165">
        <f>ROUND(AC87*Содержание!$H$8*(1+$H$14)*(1-$H$15)*(1-$H$16),0)</f>
        <v>553369</v>
      </c>
      <c r="AD34" s="165">
        <f>ROUND(AD87*Содержание!$H$8*(1+$H$14)*(1-$H$15)*(1-$H$16),0)</f>
        <v>574989</v>
      </c>
      <c r="AE34" s="165">
        <f>ROUND(AE87*Содержание!$H$8*(1+$H$14)*(1-$H$15)*(1-$H$16),0)</f>
        <v>578544</v>
      </c>
      <c r="AF34" s="165">
        <f>ROUND(AF87*Содержание!$H$8*(1+$H$14)*(1-$H$15)*(1-$H$16),0)</f>
        <v>591128</v>
      </c>
      <c r="AG34" s="165">
        <f>ROUND(AG87*Содержание!$H$8*(1+$H$14)*(1-$H$15)*(1-$H$16),0)</f>
        <v>597052</v>
      </c>
      <c r="AH34" s="165">
        <f>ROUND(AH87*Содержание!$H$8*(1+$H$14)*(1-$H$15)*(1-$H$16),0)</f>
        <v>618078</v>
      </c>
      <c r="AI34" s="165">
        <f>ROUND(AI87*Содержание!$H$8*(1+$H$14)*(1-$H$15)*(1-$H$16),0)</f>
        <v>640735</v>
      </c>
      <c r="AJ34" s="165">
        <f>ROUND(AJ87*Содержание!$H$8*(1+$H$14)*(1-$H$15)*(1-$H$16),0)</f>
        <v>654802</v>
      </c>
      <c r="AK34" s="165">
        <f>ROUND(AK87*Содержание!$H$8*(1+$H$14)*(1-$H$15)*(1-$H$16),0)</f>
        <v>712701</v>
      </c>
      <c r="AL34" s="165">
        <f>ROUND(AL87*Содержание!$H$8*(1+$H$14)*(1-$H$15)*(1-$H$16),0)</f>
        <v>724990</v>
      </c>
      <c r="AM34" s="165">
        <f>ROUND(AM87*Содержание!$H$8*(1+$H$14)*(1-$H$15)*(1-$H$16),0)</f>
        <v>747647</v>
      </c>
      <c r="AN34" s="165">
        <f>ROUND(AN87*Содержание!$H$8*(1+$H$14)*(1-$H$15)*(1-$H$16),0)</f>
        <v>748831</v>
      </c>
      <c r="AO34" s="165">
        <f>ROUND(AO87*Содержание!$H$8*(1+$H$14)*(1-$H$15)*(1-$H$16),0)</f>
        <v>756234</v>
      </c>
      <c r="AP34" s="70"/>
      <c r="AQ34" s="13"/>
      <c r="AR34" s="13"/>
      <c r="AS34" s="93"/>
      <c r="AT34" s="93"/>
      <c r="AU34" s="93"/>
      <c r="AV34" s="93"/>
      <c r="AW34" s="93"/>
      <c r="AX34" s="93"/>
      <c r="AY34" s="93"/>
      <c r="AZ34" s="93"/>
    </row>
    <row r="35" spans="1:52">
      <c r="A35" s="45">
        <v>3625</v>
      </c>
      <c r="B35" s="165">
        <f>ROUND(B88*Содержание!$H$8*(1+$H$14)*(1-$H$15)*(1-$H$16),0)</f>
        <v>248478</v>
      </c>
      <c r="C35" s="165">
        <f>ROUND(C88*Содержание!$H$8*(1+$H$14)*(1-$H$15)*(1-$H$16),0)</f>
        <v>256768</v>
      </c>
      <c r="D35" s="165">
        <f>ROUND(D88*Содержание!$H$8*(1+$H$14)*(1-$H$15)*(1-$H$16),0)</f>
        <v>261951</v>
      </c>
      <c r="E35" s="165">
        <f>ROUND(E88*Содержание!$H$8*(1+$H$14)*(1-$H$15)*(1-$H$16),0)</f>
        <v>284312</v>
      </c>
      <c r="F35" s="165">
        <f>ROUND(F88*Содержание!$H$8*(1+$H$14)*(1-$H$15)*(1-$H$16),0)</f>
        <v>294380</v>
      </c>
      <c r="G35" s="165">
        <f>ROUND(G88*Содержание!$H$8*(1+$H$14)*(1-$H$15)*(1-$H$16),0)</f>
        <v>304005</v>
      </c>
      <c r="H35" s="165">
        <f>ROUND(H88*Содержание!$H$8*(1+$H$14)*(1-$H$15)*(1-$H$16),0)</f>
        <v>320293</v>
      </c>
      <c r="I35" s="165">
        <f>ROUND(I88*Содержание!$H$8*(1+$H$14)*(1-$H$15)*(1-$H$16),0)</f>
        <v>335693</v>
      </c>
      <c r="J35" s="165">
        <f>ROUND(J88*Содержание!$H$8*(1+$H$14)*(1-$H$15)*(1-$H$16),0)</f>
        <v>354796</v>
      </c>
      <c r="K35" s="165">
        <f>ROUND(K88*Содержание!$H$8*(1+$H$14)*(1-$H$15)*(1-$H$16),0)</f>
        <v>362495</v>
      </c>
      <c r="L35" s="165">
        <f>ROUND(L88*Содержание!$H$8*(1+$H$14)*(1-$H$15)*(1-$H$16),0)</f>
        <v>369159</v>
      </c>
      <c r="M35" s="165">
        <f>ROUND(M88*Содержание!$H$8*(1+$H$14)*(1-$H$15)*(1-$H$16),0)</f>
        <v>387076</v>
      </c>
      <c r="N35" s="165">
        <f>ROUND(N88*Содержание!$H$8*(1+$H$14)*(1-$H$15)*(1-$H$16),0)</f>
        <v>398036</v>
      </c>
      <c r="O35" s="165">
        <f>ROUND(O88*Содержание!$H$8*(1+$H$14)*(1-$H$15)*(1-$H$16),0)</f>
        <v>419508</v>
      </c>
      <c r="P35" s="165">
        <f>ROUND(P88*Содержание!$H$8*(1+$H$14)*(1-$H$15)*(1-$H$16),0)</f>
        <v>426910</v>
      </c>
      <c r="Q35" s="165">
        <f>ROUND(Q88*Содержание!$H$8*(1+$H$14)*(1-$H$15)*(1-$H$16),0)</f>
        <v>434019</v>
      </c>
      <c r="R35" s="165">
        <f>ROUND(R88*Содержание!$H$8*(1+$H$14)*(1-$H$15)*(1-$H$16),0)</f>
        <v>457118</v>
      </c>
      <c r="S35" s="165">
        <f>ROUND(S88*Содержание!$H$8*(1+$H$14)*(1-$H$15)*(1-$H$16),0)</f>
        <v>465116</v>
      </c>
      <c r="T35" s="165">
        <f>ROUND(T88*Содержание!$H$8*(1+$H$14)*(1-$H$15)*(1-$H$16),0)</f>
        <v>472074</v>
      </c>
      <c r="U35" s="165">
        <f>ROUND(U88*Содержание!$H$8*(1+$H$14)*(1-$H$15)*(1-$H$16),0)</f>
        <v>478884</v>
      </c>
      <c r="V35" s="165">
        <f>ROUND(V88*Содержание!$H$8*(1+$H$14)*(1-$H$15)*(1-$H$16),0)</f>
        <v>500060</v>
      </c>
      <c r="W35" s="165">
        <f>ROUND(W88*Содержание!$H$8*(1+$H$14)*(1-$H$15)*(1-$H$16),0)</f>
        <v>515314</v>
      </c>
      <c r="X35" s="165">
        <f>ROUND(X88*Содержание!$H$8*(1+$H$14)*(1-$H$15)*(1-$H$16),0)</f>
        <v>527456</v>
      </c>
      <c r="Y35" s="165">
        <f>ROUND(Y88*Содержание!$H$8*(1+$H$14)*(1-$H$15)*(1-$H$16),0)</f>
        <v>533377</v>
      </c>
      <c r="Z35" s="165">
        <f>ROUND(Z88*Содержание!$H$8*(1+$H$14)*(1-$H$15)*(1-$H$16),0)</f>
        <v>547596</v>
      </c>
      <c r="AA35" s="165">
        <f>ROUND(AA88*Содержание!$H$8*(1+$H$14)*(1-$H$15)*(1-$H$16),0)</f>
        <v>566993</v>
      </c>
      <c r="AB35" s="165">
        <f>ROUND(AB88*Содержание!$H$8*(1+$H$14)*(1-$H$15)*(1-$H$16),0)</f>
        <v>576617</v>
      </c>
      <c r="AC35" s="165">
        <f>ROUND(AC88*Содержание!$H$8*(1+$H$14)*(1-$H$15)*(1-$H$16),0)</f>
        <v>598828</v>
      </c>
      <c r="AD35" s="165">
        <f>ROUND(AD88*Содержание!$H$8*(1+$H$14)*(1-$H$15)*(1-$H$16),0)</f>
        <v>599569</v>
      </c>
      <c r="AE35" s="165">
        <f>ROUND(AE88*Содержание!$H$8*(1+$H$14)*(1-$H$15)*(1-$H$16),0)</f>
        <v>619559</v>
      </c>
      <c r="AF35" s="165">
        <f>ROUND(AF88*Содержание!$H$8*(1+$H$14)*(1-$H$15)*(1-$H$16),0)</f>
        <v>626371</v>
      </c>
      <c r="AG35" s="165">
        <f>ROUND(AG88*Содержание!$H$8*(1+$H$14)*(1-$H$15)*(1-$H$16),0)</f>
        <v>635551</v>
      </c>
      <c r="AH35" s="165">
        <f>ROUND(AH88*Содержание!$H$8*(1+$H$14)*(1-$H$15)*(1-$H$16),0)</f>
        <v>662946</v>
      </c>
      <c r="AI35" s="165">
        <f>ROUND(AI88*Содержание!$H$8*(1+$H$14)*(1-$H$15)*(1-$H$16),0)</f>
        <v>746760</v>
      </c>
      <c r="AJ35" s="165">
        <f>ROUND(AJ88*Содержание!$H$8*(1+$H$14)*(1-$H$15)*(1-$H$16),0)</f>
        <v>759052</v>
      </c>
      <c r="AK35" s="165">
        <f>ROUND(AK88*Содержание!$H$8*(1+$H$14)*(1-$H$15)*(1-$H$16),0)</f>
        <v>762013</v>
      </c>
      <c r="AL35" s="165">
        <f>ROUND(AL88*Содержание!$H$8*(1+$H$14)*(1-$H$15)*(1-$H$16),0)</f>
        <v>764825</v>
      </c>
      <c r="AM35" s="165">
        <f>ROUND(AM88*Содержание!$H$8*(1+$H$14)*(1-$H$15)*(1-$H$16),0)</f>
        <v>770897</v>
      </c>
      <c r="AN35" s="165">
        <f>ROUND(AN88*Содержание!$H$8*(1+$H$14)*(1-$H$15)*(1-$H$16),0)</f>
        <v>812800</v>
      </c>
      <c r="AO35" s="165">
        <f>ROUND(AO88*Содержание!$H$8*(1+$H$14)*(1-$H$15)*(1-$H$16),0)</f>
        <v>820206</v>
      </c>
      <c r="AP35" s="70"/>
      <c r="AQ35" s="13"/>
      <c r="AR35" s="13"/>
      <c r="AS35" s="93"/>
      <c r="AT35" s="93"/>
      <c r="AU35" s="93"/>
      <c r="AV35" s="93"/>
      <c r="AW35" s="93"/>
      <c r="AX35" s="93"/>
      <c r="AY35" s="93"/>
      <c r="AZ35" s="93"/>
    </row>
    <row r="36" spans="1:52">
      <c r="A36" s="45">
        <v>3750</v>
      </c>
      <c r="B36" s="165">
        <f>ROUND(B89*Содержание!$H$8*(1+$H$14)*(1-$H$15)*(1-$H$16),0)</f>
        <v>254547</v>
      </c>
      <c r="C36" s="165">
        <f>ROUND(C89*Содержание!$H$8*(1+$H$14)*(1-$H$15)*(1-$H$16),0)</f>
        <v>269798</v>
      </c>
      <c r="D36" s="165">
        <f>ROUND(D89*Содержание!$H$8*(1+$H$14)*(1-$H$15)*(1-$H$16),0)</f>
        <v>279867</v>
      </c>
      <c r="E36" s="165">
        <f>ROUND(E89*Содержание!$H$8*(1+$H$14)*(1-$H$15)*(1-$H$16),0)</f>
        <v>301042</v>
      </c>
      <c r="F36" s="165">
        <f>ROUND(F89*Содержание!$H$8*(1+$H$14)*(1-$H$15)*(1-$H$16),0)</f>
        <v>313184</v>
      </c>
      <c r="G36" s="165">
        <f>ROUND(G89*Содержание!$H$8*(1+$H$14)*(1-$H$15)*(1-$H$16),0)</f>
        <v>319554</v>
      </c>
      <c r="H36" s="165">
        <f>ROUND(H89*Содержание!$H$8*(1+$H$14)*(1-$H$15)*(1-$H$16),0)</f>
        <v>333028</v>
      </c>
      <c r="I36" s="165">
        <f>ROUND(I89*Содержание!$H$8*(1+$H$14)*(1-$H$15)*(1-$H$16),0)</f>
        <v>347392</v>
      </c>
      <c r="J36" s="165">
        <f>ROUND(J89*Содержание!$H$8*(1+$H$14)*(1-$H$15)*(1-$H$16),0)</f>
        <v>366344</v>
      </c>
      <c r="K36" s="165">
        <f>ROUND(K89*Содержание!$H$8*(1+$H$14)*(1-$H$15)*(1-$H$16),0)</f>
        <v>373749</v>
      </c>
      <c r="L36" s="165">
        <f>ROUND(L89*Содержание!$H$8*(1+$H$14)*(1-$H$15)*(1-$H$16),0)</f>
        <v>382784</v>
      </c>
      <c r="M36" s="165">
        <f>ROUND(M89*Содержание!$H$8*(1+$H$14)*(1-$H$15)*(1-$H$16),0)</f>
        <v>392260</v>
      </c>
      <c r="N36" s="165">
        <f>ROUND(N89*Содержание!$H$8*(1+$H$14)*(1-$H$15)*(1-$H$16),0)</f>
        <v>418322</v>
      </c>
      <c r="O36" s="165">
        <f>ROUND(O89*Содержание!$H$8*(1+$H$14)*(1-$H$15)*(1-$H$16),0)</f>
        <v>430465</v>
      </c>
      <c r="P36" s="165">
        <f>ROUND(P89*Содержание!$H$8*(1+$H$14)*(1-$H$15)*(1-$H$16),0)</f>
        <v>437424</v>
      </c>
      <c r="Q36" s="165">
        <f>ROUND(Q89*Содержание!$H$8*(1+$H$14)*(1-$H$15)*(1-$H$16),0)</f>
        <v>453416</v>
      </c>
      <c r="R36" s="165">
        <f>ROUND(R89*Содержание!$H$8*(1+$H$14)*(1-$H$15)*(1-$H$16),0)</f>
        <v>463337</v>
      </c>
      <c r="S36" s="165">
        <f>ROUND(S89*Содержание!$H$8*(1+$H$14)*(1-$H$15)*(1-$H$16),0)</f>
        <v>463929</v>
      </c>
      <c r="T36" s="165">
        <f>ROUND(T89*Содержание!$H$8*(1+$H$14)*(1-$H$15)*(1-$H$16),0)</f>
        <v>471040</v>
      </c>
      <c r="U36" s="165">
        <f>ROUND(U89*Содержание!$H$8*(1+$H$14)*(1-$H$15)*(1-$H$16),0)</f>
        <v>492807</v>
      </c>
      <c r="V36" s="165">
        <f>ROUND(V89*Содержание!$H$8*(1+$H$14)*(1-$H$15)*(1-$H$16),0)</f>
        <v>499174</v>
      </c>
      <c r="W36" s="165">
        <f>ROUND(W89*Содержание!$H$8*(1+$H$14)*(1-$H$15)*(1-$H$16),0)</f>
        <v>519903</v>
      </c>
      <c r="X36" s="165">
        <f>ROUND(X89*Содержание!$H$8*(1+$H$14)*(1-$H$15)*(1-$H$16),0)</f>
        <v>526862</v>
      </c>
      <c r="Y36" s="165">
        <f>ROUND(Y89*Содержание!$H$8*(1+$H$14)*(1-$H$15)*(1-$H$16),0)</f>
        <v>555590</v>
      </c>
      <c r="Z36" s="165">
        <f>ROUND(Z89*Содержание!$H$8*(1+$H$14)*(1-$H$15)*(1-$H$16),0)</f>
        <v>544780</v>
      </c>
      <c r="AA36" s="165">
        <f>ROUND(AA89*Содержание!$H$8*(1+$H$14)*(1-$H$15)*(1-$H$16),0)</f>
        <v>575434</v>
      </c>
      <c r="AB36" s="165">
        <f>ROUND(AB89*Содержание!$H$8*(1+$H$14)*(1-$H$15)*(1-$H$16),0)</f>
        <v>584908</v>
      </c>
      <c r="AC36" s="165">
        <f>ROUND(AC89*Содержание!$H$8*(1+$H$14)*(1-$H$15)*(1-$H$16),0)</f>
        <v>585798</v>
      </c>
      <c r="AD36" s="165">
        <f>ROUND(AD89*Содержание!$H$8*(1+$H$14)*(1-$H$15)*(1-$H$16),0)</f>
        <v>591572</v>
      </c>
      <c r="AE36" s="165">
        <f>ROUND(AE89*Содержание!$H$8*(1+$H$14)*(1-$H$15)*(1-$H$16),0)</f>
        <v>601642</v>
      </c>
      <c r="AF36" s="165">
        <f>ROUND(AF89*Содержание!$H$8*(1+$H$14)*(1-$H$15)*(1-$H$16),0)</f>
        <v>621781</v>
      </c>
      <c r="AG36" s="165">
        <f>ROUND(AG89*Содержание!$H$8*(1+$H$14)*(1-$H$15)*(1-$H$16),0)</f>
        <v>632145</v>
      </c>
      <c r="AH36" s="165">
        <f>ROUND(AH89*Содержание!$H$8*(1+$H$14)*(1-$H$15)*(1-$H$16),0)</f>
        <v>727064</v>
      </c>
      <c r="AI36" s="165">
        <f>ROUND(AI89*Содержание!$H$8*(1+$H$14)*(1-$H$15)*(1-$H$16),0)</f>
        <v>728844</v>
      </c>
      <c r="AJ36" s="165">
        <f>ROUND(AJ89*Содержание!$H$8*(1+$H$14)*(1-$H$15)*(1-$H$16),0)</f>
        <v>741427</v>
      </c>
      <c r="AK36" s="165">
        <f>ROUND(AK89*Содержание!$H$8*(1+$H$14)*(1-$H$15)*(1-$H$16),0)</f>
        <v>749721</v>
      </c>
      <c r="AL36" s="165">
        <f>ROUND(AL89*Содержание!$H$8*(1+$H$14)*(1-$H$15)*(1-$H$16),0)</f>
        <v>756234</v>
      </c>
      <c r="AM36" s="165">
        <f>ROUND(AM89*Содержание!$H$8*(1+$H$14)*(1-$H$15)*(1-$H$16),0)</f>
        <v>791627</v>
      </c>
      <c r="AN36" s="165">
        <f>ROUND(AN89*Содержание!$H$8*(1+$H$14)*(1-$H$15)*(1-$H$16),0)</f>
        <v>792812</v>
      </c>
      <c r="AO36" s="165">
        <f>ROUND(AO89*Содержание!$H$8*(1+$H$14)*(1-$H$15)*(1-$H$16),0)</f>
        <v>796070</v>
      </c>
      <c r="AP36" s="70"/>
      <c r="AQ36" s="13"/>
      <c r="AR36" s="13"/>
      <c r="AS36" s="93"/>
      <c r="AT36" s="93"/>
      <c r="AU36" s="93"/>
      <c r="AV36" s="93"/>
      <c r="AW36" s="93"/>
      <c r="AX36" s="93"/>
      <c r="AY36" s="93"/>
      <c r="AZ36" s="93"/>
    </row>
    <row r="37" spans="1:52">
      <c r="A37" s="45">
        <v>3875</v>
      </c>
      <c r="B37" s="165">
        <f>ROUND(B90*Содержание!$H$8*(1+$H$14)*(1-$H$15)*(1-$H$16),0)</f>
        <v>260469</v>
      </c>
      <c r="C37" s="165">
        <f>ROUND(C90*Содержание!$H$8*(1+$H$14)*(1-$H$15)*(1-$H$16),0)</f>
        <v>275278</v>
      </c>
      <c r="D37" s="165">
        <f>ROUND(D90*Содержание!$H$8*(1+$H$14)*(1-$H$15)*(1-$H$16),0)</f>
        <v>288013</v>
      </c>
      <c r="E37" s="165">
        <f>ROUND(E90*Содержание!$H$8*(1+$H$14)*(1-$H$15)*(1-$H$16),0)</f>
        <v>303557</v>
      </c>
      <c r="F37" s="165">
        <f>ROUND(F90*Содержание!$H$8*(1+$H$14)*(1-$H$15)*(1-$H$16),0)</f>
        <v>316739</v>
      </c>
      <c r="G37" s="165">
        <f>ROUND(G90*Содержание!$H$8*(1+$H$14)*(1-$H$15)*(1-$H$16),0)</f>
        <v>331547</v>
      </c>
      <c r="H37" s="165">
        <f>ROUND(H90*Содержание!$H$8*(1+$H$14)*(1-$H$15)*(1-$H$16),0)</f>
        <v>337324</v>
      </c>
      <c r="I37" s="165">
        <f>ROUND(I90*Содержание!$H$8*(1+$H$14)*(1-$H$15)*(1-$H$16),0)</f>
        <v>361016</v>
      </c>
      <c r="J37" s="165">
        <f>ROUND(J90*Содержание!$H$8*(1+$H$14)*(1-$H$15)*(1-$H$16),0)</f>
        <v>369900</v>
      </c>
      <c r="K37" s="165">
        <f>ROUND(K90*Содержание!$H$8*(1+$H$14)*(1-$H$15)*(1-$H$16),0)</f>
        <v>378189</v>
      </c>
      <c r="L37" s="165">
        <f>ROUND(L90*Содержание!$H$8*(1+$H$14)*(1-$H$15)*(1-$H$16),0)</f>
        <v>387225</v>
      </c>
      <c r="M37" s="165">
        <f>ROUND(M90*Содержание!$H$8*(1+$H$14)*(1-$H$15)*(1-$H$16),0)</f>
        <v>408846</v>
      </c>
      <c r="N37" s="165">
        <f>ROUND(N90*Содержание!$H$8*(1+$H$14)*(1-$H$15)*(1-$H$16),0)</f>
        <v>422913</v>
      </c>
      <c r="O37" s="165">
        <f>ROUND(O90*Содержание!$H$8*(1+$H$14)*(1-$H$15)*(1-$H$16),0)</f>
        <v>435645</v>
      </c>
      <c r="P37" s="165">
        <f>ROUND(P90*Содержание!$H$8*(1+$H$14)*(1-$H$15)*(1-$H$16),0)</f>
        <v>442754</v>
      </c>
      <c r="Q37" s="165">
        <f>ROUND(Q90*Содержание!$H$8*(1+$H$14)*(1-$H$15)*(1-$H$16),0)</f>
        <v>468371</v>
      </c>
      <c r="R37" s="165">
        <f>ROUND(R90*Содержание!$H$8*(1+$H$14)*(1-$H$15)*(1-$H$16),0)</f>
        <v>482735</v>
      </c>
      <c r="S37" s="165">
        <f>ROUND(S90*Содержание!$H$8*(1+$H$14)*(1-$H$15)*(1-$H$16),0)</f>
        <v>491471</v>
      </c>
      <c r="T37" s="165">
        <f>ROUND(T90*Содержание!$H$8*(1+$H$14)*(1-$H$15)*(1-$H$16),0)</f>
        <v>498876</v>
      </c>
      <c r="U37" s="165">
        <f>ROUND(U90*Содержание!$H$8*(1+$H$14)*(1-$H$15)*(1-$H$16),0)</f>
        <v>517235</v>
      </c>
      <c r="V37" s="165">
        <f>ROUND(V90*Содержание!$H$8*(1+$H$14)*(1-$H$15)*(1-$H$16),0)</f>
        <v>529825</v>
      </c>
      <c r="W37" s="165">
        <f>ROUND(W90*Содержание!$H$8*(1+$H$14)*(1-$H$15)*(1-$H$16),0)</f>
        <v>541376</v>
      </c>
      <c r="X37" s="165">
        <f>ROUND(X90*Содержание!$H$8*(1+$H$14)*(1-$H$15)*(1-$H$16),0)</f>
        <v>559737</v>
      </c>
      <c r="Y37" s="165">
        <f>ROUND(Y90*Содержание!$H$8*(1+$H$14)*(1-$H$15)*(1-$H$16),0)</f>
        <v>578098</v>
      </c>
      <c r="Z37" s="165">
        <f>ROUND(Z90*Содержание!$H$8*(1+$H$14)*(1-$H$15)*(1-$H$16),0)</f>
        <v>584320</v>
      </c>
      <c r="AA37" s="165">
        <f>ROUND(AA90*Содержание!$H$8*(1+$H$14)*(1-$H$15)*(1-$H$16),0)</f>
        <v>589648</v>
      </c>
      <c r="AB37" s="165">
        <f>ROUND(AB90*Содержание!$H$8*(1+$H$14)*(1-$H$15)*(1-$H$16),0)</f>
        <v>598978</v>
      </c>
      <c r="AC37" s="165">
        <f>ROUND(AC90*Содержание!$H$8*(1+$H$14)*(1-$H$15)*(1-$H$16),0)</f>
        <v>608897</v>
      </c>
      <c r="AD37" s="165">
        <f>ROUND(AD90*Содержание!$H$8*(1+$H$14)*(1-$H$15)*(1-$H$16),0)</f>
        <v>618817</v>
      </c>
      <c r="AE37" s="165">
        <f>ROUND(AE90*Содержание!$H$8*(1+$H$14)*(1-$H$15)*(1-$H$16),0)</f>
        <v>628888</v>
      </c>
      <c r="AF37" s="165">
        <f>ROUND(AF90*Содержание!$H$8*(1+$H$14)*(1-$H$15)*(1-$H$16),0)</f>
        <v>699226</v>
      </c>
      <c r="AG37" s="165">
        <f>ROUND(AG90*Содержание!$H$8*(1+$H$14)*(1-$H$15)*(1-$H$16),0)</f>
        <v>706336</v>
      </c>
      <c r="AH37" s="165">
        <f>ROUND(AH90*Содержание!$H$8*(1+$H$14)*(1-$H$15)*(1-$H$16),0)</f>
        <v>755495</v>
      </c>
      <c r="AI37" s="165">
        <f>ROUND(AI90*Содержание!$H$8*(1+$H$14)*(1-$H$15)*(1-$H$16),0)</f>
        <v>763345</v>
      </c>
      <c r="AJ37" s="165">
        <f>ROUND(AJ90*Содержание!$H$8*(1+$H$14)*(1-$H$15)*(1-$H$16),0)</f>
        <v>789996</v>
      </c>
      <c r="AK37" s="165">
        <f>ROUND(AK90*Содержание!$H$8*(1+$H$14)*(1-$H$15)*(1-$H$16),0)</f>
        <v>797697</v>
      </c>
      <c r="AL37" s="165">
        <f>ROUND(AL90*Содержание!$H$8*(1+$H$14)*(1-$H$15)*(1-$H$16),0)</f>
        <v>819172</v>
      </c>
      <c r="AM37" s="165">
        <f>ROUND(AM90*Содержание!$H$8*(1+$H$14)*(1-$H$15)*(1-$H$16),0)</f>
        <v>838569</v>
      </c>
      <c r="AN37" s="165">
        <f>ROUND(AN90*Содержание!$H$8*(1+$H$14)*(1-$H$15)*(1-$H$16),0)</f>
        <v>839753</v>
      </c>
      <c r="AO37" s="165">
        <f>ROUND(AO90*Содержание!$H$8*(1+$H$14)*(1-$H$15)*(1-$H$16),0)</f>
        <v>840493</v>
      </c>
      <c r="AP37" s="70"/>
      <c r="AQ37" s="109" t="s">
        <v>565</v>
      </c>
      <c r="AR37" s="13"/>
      <c r="AS37" s="93"/>
      <c r="AT37" s="93"/>
      <c r="AU37" s="93"/>
      <c r="AV37" s="109" t="s">
        <v>566</v>
      </c>
      <c r="AW37" s="93"/>
      <c r="AX37" s="93"/>
      <c r="AY37" s="93"/>
      <c r="AZ37" s="93"/>
    </row>
    <row r="38" spans="1:52">
      <c r="A38" s="45">
        <v>4000</v>
      </c>
      <c r="B38" s="165">
        <f>ROUND(B91*Содержание!$H$8*(1+$H$14)*(1-$H$15)*(1-$H$16),0)</f>
        <v>266835</v>
      </c>
      <c r="C38" s="165">
        <f>ROUND(C91*Содержание!$H$8*(1+$H$14)*(1-$H$15)*(1-$H$16),0)</f>
        <v>289940</v>
      </c>
      <c r="D38" s="165">
        <f>ROUND(D91*Содержание!$H$8*(1+$H$14)*(1-$H$15)*(1-$H$16),0)</f>
        <v>298228</v>
      </c>
      <c r="E38" s="165">
        <f>ROUND(E91*Содержание!$H$8*(1+$H$14)*(1-$H$15)*(1-$H$16),0)</f>
        <v>314073</v>
      </c>
      <c r="F38" s="165">
        <f>ROUND(F91*Содержание!$H$8*(1+$H$14)*(1-$H$15)*(1-$H$16),0)</f>
        <v>323849</v>
      </c>
      <c r="G38" s="165">
        <f>ROUND(G91*Содержание!$H$8*(1+$H$14)*(1-$H$15)*(1-$H$16),0)</f>
        <v>342357</v>
      </c>
      <c r="H38" s="165">
        <f>ROUND(H91*Содержание!$H$8*(1+$H$14)*(1-$H$15)*(1-$H$16),0)</f>
        <v>348576</v>
      </c>
      <c r="I38" s="165">
        <f>ROUND(I91*Содержание!$H$8*(1+$H$14)*(1-$H$15)*(1-$H$16),0)</f>
        <v>365604</v>
      </c>
      <c r="J38" s="165">
        <f>ROUND(J91*Содержание!$H$8*(1+$H$14)*(1-$H$15)*(1-$H$16),0)</f>
        <v>385302</v>
      </c>
      <c r="K38" s="165">
        <f>ROUND(K91*Содержание!$H$8*(1+$H$14)*(1-$H$15)*(1-$H$16),0)</f>
        <v>393591</v>
      </c>
      <c r="L38" s="165">
        <f>ROUND(L91*Содержание!$H$8*(1+$H$14)*(1-$H$15)*(1-$H$16),0)</f>
        <v>401439</v>
      </c>
      <c r="M38" s="165">
        <f>ROUND(M91*Содержание!$H$8*(1+$H$14)*(1-$H$15)*(1-$H$16),0)</f>
        <v>421577</v>
      </c>
      <c r="N38" s="165">
        <f>ROUND(N91*Содержание!$H$8*(1+$H$14)*(1-$H$15)*(1-$H$16),0)</f>
        <v>434758</v>
      </c>
      <c r="O38" s="165">
        <f>ROUND(O91*Содержание!$H$8*(1+$H$14)*(1-$H$15)*(1-$H$16),0)</f>
        <v>459487</v>
      </c>
      <c r="P38" s="165">
        <f>ROUND(P91*Содержание!$H$8*(1+$H$14)*(1-$H$15)*(1-$H$16),0)</f>
        <v>467038</v>
      </c>
      <c r="Q38" s="165">
        <f>ROUND(Q91*Содержание!$H$8*(1+$H$14)*(1-$H$15)*(1-$H$16),0)</f>
        <v>475036</v>
      </c>
      <c r="R38" s="165">
        <f>ROUND(R91*Содержание!$H$8*(1+$H$14)*(1-$H$15)*(1-$H$16),0)</f>
        <v>499616</v>
      </c>
      <c r="S38" s="165">
        <f>ROUND(S91*Содержание!$H$8*(1+$H$14)*(1-$H$15)*(1-$H$16),0)</f>
        <v>508057</v>
      </c>
      <c r="T38" s="165">
        <f>ROUND(T91*Содержание!$H$8*(1+$H$14)*(1-$H$15)*(1-$H$16),0)</f>
        <v>515760</v>
      </c>
      <c r="U38" s="165">
        <f>ROUND(U91*Содержание!$H$8*(1+$H$14)*(1-$H$15)*(1-$H$16),0)</f>
        <v>539597</v>
      </c>
      <c r="V38" s="165">
        <f>ROUND(V91*Содержание!$H$8*(1+$H$14)*(1-$H$15)*(1-$H$16),0)</f>
        <v>547148</v>
      </c>
      <c r="W38" s="165">
        <f>ROUND(W91*Содержание!$H$8*(1+$H$14)*(1-$H$15)*(1-$H$16),0)</f>
        <v>569657</v>
      </c>
      <c r="X38" s="165">
        <f>ROUND(X91*Содержание!$H$8*(1+$H$14)*(1-$H$15)*(1-$H$16),0)</f>
        <v>577800</v>
      </c>
      <c r="Y38" s="165">
        <f>ROUND(Y91*Содержание!$H$8*(1+$H$14)*(1-$H$15)*(1-$H$16),0)</f>
        <v>586096</v>
      </c>
      <c r="Z38" s="165">
        <f>ROUND(Z91*Содержание!$H$8*(1+$H$14)*(1-$H$15)*(1-$H$16),0)</f>
        <v>587873</v>
      </c>
      <c r="AA38" s="165">
        <f>ROUND(AA91*Содержание!$H$8*(1+$H$14)*(1-$H$15)*(1-$H$16),0)</f>
        <v>590091</v>
      </c>
      <c r="AB38" s="165">
        <f>ROUND(AB91*Содержание!$H$8*(1+$H$14)*(1-$H$15)*(1-$H$16),0)</f>
        <v>612453</v>
      </c>
      <c r="AC38" s="165">
        <f>ROUND(AC91*Содержание!$H$8*(1+$H$14)*(1-$H$15)*(1-$H$16),0)</f>
        <v>616304</v>
      </c>
      <c r="AD38" s="165">
        <f>ROUND(AD91*Содержание!$H$8*(1+$H$14)*(1-$H$15)*(1-$H$16),0)</f>
        <v>619710</v>
      </c>
      <c r="AE38" s="165">
        <f>ROUND(AE91*Содержание!$H$8*(1+$H$14)*(1-$H$15)*(1-$H$16),0)</f>
        <v>685012</v>
      </c>
      <c r="AF38" s="165">
        <f>ROUND(AF91*Содержание!$H$8*(1+$H$14)*(1-$H$15)*(1-$H$16),0)</f>
        <v>704262</v>
      </c>
      <c r="AG38" s="165">
        <f>ROUND(AG91*Содержание!$H$8*(1+$H$14)*(1-$H$15)*(1-$H$16),0)</f>
        <v>711220</v>
      </c>
      <c r="AH38" s="165">
        <f>ROUND(AH91*Содержание!$H$8*(1+$H$14)*(1-$H$15)*(1-$H$16),0)</f>
        <v>755495</v>
      </c>
      <c r="AI38" s="165">
        <f>ROUND(AI91*Содержание!$H$8*(1+$H$14)*(1-$H$15)*(1-$H$16),0)</f>
        <v>772231</v>
      </c>
      <c r="AJ38" s="165">
        <f>ROUND(AJ91*Содержание!$H$8*(1+$H$14)*(1-$H$15)*(1-$H$16),0)</f>
        <v>789996</v>
      </c>
      <c r="AK38" s="165">
        <f>ROUND(AK91*Содержание!$H$8*(1+$H$14)*(1-$H$15)*(1-$H$16),0)</f>
        <v>802880</v>
      </c>
      <c r="AL38" s="165">
        <f>ROUND(AL91*Содержание!$H$8*(1+$H$14)*(1-$H$15)*(1-$H$16),0)</f>
        <v>819614</v>
      </c>
      <c r="AM38" s="165">
        <f>ROUND(AM91*Содержание!$H$8*(1+$H$14)*(1-$H$15)*(1-$H$16),0)</f>
        <v>838569</v>
      </c>
      <c r="AN38" s="165">
        <f>ROUND(AN91*Содержание!$H$8*(1+$H$14)*(1-$H$15)*(1-$H$16),0)</f>
        <v>840049</v>
      </c>
      <c r="AO38" s="165">
        <f>ROUND(AO91*Содержание!$H$8*(1+$H$14)*(1-$H$15)*(1-$H$16),0)</f>
        <v>841826</v>
      </c>
      <c r="AP38" s="70"/>
      <c r="AQ38" s="109" t="s">
        <v>275</v>
      </c>
      <c r="AR38" s="13"/>
      <c r="AS38" s="93"/>
      <c r="AT38" s="93"/>
      <c r="AU38" s="93"/>
      <c r="AV38" s="109" t="s">
        <v>277</v>
      </c>
      <c r="AW38" s="93"/>
      <c r="AX38" s="93"/>
      <c r="AY38" s="93"/>
      <c r="AZ38" s="93"/>
    </row>
    <row r="39" spans="1:52">
      <c r="A39" s="45">
        <v>4125</v>
      </c>
      <c r="B39" s="165">
        <f>ROUND(B92*Содержание!$H$8*(1+$H$14)*(1-$H$15)*(1-$H$16),0)</f>
        <v>277942</v>
      </c>
      <c r="C39" s="165">
        <f>ROUND(C92*Содержание!$H$8*(1+$H$14)*(1-$H$15)*(1-$H$16),0)</f>
        <v>294085</v>
      </c>
      <c r="D39" s="165">
        <f>ROUND(D92*Содержание!$H$8*(1+$H$14)*(1-$H$15)*(1-$H$16),0)</f>
        <v>301488</v>
      </c>
      <c r="E39" s="165">
        <f>ROUND(E92*Содержание!$H$8*(1+$H$14)*(1-$H$15)*(1-$H$16),0)</f>
        <v>318515</v>
      </c>
      <c r="F39" s="165">
        <f>ROUND(F92*Содержание!$H$8*(1+$H$14)*(1-$H$15)*(1-$H$16),0)</f>
        <v>331992</v>
      </c>
      <c r="G39" s="165">
        <f>ROUND(G92*Содержание!$H$8*(1+$H$14)*(1-$H$15)*(1-$H$16),0)</f>
        <v>355387</v>
      </c>
      <c r="H39" s="165">
        <f>ROUND(H92*Содержание!$H$8*(1+$H$14)*(1-$H$15)*(1-$H$16),0)</f>
        <v>363234</v>
      </c>
      <c r="I39" s="165">
        <f>ROUND(I92*Содержание!$H$8*(1+$H$14)*(1-$H$15)*(1-$H$16),0)</f>
        <v>381893</v>
      </c>
      <c r="J39" s="165">
        <f>ROUND(J92*Содержание!$H$8*(1+$H$14)*(1-$H$15)*(1-$H$16),0)</f>
        <v>401737</v>
      </c>
      <c r="K39" s="165">
        <f>ROUND(K92*Содержание!$H$8*(1+$H$14)*(1-$H$15)*(1-$H$16),0)</f>
        <v>408401</v>
      </c>
      <c r="L39" s="165">
        <f>ROUND(L92*Содержание!$H$8*(1+$H$14)*(1-$H$15)*(1-$H$16),0)</f>
        <v>416100</v>
      </c>
      <c r="M39" s="165">
        <f>ROUND(M92*Содержание!$H$8*(1+$H$14)*(1-$H$15)*(1-$H$16),0)</f>
        <v>437424</v>
      </c>
      <c r="N39" s="165">
        <f>ROUND(N92*Содержание!$H$8*(1+$H$14)*(1-$H$15)*(1-$H$16),0)</f>
        <v>448528</v>
      </c>
      <c r="O39" s="165">
        <f>ROUND(O92*Содержание!$H$8*(1+$H$14)*(1-$H$15)*(1-$H$16),0)</f>
        <v>463634</v>
      </c>
      <c r="P39" s="165">
        <f>ROUND(P92*Содержание!$H$8*(1+$H$14)*(1-$H$15)*(1-$H$16),0)</f>
        <v>482882</v>
      </c>
      <c r="Q39" s="165">
        <f>ROUND(Q92*Содержание!$H$8*(1+$H$14)*(1-$H$15)*(1-$H$16),0)</f>
        <v>492360</v>
      </c>
      <c r="R39" s="165">
        <f>ROUND(R92*Содержание!$H$8*(1+$H$14)*(1-$H$15)*(1-$H$16),0)</f>
        <v>519609</v>
      </c>
      <c r="S39" s="165">
        <f>ROUND(S92*Содержание!$H$8*(1+$H$14)*(1-$H$15)*(1-$H$16),0)</f>
        <v>528490</v>
      </c>
      <c r="T39" s="165">
        <f>ROUND(T92*Содержание!$H$8*(1+$H$14)*(1-$H$15)*(1-$H$16),0)</f>
        <v>536045</v>
      </c>
      <c r="U39" s="165">
        <f>ROUND(U92*Содержание!$H$8*(1+$H$14)*(1-$H$15)*(1-$H$16),0)</f>
        <v>558699</v>
      </c>
      <c r="V39" s="165">
        <f>ROUND(V92*Содержание!$H$8*(1+$H$14)*(1-$H$15)*(1-$H$16),0)</f>
        <v>566106</v>
      </c>
      <c r="W39" s="165">
        <f>ROUND(W92*Содержание!$H$8*(1+$H$14)*(1-$H$15)*(1-$H$16),0)</f>
        <v>578248</v>
      </c>
      <c r="X39" s="165">
        <f>ROUND(X92*Содержание!$H$8*(1+$H$14)*(1-$H$15)*(1-$H$16),0)</f>
        <v>598387</v>
      </c>
      <c r="Y39" s="165">
        <f>ROUND(Y92*Содержание!$H$8*(1+$H$14)*(1-$H$15)*(1-$H$16),0)</f>
        <v>606381</v>
      </c>
      <c r="Z39" s="165">
        <f>ROUND(Z92*Содержание!$H$8*(1+$H$14)*(1-$H$15)*(1-$H$16),0)</f>
        <v>607863</v>
      </c>
      <c r="AA39" s="165">
        <f>ROUND(AA92*Содержание!$H$8*(1+$H$14)*(1-$H$15)*(1-$H$16),0)</f>
        <v>610671</v>
      </c>
      <c r="AB39" s="165">
        <f>ROUND(AB92*Содержание!$H$8*(1+$H$14)*(1-$H$15)*(1-$H$16),0)</f>
        <v>612598</v>
      </c>
      <c r="AC39" s="165">
        <f>ROUND(AC92*Содержание!$H$8*(1+$H$14)*(1-$H$15)*(1-$H$16),0)</f>
        <v>621929</v>
      </c>
      <c r="AD39" s="165">
        <f>ROUND(AD92*Содержание!$H$8*(1+$H$14)*(1-$H$15)*(1-$H$16),0)</f>
        <v>672128</v>
      </c>
      <c r="AE39" s="165">
        <f>ROUND(AE92*Содержание!$H$8*(1+$H$14)*(1-$H$15)*(1-$H$16),0)</f>
        <v>705888</v>
      </c>
      <c r="AF39" s="165">
        <f>ROUND(AF92*Содержание!$H$8*(1+$H$14)*(1-$H$15)*(1-$H$16),0)</f>
        <v>712259</v>
      </c>
      <c r="AG39" s="165">
        <f>ROUND(AG92*Содержание!$H$8*(1+$H$14)*(1-$H$15)*(1-$H$16),0)</f>
        <v>719366</v>
      </c>
      <c r="AH39" s="165">
        <f>ROUND(AH92*Содержание!$H$8*(1+$H$14)*(1-$H$15)*(1-$H$16),0)</f>
        <v>774005</v>
      </c>
      <c r="AI39" s="165">
        <f>ROUND(AI92*Содержание!$H$8*(1+$H$14)*(1-$H$15)*(1-$H$16),0)</f>
        <v>775486</v>
      </c>
      <c r="AJ39" s="165">
        <f>ROUND(AJ92*Содержание!$H$8*(1+$H$14)*(1-$H$15)*(1-$H$16),0)</f>
        <v>790590</v>
      </c>
      <c r="AK39" s="165">
        <f>ROUND(AK92*Содержание!$H$8*(1+$H$14)*(1-$H$15)*(1-$H$16),0)</f>
        <v>812800</v>
      </c>
      <c r="AL39" s="165">
        <f>ROUND(AL92*Содержание!$H$8*(1+$H$14)*(1-$H$15)*(1-$H$16),0)</f>
        <v>820503</v>
      </c>
      <c r="AM39" s="165">
        <f>ROUND(AM92*Содержание!$H$8*(1+$H$14)*(1-$H$15)*(1-$H$16),0)</f>
        <v>839013</v>
      </c>
      <c r="AN39" s="165">
        <f>ROUND(AN92*Содержание!$H$8*(1+$H$14)*(1-$H$15)*(1-$H$16),0)</f>
        <v>840198</v>
      </c>
      <c r="AO39" s="165">
        <f>ROUND(AO92*Содержание!$H$8*(1+$H$14)*(1-$H$15)*(1-$H$16),0)</f>
        <v>879880</v>
      </c>
      <c r="AP39" s="70"/>
      <c r="AQ39" s="13"/>
      <c r="AR39" s="13"/>
      <c r="AS39" s="93"/>
      <c r="AT39" s="93"/>
      <c r="AU39" s="93"/>
      <c r="AV39" s="93"/>
      <c r="AW39" s="93"/>
      <c r="AX39" s="93"/>
      <c r="AY39" s="93"/>
      <c r="AZ39" s="93"/>
    </row>
    <row r="40" spans="1:52">
      <c r="A40" s="45">
        <v>4250</v>
      </c>
      <c r="B40" s="165">
        <f>ROUND(B93*Содержание!$H$8*(1+$H$14)*(1-$H$15)*(1-$H$16),0)</f>
        <v>283720</v>
      </c>
      <c r="C40" s="165">
        <f>ROUND(C93*Содержание!$H$8*(1+$H$14)*(1-$H$15)*(1-$H$16),0)</f>
        <v>298376</v>
      </c>
      <c r="D40" s="165">
        <f>ROUND(D93*Содержание!$H$8*(1+$H$14)*(1-$H$15)*(1-$H$16),0)</f>
        <v>304893</v>
      </c>
      <c r="E40" s="165">
        <f>ROUND(E93*Содержание!$H$8*(1+$H$14)*(1-$H$15)*(1-$H$16),0)</f>
        <v>331250</v>
      </c>
      <c r="F40" s="165">
        <f>ROUND(F93*Содержание!$H$8*(1+$H$14)*(1-$H$15)*(1-$H$16),0)</f>
        <v>345911</v>
      </c>
      <c r="G40" s="165">
        <f>ROUND(G93*Содержание!$H$8*(1+$H$14)*(1-$H$15)*(1-$H$16),0)</f>
        <v>351982</v>
      </c>
      <c r="H40" s="165">
        <f>ROUND(H93*Содержание!$H$8*(1+$H$14)*(1-$H$15)*(1-$H$16),0)</f>
        <v>367087</v>
      </c>
      <c r="I40" s="165">
        <f>ROUND(I93*Содержание!$H$8*(1+$H$14)*(1-$H$15)*(1-$H$16),0)</f>
        <v>386039</v>
      </c>
      <c r="J40" s="165">
        <f>ROUND(J93*Содержание!$H$8*(1+$H$14)*(1-$H$15)*(1-$H$16),0)</f>
        <v>406032</v>
      </c>
      <c r="K40" s="165">
        <f>ROUND(K93*Содержание!$H$8*(1+$H$14)*(1-$H$15)*(1-$H$16),0)</f>
        <v>413290</v>
      </c>
      <c r="L40" s="165">
        <f>ROUND(L93*Содержание!$H$8*(1+$H$14)*(1-$H$15)*(1-$H$16),0)</f>
        <v>421432</v>
      </c>
      <c r="M40" s="165">
        <f>ROUND(M93*Содержание!$H$8*(1+$H$14)*(1-$H$15)*(1-$H$16),0)</f>
        <v>442164</v>
      </c>
      <c r="N40" s="165">
        <f>ROUND(N93*Содержание!$H$8*(1+$H$14)*(1-$H$15)*(1-$H$16),0)</f>
        <v>454155</v>
      </c>
      <c r="O40" s="165">
        <f>ROUND(O93*Содержание!$H$8*(1+$H$14)*(1-$H$15)*(1-$H$16),0)</f>
        <v>477554</v>
      </c>
      <c r="P40" s="165">
        <f>ROUND(P93*Содержание!$H$8*(1+$H$14)*(1-$H$15)*(1-$H$16),0)</f>
        <v>487327</v>
      </c>
      <c r="Q40" s="165">
        <f>ROUND(Q93*Содержание!$H$8*(1+$H$14)*(1-$H$15)*(1-$H$16),0)</f>
        <v>496508</v>
      </c>
      <c r="R40" s="165">
        <f>ROUND(R93*Содержание!$H$8*(1+$H$14)*(1-$H$15)*(1-$H$16),0)</f>
        <v>523755</v>
      </c>
      <c r="S40" s="165">
        <f>ROUND(S93*Содержание!$H$8*(1+$H$14)*(1-$H$15)*(1-$H$16),0)</f>
        <v>532933</v>
      </c>
      <c r="T40" s="165">
        <f>ROUND(T93*Содержание!$H$8*(1+$H$14)*(1-$H$15)*(1-$H$16),0)</f>
        <v>540781</v>
      </c>
      <c r="U40" s="165">
        <f>ROUND(U93*Содержание!$H$8*(1+$H$14)*(1-$H$15)*(1-$H$16),0)</f>
        <v>566106</v>
      </c>
      <c r="V40" s="165">
        <f>ROUND(V93*Содержание!$H$8*(1+$H$14)*(1-$H$15)*(1-$H$16),0)</f>
        <v>573063</v>
      </c>
      <c r="W40" s="165">
        <f>ROUND(W93*Содержание!$H$8*(1+$H$14)*(1-$H$15)*(1-$H$16),0)</f>
        <v>597198</v>
      </c>
      <c r="X40" s="165">
        <f>ROUND(X93*Содержание!$H$8*(1+$H$14)*(1-$H$15)*(1-$H$16),0)</f>
        <v>605048</v>
      </c>
      <c r="Y40" s="165">
        <f>ROUND(Y93*Содержание!$H$8*(1+$H$14)*(1-$H$15)*(1-$H$16),0)</f>
        <v>613341</v>
      </c>
      <c r="Z40" s="165">
        <f>ROUND(Z93*Содержание!$H$8*(1+$H$14)*(1-$H$15)*(1-$H$16),0)</f>
        <v>616304</v>
      </c>
      <c r="AA40" s="165">
        <f>ROUND(AA93*Содержание!$H$8*(1+$H$14)*(1-$H$15)*(1-$H$16),0)</f>
        <v>618967</v>
      </c>
      <c r="AB40" s="165">
        <f>ROUND(AB93*Содержание!$H$8*(1+$H$14)*(1-$H$15)*(1-$H$16),0)</f>
        <v>625481</v>
      </c>
      <c r="AC40" s="165">
        <f>ROUND(AC93*Содержание!$H$8*(1+$H$14)*(1-$H$15)*(1-$H$16),0)</f>
        <v>674202</v>
      </c>
      <c r="AD40" s="165">
        <f>ROUND(AD93*Содержание!$H$8*(1+$H$14)*(1-$H$15)*(1-$H$16),0)</f>
        <v>706336</v>
      </c>
      <c r="AE40" s="165">
        <f>ROUND(AE93*Содержание!$H$8*(1+$H$14)*(1-$H$15)*(1-$H$16),0)</f>
        <v>715810</v>
      </c>
      <c r="AF40" s="165">
        <f>ROUND(AF93*Содержание!$H$8*(1+$H$14)*(1-$H$15)*(1-$H$16),0)</f>
        <v>751793</v>
      </c>
      <c r="AG40" s="165">
        <f>ROUND(AG93*Содержание!$H$8*(1+$H$14)*(1-$H$15)*(1-$H$16),0)</f>
        <v>759052</v>
      </c>
      <c r="AH40" s="165">
        <f>ROUND(AH93*Содержание!$H$8*(1+$H$14)*(1-$H$15)*(1-$H$16),0)</f>
        <v>775193</v>
      </c>
      <c r="AI40" s="165">
        <f>ROUND(AI93*Содержание!$H$8*(1+$H$14)*(1-$H$15)*(1-$H$16),0)</f>
        <v>791775</v>
      </c>
      <c r="AJ40" s="165">
        <f>ROUND(AJ93*Содержание!$H$8*(1+$H$14)*(1-$H$15)*(1-$H$16),0)</f>
        <v>800212</v>
      </c>
      <c r="AK40" s="165">
        <f>ROUND(AK93*Содержание!$H$8*(1+$H$14)*(1-$H$15)*(1-$H$16),0)</f>
        <v>822129</v>
      </c>
      <c r="AL40" s="165">
        <f>ROUND(AL93*Содержание!$H$8*(1+$H$14)*(1-$H$15)*(1-$H$16),0)</f>
        <v>832792</v>
      </c>
      <c r="AM40" s="165">
        <f>ROUND(AM93*Содержание!$H$8*(1+$H$14)*(1-$H$15)*(1-$H$16),0)</f>
        <v>840049</v>
      </c>
      <c r="AN40" s="165">
        <f>ROUND(AN93*Содержание!$H$8*(1+$H$14)*(1-$H$15)*(1-$H$16),0)</f>
        <v>883140</v>
      </c>
      <c r="AO40" s="165">
        <f>ROUND(AO93*Содержание!$H$8*(1+$H$14)*(1-$H$15)*(1-$H$16),0)</f>
        <v>883586</v>
      </c>
      <c r="AP40" s="70"/>
      <c r="AQ40" s="13"/>
      <c r="AR40" s="13"/>
      <c r="AS40" s="93"/>
      <c r="AT40" s="93"/>
      <c r="AU40" s="93"/>
      <c r="AV40" s="93"/>
      <c r="AW40" s="93"/>
      <c r="AX40" s="93"/>
      <c r="AY40" s="93"/>
      <c r="AZ40" s="93"/>
    </row>
    <row r="41" spans="1:52">
      <c r="A41" s="45">
        <v>4375</v>
      </c>
      <c r="B41" s="165">
        <f>ROUND(B94*Содержание!$H$8*(1+$H$14)*(1-$H$15)*(1-$H$16),0)</f>
        <v>290678</v>
      </c>
      <c r="C41" s="165">
        <f>ROUND(C94*Содержание!$H$8*(1+$H$14)*(1-$H$15)*(1-$H$16),0)</f>
        <v>301488</v>
      </c>
      <c r="D41" s="165">
        <f>ROUND(D94*Содержание!$H$8*(1+$H$14)*(1-$H$15)*(1-$H$16),0)</f>
        <v>307560</v>
      </c>
      <c r="E41" s="165">
        <f>ROUND(E94*Содержание!$H$8*(1+$H$14)*(1-$H$15)*(1-$H$16),0)</f>
        <v>333325</v>
      </c>
      <c r="F41" s="165">
        <f>ROUND(F94*Содержание!$H$8*(1+$H$14)*(1-$H$15)*(1-$H$16),0)</f>
        <v>348428</v>
      </c>
      <c r="G41" s="165">
        <f>ROUND(G94*Содержание!$H$8*(1+$H$14)*(1-$H$15)*(1-$H$16),0)</f>
        <v>361607</v>
      </c>
      <c r="H41" s="165">
        <f>ROUND(H94*Содержание!$H$8*(1+$H$14)*(1-$H$15)*(1-$H$16),0)</f>
        <v>370491</v>
      </c>
      <c r="I41" s="165">
        <f>ROUND(I94*Содержание!$H$8*(1+$H$14)*(1-$H$15)*(1-$H$16),0)</f>
        <v>390778</v>
      </c>
      <c r="J41" s="165">
        <f>ROUND(J94*Содержание!$H$8*(1+$H$14)*(1-$H$15)*(1-$H$16),0)</f>
        <v>410623</v>
      </c>
      <c r="K41" s="165">
        <f>ROUND(K94*Содержание!$H$8*(1+$H$14)*(1-$H$15)*(1-$H$16),0)</f>
        <v>417876</v>
      </c>
      <c r="L41" s="165">
        <f>ROUND(L94*Содержание!$H$8*(1+$H$14)*(1-$H$15)*(1-$H$16),0)</f>
        <v>426910</v>
      </c>
      <c r="M41" s="165">
        <f>ROUND(M94*Содержание!$H$8*(1+$H$14)*(1-$H$15)*(1-$H$16),0)</f>
        <v>447936</v>
      </c>
      <c r="N41" s="165">
        <f>ROUND(N94*Содержание!$H$8*(1+$H$14)*(1-$H$15)*(1-$H$16),0)</f>
        <v>459784</v>
      </c>
      <c r="O41" s="165">
        <f>ROUND(O94*Содержание!$H$8*(1+$H$14)*(1-$H$15)*(1-$H$16),0)</f>
        <v>483773</v>
      </c>
      <c r="P41" s="165">
        <f>ROUND(P94*Содержание!$H$8*(1+$H$14)*(1-$H$15)*(1-$H$16),0)</f>
        <v>493546</v>
      </c>
      <c r="Q41" s="165">
        <f>ROUND(Q94*Содержание!$H$8*(1+$H$14)*(1-$H$15)*(1-$H$16),0)</f>
        <v>522567</v>
      </c>
      <c r="R41" s="165">
        <f>ROUND(R94*Содержание!$H$8*(1+$H$14)*(1-$H$15)*(1-$H$16),0)</f>
        <v>529232</v>
      </c>
      <c r="S41" s="165">
        <f>ROUND(S94*Содержание!$H$8*(1+$H$14)*(1-$H$15)*(1-$H$16),0)</f>
        <v>539301</v>
      </c>
      <c r="T41" s="165">
        <f>ROUND(T94*Содержание!$H$8*(1+$H$14)*(1-$H$15)*(1-$H$16),0)</f>
        <v>547741</v>
      </c>
      <c r="U41" s="165">
        <f>ROUND(U94*Содержание!$H$8*(1+$H$14)*(1-$H$15)*(1-$H$16),0)</f>
        <v>572767</v>
      </c>
      <c r="V41" s="165">
        <f>ROUND(V94*Содержание!$H$8*(1+$H$14)*(1-$H$15)*(1-$H$16),0)</f>
        <v>580318</v>
      </c>
      <c r="W41" s="165">
        <f>ROUND(W94*Содержание!$H$8*(1+$H$14)*(1-$H$15)*(1-$H$16),0)</f>
        <v>591279</v>
      </c>
      <c r="X41" s="165">
        <f>ROUND(X94*Содержание!$H$8*(1+$H$14)*(1-$H$15)*(1-$H$16),0)</f>
        <v>599865</v>
      </c>
      <c r="Y41" s="165">
        <f>ROUND(Y94*Содержание!$H$8*(1+$H$14)*(1-$H$15)*(1-$H$16),0)</f>
        <v>639108</v>
      </c>
      <c r="Z41" s="165">
        <f>ROUND(Z94*Содержание!$H$8*(1+$H$14)*(1-$H$15)*(1-$H$16),0)</f>
        <v>632740</v>
      </c>
      <c r="AA41" s="165">
        <f>ROUND(AA94*Содержание!$H$8*(1+$H$14)*(1-$H$15)*(1-$H$16),0)</f>
        <v>640291</v>
      </c>
      <c r="AB41" s="165">
        <f>ROUND(AB94*Содержание!$H$8*(1+$H$14)*(1-$H$15)*(1-$H$16),0)</f>
        <v>674498</v>
      </c>
      <c r="AC41" s="165">
        <f>ROUND(AC94*Содержание!$H$8*(1+$H$14)*(1-$H$15)*(1-$H$16),0)</f>
        <v>709591</v>
      </c>
      <c r="AD41" s="165">
        <f>ROUND(AD94*Содержание!$H$8*(1+$H$14)*(1-$H$15)*(1-$H$16),0)</f>
        <v>717290</v>
      </c>
      <c r="AE41" s="165">
        <f>ROUND(AE94*Содержание!$H$8*(1+$H$14)*(1-$H$15)*(1-$H$16),0)</f>
        <v>756234</v>
      </c>
      <c r="AF41" s="165">
        <f>ROUND(AF94*Содержание!$H$8*(1+$H$14)*(1-$H$15)*(1-$H$16),0)</f>
        <v>760828</v>
      </c>
      <c r="AG41" s="165">
        <f>ROUND(AG94*Содержание!$H$8*(1+$H$14)*(1-$H$15)*(1-$H$16),0)</f>
        <v>770157</v>
      </c>
      <c r="AH41" s="165">
        <f>ROUND(AH94*Содержание!$H$8*(1+$H$14)*(1-$H$15)*(1-$H$16),0)</f>
        <v>819614</v>
      </c>
      <c r="AI41" s="165">
        <f>ROUND(AI94*Содержание!$H$8*(1+$H$14)*(1-$H$15)*(1-$H$16),0)</f>
        <v>820651</v>
      </c>
      <c r="AJ41" s="165">
        <f>ROUND(AJ94*Содержание!$H$8*(1+$H$14)*(1-$H$15)*(1-$H$16),0)</f>
        <v>822129</v>
      </c>
      <c r="AK41" s="165">
        <f>ROUND(AK94*Содержание!$H$8*(1+$H$14)*(1-$H$15)*(1-$H$16),0)</f>
        <v>832054</v>
      </c>
      <c r="AL41" s="165">
        <f>ROUND(AL94*Содержание!$H$8*(1+$H$14)*(1-$H$15)*(1-$H$16),0)</f>
        <v>842122</v>
      </c>
      <c r="AM41" s="165">
        <f>ROUND(AM94*Содержание!$H$8*(1+$H$14)*(1-$H$15)*(1-$H$16),0)</f>
        <v>876330</v>
      </c>
      <c r="AN41" s="165">
        <f>ROUND(AN94*Содержание!$H$8*(1+$H$14)*(1-$H$15)*(1-$H$16),0)</f>
        <v>883437</v>
      </c>
      <c r="AO41" s="165">
        <f>ROUND(AO94*Содержание!$H$8*(1+$H$14)*(1-$H$15)*(1-$H$16),0)</f>
        <v>884618</v>
      </c>
      <c r="AP41" s="70"/>
      <c r="AQ41" s="13"/>
      <c r="AR41" s="13"/>
      <c r="AS41" s="93"/>
      <c r="AT41" s="93"/>
      <c r="AU41" s="93"/>
      <c r="AV41" s="93"/>
      <c r="AW41" s="93"/>
      <c r="AX41" s="93"/>
      <c r="AY41" s="93"/>
      <c r="AZ41" s="93"/>
    </row>
    <row r="42" spans="1:52">
      <c r="A42" s="45">
        <v>4500</v>
      </c>
      <c r="B42" s="165">
        <f>ROUND(B95*Содержание!$H$8*(1+$H$14)*(1-$H$15)*(1-$H$16),0)</f>
        <v>296601</v>
      </c>
      <c r="C42" s="165">
        <f>ROUND(C95*Содержание!$H$8*(1+$H$14)*(1-$H$15)*(1-$H$16),0)</f>
        <v>321923</v>
      </c>
      <c r="D42" s="165">
        <f>ROUND(D95*Содержание!$H$8*(1+$H$14)*(1-$H$15)*(1-$H$16),0)</f>
        <v>330659</v>
      </c>
      <c r="E42" s="165">
        <f>ROUND(E95*Содержание!$H$8*(1+$H$14)*(1-$H$15)*(1-$H$16),0)</f>
        <v>349020</v>
      </c>
      <c r="F42" s="165">
        <f>ROUND(F95*Содержание!$H$8*(1+$H$14)*(1-$H$15)*(1-$H$16),0)</f>
        <v>365604</v>
      </c>
      <c r="G42" s="165">
        <f>ROUND(G95*Содержание!$H$8*(1+$H$14)*(1-$H$15)*(1-$H$16),0)</f>
        <v>383672</v>
      </c>
      <c r="H42" s="165">
        <f>ROUND(H95*Содержание!$H$8*(1+$H$14)*(1-$H$15)*(1-$H$16),0)</f>
        <v>398627</v>
      </c>
      <c r="I42" s="165">
        <f>ROUND(I95*Содержание!$H$8*(1+$H$14)*(1-$H$15)*(1-$H$16),0)</f>
        <v>419061</v>
      </c>
      <c r="J42" s="165">
        <f>ROUND(J95*Содержание!$H$8*(1+$H$14)*(1-$H$15)*(1-$H$16),0)</f>
        <v>428539</v>
      </c>
      <c r="K42" s="165">
        <f>ROUND(K95*Содержание!$H$8*(1+$H$14)*(1-$H$15)*(1-$H$16),0)</f>
        <v>436980</v>
      </c>
      <c r="L42" s="165">
        <f>ROUND(L95*Содержание!$H$8*(1+$H$14)*(1-$H$15)*(1-$H$16),0)</f>
        <v>446160</v>
      </c>
      <c r="M42" s="165">
        <f>ROUND(M95*Содержание!$H$8*(1+$H$14)*(1-$H$15)*(1-$H$16),0)</f>
        <v>468668</v>
      </c>
      <c r="N42" s="165">
        <f>ROUND(N95*Содержание!$H$8*(1+$H$14)*(1-$H$15)*(1-$H$16),0)</f>
        <v>482440</v>
      </c>
      <c r="O42" s="165">
        <f>ROUND(O95*Содержание!$H$8*(1+$H$14)*(1-$H$15)*(1-$H$16),0)</f>
        <v>509389</v>
      </c>
      <c r="P42" s="165">
        <f>ROUND(P95*Содержание!$H$8*(1+$H$14)*(1-$H$15)*(1-$H$16),0)</f>
        <v>517684</v>
      </c>
      <c r="Q42" s="165">
        <f>ROUND(Q95*Содержание!$H$8*(1+$H$14)*(1-$H$15)*(1-$H$16),0)</f>
        <v>532045</v>
      </c>
      <c r="R42" s="165">
        <f>ROUND(R95*Содержание!$H$8*(1+$H$14)*(1-$H$15)*(1-$H$16),0)</f>
        <v>561662</v>
      </c>
      <c r="S42" s="165">
        <f>ROUND(S95*Содержание!$H$8*(1+$H$14)*(1-$H$15)*(1-$H$16),0)</f>
        <v>571729</v>
      </c>
      <c r="T42" s="165">
        <f>ROUND(T95*Содержание!$H$8*(1+$H$14)*(1-$H$15)*(1-$H$16),0)</f>
        <v>580912</v>
      </c>
      <c r="U42" s="165">
        <f>ROUND(U95*Содержание!$H$8*(1+$H$14)*(1-$H$15)*(1-$H$16),0)</f>
        <v>608012</v>
      </c>
      <c r="V42" s="165">
        <f>ROUND(V95*Содержание!$H$8*(1+$H$14)*(1-$H$15)*(1-$H$16),0)</f>
        <v>628741</v>
      </c>
      <c r="W42" s="165">
        <f>ROUND(W95*Содержание!$H$8*(1+$H$14)*(1-$H$15)*(1-$H$16),0)</f>
        <v>642958</v>
      </c>
      <c r="X42" s="165">
        <f>ROUND(X95*Содержание!$H$8*(1+$H$14)*(1-$H$15)*(1-$H$16),0)</f>
        <v>651102</v>
      </c>
      <c r="Y42" s="165">
        <f>ROUND(Y95*Содержание!$H$8*(1+$H$14)*(1-$H$15)*(1-$H$16),0)</f>
        <v>672868</v>
      </c>
      <c r="Z42" s="165">
        <f>ROUND(Z95*Содержание!$H$8*(1+$H$14)*(1-$H$15)*(1-$H$16),0)</f>
        <v>698338</v>
      </c>
      <c r="AA42" s="165">
        <f>ROUND(AA95*Содержание!$H$8*(1+$H$14)*(1-$H$15)*(1-$H$16),0)</f>
        <v>721291</v>
      </c>
      <c r="AB42" s="165">
        <f>ROUND(AB95*Содержание!$H$8*(1+$H$14)*(1-$H$15)*(1-$H$16),0)</f>
        <v>758013</v>
      </c>
      <c r="AC42" s="165">
        <f>ROUND(AC95*Содержание!$H$8*(1+$H$14)*(1-$H$15)*(1-$H$16),0)</f>
        <v>765567</v>
      </c>
      <c r="AD42" s="165">
        <f>ROUND(AD95*Содержание!$H$8*(1+$H$14)*(1-$H$15)*(1-$H$16),0)</f>
        <v>776522</v>
      </c>
      <c r="AE42" s="165">
        <f>ROUND(AE95*Содержание!$H$8*(1+$H$14)*(1-$H$15)*(1-$H$16),0)</f>
        <v>785851</v>
      </c>
      <c r="AF42" s="165">
        <f>ROUND(AF95*Содержание!$H$8*(1+$H$14)*(1-$H$15)*(1-$H$16),0)</f>
        <v>790886</v>
      </c>
      <c r="AG42" s="165">
        <f>ROUND(AG95*Содержание!$H$8*(1+$H$14)*(1-$H$15)*(1-$H$16),0)</f>
        <v>815171</v>
      </c>
      <c r="AH42" s="165">
        <f>ROUND(AH95*Содержание!$H$8*(1+$H$14)*(1-$H$15)*(1-$H$16),0)</f>
        <v>832494</v>
      </c>
      <c r="AI42" s="165">
        <f>ROUND(AI95*Содержание!$H$8*(1+$H$14)*(1-$H$15)*(1-$H$16),0)</f>
        <v>834421</v>
      </c>
      <c r="AJ42" s="165">
        <f>ROUND(AJ95*Содержание!$H$8*(1+$H$14)*(1-$H$15)*(1-$H$16),0)</f>
        <v>885803</v>
      </c>
      <c r="AK42" s="165">
        <f>ROUND(AK95*Содержание!$H$8*(1+$H$14)*(1-$H$15)*(1-$H$16),0)</f>
        <v>887138</v>
      </c>
      <c r="AL42" s="165">
        <f>ROUND(AL95*Содержание!$H$8*(1+$H$14)*(1-$H$15)*(1-$H$16),0)</f>
        <v>893949</v>
      </c>
      <c r="AM42" s="165">
        <f>ROUND(AM95*Содержание!$H$8*(1+$H$14)*(1-$H$15)*(1-$H$16),0)</f>
        <v>907572</v>
      </c>
      <c r="AN42" s="165">
        <f>ROUND(AN95*Содержание!$H$8*(1+$H$14)*(1-$H$15)*(1-$H$16),0)</f>
        <v>913199</v>
      </c>
      <c r="AO42" s="165">
        <f>ROUND(AO95*Содержание!$H$8*(1+$H$14)*(1-$H$15)*(1-$H$16),0)</f>
        <v>940593</v>
      </c>
      <c r="AP42" s="70"/>
      <c r="AQ42" s="13"/>
      <c r="AR42" s="13"/>
      <c r="AS42" s="93"/>
      <c r="AT42" s="93"/>
      <c r="AU42" s="93"/>
      <c r="AV42" s="93"/>
      <c r="AW42" s="93"/>
      <c r="AX42" s="93"/>
      <c r="AY42" s="93"/>
      <c r="AZ42" s="93"/>
    </row>
    <row r="43" spans="1:52">
      <c r="A43" s="45">
        <v>4625</v>
      </c>
      <c r="B43" s="165">
        <f>ROUND(B96*Содержание!$H$8*(1+$H$14)*(1-$H$15)*(1-$H$16),0)</f>
        <v>308001</v>
      </c>
      <c r="C43" s="165">
        <f>ROUND(C96*Содержание!$H$8*(1+$H$14)*(1-$H$15)*(1-$H$16),0)</f>
        <v>325033</v>
      </c>
      <c r="D43" s="165">
        <f>ROUND(D96*Содержание!$H$8*(1+$H$14)*(1-$H$15)*(1-$H$16),0)</f>
        <v>334362</v>
      </c>
      <c r="E43" s="165">
        <f>ROUND(E96*Содержание!$H$8*(1+$H$14)*(1-$H$15)*(1-$H$16),0)</f>
        <v>353168</v>
      </c>
      <c r="F43" s="165">
        <f>ROUND(F96*Содержание!$H$8*(1+$H$14)*(1-$H$15)*(1-$H$16),0)</f>
        <v>369013</v>
      </c>
      <c r="G43" s="165">
        <f>ROUND(G96*Содержание!$H$8*(1+$H$14)*(1-$H$15)*(1-$H$16),0)</f>
        <v>395517</v>
      </c>
      <c r="H43" s="165">
        <f>ROUND(H96*Содержание!$H$8*(1+$H$14)*(1-$H$15)*(1-$H$16),0)</f>
        <v>404253</v>
      </c>
      <c r="I43" s="165">
        <f>ROUND(I96*Содержание!$H$8*(1+$H$14)*(1-$H$15)*(1-$H$16),0)</f>
        <v>425576</v>
      </c>
      <c r="J43" s="165">
        <f>ROUND(J96*Содержание!$H$8*(1+$H$14)*(1-$H$15)*(1-$H$16),0)</f>
        <v>447047</v>
      </c>
      <c r="K43" s="165">
        <f>ROUND(K96*Содержание!$H$8*(1+$H$14)*(1-$H$15)*(1-$H$16),0)</f>
        <v>454603</v>
      </c>
      <c r="L43" s="165">
        <f>ROUND(L96*Содержание!$H$8*(1+$H$14)*(1-$H$15)*(1-$H$16),0)</f>
        <v>465116</v>
      </c>
      <c r="M43" s="165">
        <f>ROUND(M96*Содержание!$H$8*(1+$H$14)*(1-$H$15)*(1-$H$16),0)</f>
        <v>475774</v>
      </c>
      <c r="N43" s="165">
        <f>ROUND(N96*Содержание!$H$8*(1+$H$14)*(1-$H$15)*(1-$H$16),0)</f>
        <v>504354</v>
      </c>
      <c r="O43" s="165">
        <f>ROUND(O96*Содержание!$H$8*(1+$H$14)*(1-$H$15)*(1-$H$16),0)</f>
        <v>520940</v>
      </c>
      <c r="P43" s="165">
        <f>ROUND(P96*Содержание!$H$8*(1+$H$14)*(1-$H$15)*(1-$H$16),0)</f>
        <v>530712</v>
      </c>
      <c r="Q43" s="165">
        <f>ROUND(Q96*Содержание!$H$8*(1+$H$14)*(1-$H$15)*(1-$H$16),0)</f>
        <v>539451</v>
      </c>
      <c r="R43" s="165">
        <f>ROUND(R96*Содержание!$H$8*(1+$H$14)*(1-$H$15)*(1-$H$16),0)</f>
        <v>574692</v>
      </c>
      <c r="S43" s="165">
        <f>ROUND(S96*Содержание!$H$8*(1+$H$14)*(1-$H$15)*(1-$H$16),0)</f>
        <v>589350</v>
      </c>
      <c r="T43" s="165">
        <f>ROUND(T96*Содержание!$H$8*(1+$H$14)*(1-$H$15)*(1-$H$16),0)</f>
        <v>598387</v>
      </c>
      <c r="U43" s="165">
        <f>ROUND(U96*Содержание!$H$8*(1+$H$14)*(1-$H$15)*(1-$H$16),0)</f>
        <v>624741</v>
      </c>
      <c r="V43" s="165">
        <f>ROUND(V96*Содержание!$H$8*(1+$H$14)*(1-$H$15)*(1-$H$16),0)</f>
        <v>634220</v>
      </c>
      <c r="W43" s="165">
        <f>ROUND(W96*Содержание!$H$8*(1+$H$14)*(1-$H$15)*(1-$H$16),0)</f>
        <v>648879</v>
      </c>
      <c r="X43" s="165">
        <f>ROUND(X96*Содержание!$H$8*(1+$H$14)*(1-$H$15)*(1-$H$16),0)</f>
        <v>658059</v>
      </c>
      <c r="Y43" s="165">
        <f>ROUND(Y96*Содержание!$H$8*(1+$H$14)*(1-$H$15)*(1-$H$16),0)</f>
        <v>667094</v>
      </c>
      <c r="Z43" s="165">
        <f>ROUND(Z96*Содержание!$H$8*(1+$H$14)*(1-$H$15)*(1-$H$16),0)</f>
        <v>731952</v>
      </c>
      <c r="AA43" s="165">
        <f>ROUND(AA96*Содержание!$H$8*(1+$H$14)*(1-$H$15)*(1-$H$16),0)</f>
        <v>743354</v>
      </c>
      <c r="AB43" s="165">
        <f>ROUND(AB96*Содержание!$H$8*(1+$H$14)*(1-$H$15)*(1-$H$16),0)</f>
        <v>766305</v>
      </c>
      <c r="AC43" s="165">
        <f>ROUND(AC96*Содержание!$H$8*(1+$H$14)*(1-$H$15)*(1-$H$16),0)</f>
        <v>776819</v>
      </c>
      <c r="AD43" s="165">
        <f>ROUND(AD96*Содержание!$H$8*(1+$H$14)*(1-$H$15)*(1-$H$16),0)</f>
        <v>786888</v>
      </c>
      <c r="AE43" s="165">
        <f>ROUND(AE96*Содержание!$H$8*(1+$H$14)*(1-$H$15)*(1-$H$16),0)</f>
        <v>792071</v>
      </c>
      <c r="AF43" s="165">
        <f>ROUND(AF96*Содержание!$H$8*(1+$H$14)*(1-$H$15)*(1-$H$16),0)</f>
        <v>816359</v>
      </c>
      <c r="AG43" s="165">
        <f>ROUND(AG96*Содержание!$H$8*(1+$H$14)*(1-$H$15)*(1-$H$16),0)</f>
        <v>824500</v>
      </c>
      <c r="AH43" s="165">
        <f>ROUND(AH96*Содержание!$H$8*(1+$H$14)*(1-$H$15)*(1-$H$16),0)</f>
        <v>841975</v>
      </c>
      <c r="AI43" s="165">
        <f>ROUND(AI96*Содержание!$H$8*(1+$H$14)*(1-$H$15)*(1-$H$16),0)</f>
        <v>852783</v>
      </c>
      <c r="AJ43" s="165">
        <f>ROUND(AJ96*Содержание!$H$8*(1+$H$14)*(1-$H$15)*(1-$H$16),0)</f>
        <v>892322</v>
      </c>
      <c r="AK43" s="165">
        <f>ROUND(AK96*Содержание!$H$8*(1+$H$14)*(1-$H$15)*(1-$H$16),0)</f>
        <v>893949</v>
      </c>
      <c r="AL43" s="165">
        <f>ROUND(AL96*Содержание!$H$8*(1+$H$14)*(1-$H$15)*(1-$H$16),0)</f>
        <v>900908</v>
      </c>
      <c r="AM43" s="165">
        <f>ROUND(AM96*Содержание!$H$8*(1+$H$14)*(1-$H$15)*(1-$H$16),0)</f>
        <v>908906</v>
      </c>
      <c r="AN43" s="165">
        <f>ROUND(AN96*Содержание!$H$8*(1+$H$14)*(1-$H$15)*(1-$H$16),0)</f>
        <v>943260</v>
      </c>
      <c r="AO43" s="165">
        <f>ROUND(AO96*Содержание!$H$8*(1+$H$14)*(1-$H$15)*(1-$H$16),0)</f>
        <v>951106</v>
      </c>
      <c r="AP43" s="70"/>
      <c r="AQ43" s="13"/>
      <c r="AR43" s="13"/>
      <c r="AS43" s="93"/>
      <c r="AT43" s="93"/>
      <c r="AU43" s="93"/>
      <c r="AV43" s="93"/>
      <c r="AW43" s="93"/>
      <c r="AX43" s="93"/>
      <c r="AY43" s="93"/>
      <c r="AZ43" s="93"/>
    </row>
    <row r="44" spans="1:52">
      <c r="A44" s="45">
        <v>4750</v>
      </c>
      <c r="B44" s="165">
        <f>ROUND(B97*Содержание!$H$8*(1+$H$14)*(1-$H$15)*(1-$H$16),0)</f>
        <v>314073</v>
      </c>
      <c r="C44" s="165">
        <f>ROUND(C97*Содержание!$H$8*(1+$H$14)*(1-$H$15)*(1-$H$16),0)</f>
        <v>328734</v>
      </c>
      <c r="D44" s="165">
        <f>ROUND(D97*Содержание!$H$8*(1+$H$14)*(1-$H$15)*(1-$H$16),0)</f>
        <v>338064</v>
      </c>
      <c r="E44" s="165">
        <f>ROUND(E97*Содержание!$H$8*(1+$H$14)*(1-$H$15)*(1-$H$16),0)</f>
        <v>366790</v>
      </c>
      <c r="F44" s="165">
        <f>ROUND(F97*Содержание!$H$8*(1+$H$14)*(1-$H$15)*(1-$H$16),0)</f>
        <v>384114</v>
      </c>
      <c r="G44" s="165">
        <f>ROUND(G97*Содержание!$H$8*(1+$H$14)*(1-$H$15)*(1-$H$16),0)</f>
        <v>399662</v>
      </c>
      <c r="H44" s="165">
        <f>ROUND(H97*Содержание!$H$8*(1+$H$14)*(1-$H$15)*(1-$H$16),0)</f>
        <v>408846</v>
      </c>
      <c r="I44" s="165">
        <f>ROUND(I97*Содержание!$H$8*(1+$H$14)*(1-$H$15)*(1-$H$16),0)</f>
        <v>429577</v>
      </c>
      <c r="J44" s="165">
        <f>ROUND(J97*Содержание!$H$8*(1+$H$14)*(1-$H$15)*(1-$H$16),0)</f>
        <v>451789</v>
      </c>
      <c r="K44" s="165">
        <f>ROUND(K97*Содержание!$H$8*(1+$H$14)*(1-$H$15)*(1-$H$16),0)</f>
        <v>460078</v>
      </c>
      <c r="L44" s="165">
        <f>ROUND(L97*Содержание!$H$8*(1+$H$14)*(1-$H$15)*(1-$H$16),0)</f>
        <v>468816</v>
      </c>
      <c r="M44" s="165">
        <f>ROUND(M97*Содержание!$H$8*(1+$H$14)*(1-$H$15)*(1-$H$16),0)</f>
        <v>492807</v>
      </c>
      <c r="N44" s="165">
        <f>ROUND(N97*Содержание!$H$8*(1+$H$14)*(1-$H$15)*(1-$H$16),0)</f>
        <v>508057</v>
      </c>
      <c r="O44" s="165">
        <f>ROUND(O97*Содержание!$H$8*(1+$H$14)*(1-$H$15)*(1-$H$16),0)</f>
        <v>527009</v>
      </c>
      <c r="P44" s="165">
        <f>ROUND(P97*Содержание!$H$8*(1+$H$14)*(1-$H$15)*(1-$H$16),0)</f>
        <v>547446</v>
      </c>
      <c r="Q44" s="165">
        <f>ROUND(Q97*Содержание!$H$8*(1+$H$14)*(1-$H$15)*(1-$H$16),0)</f>
        <v>567433</v>
      </c>
      <c r="R44" s="165">
        <f>ROUND(R97*Содержание!$H$8*(1+$H$14)*(1-$H$15)*(1-$H$16),0)</f>
        <v>586096</v>
      </c>
      <c r="S44" s="165">
        <f>ROUND(S97*Содержание!$H$8*(1+$H$14)*(1-$H$15)*(1-$H$16),0)</f>
        <v>597198</v>
      </c>
      <c r="T44" s="165">
        <f>ROUND(T97*Содержание!$H$8*(1+$H$14)*(1-$H$15)*(1-$H$16),0)</f>
        <v>605346</v>
      </c>
      <c r="U44" s="165">
        <f>ROUND(U97*Содержание!$H$8*(1+$H$14)*(1-$H$15)*(1-$H$16),0)</f>
        <v>632000</v>
      </c>
      <c r="V44" s="165">
        <f>ROUND(V97*Содержание!$H$8*(1+$H$14)*(1-$H$15)*(1-$H$16),0)</f>
        <v>641031</v>
      </c>
      <c r="W44" s="165">
        <f>ROUND(W97*Содержание!$H$8*(1+$H$14)*(1-$H$15)*(1-$H$16),0)</f>
        <v>668280</v>
      </c>
      <c r="X44" s="165">
        <f>ROUND(X97*Содержание!$H$8*(1+$H$14)*(1-$H$15)*(1-$H$16),0)</f>
        <v>678199</v>
      </c>
      <c r="Y44" s="165">
        <f>ROUND(Y97*Содержание!$H$8*(1+$H$14)*(1-$H$15)*(1-$H$16),0)</f>
        <v>687531</v>
      </c>
      <c r="Z44" s="165">
        <f>ROUND(Z97*Содержание!$H$8*(1+$H$14)*(1-$H$15)*(1-$H$16),0)</f>
        <v>739800</v>
      </c>
      <c r="AA44" s="165">
        <f>ROUND(AA97*Содержание!$H$8*(1+$H$14)*(1-$H$15)*(1-$H$16),0)</f>
        <v>747647</v>
      </c>
      <c r="AB44" s="165">
        <f>ROUND(AB97*Содержание!$H$8*(1+$H$14)*(1-$H$15)*(1-$H$16),0)</f>
        <v>776819</v>
      </c>
      <c r="AC44" s="165">
        <f>ROUND(AC97*Содержание!$H$8*(1+$H$14)*(1-$H$15)*(1-$H$16),0)</f>
        <v>786888</v>
      </c>
      <c r="AD44" s="165">
        <f>ROUND(AD97*Содержание!$H$8*(1+$H$14)*(1-$H$15)*(1-$H$16),0)</f>
        <v>797697</v>
      </c>
      <c r="AE44" s="165">
        <f>ROUND(AE97*Содержание!$H$8*(1+$H$14)*(1-$H$15)*(1-$H$16),0)</f>
        <v>800512</v>
      </c>
      <c r="AF44" s="165">
        <f>ROUND(AF97*Содержание!$H$8*(1+$H$14)*(1-$H$15)*(1-$H$16),0)</f>
        <v>825835</v>
      </c>
      <c r="AG44" s="165">
        <f>ROUND(AG97*Содержание!$H$8*(1+$H$14)*(1-$H$15)*(1-$H$16),0)</f>
        <v>833387</v>
      </c>
      <c r="AH44" s="165">
        <f>ROUND(AH97*Содержание!$H$8*(1+$H$14)*(1-$H$15)*(1-$H$16),0)</f>
        <v>868629</v>
      </c>
      <c r="AI44" s="165">
        <f>ROUND(AI97*Содержание!$H$8*(1+$H$14)*(1-$H$15)*(1-$H$16),0)</f>
        <v>893803</v>
      </c>
      <c r="AJ44" s="165">
        <f>ROUND(AJ97*Содержание!$H$8*(1+$H$14)*(1-$H$15)*(1-$H$16),0)</f>
        <v>901648</v>
      </c>
      <c r="AK44" s="165">
        <f>ROUND(AK97*Содержание!$H$8*(1+$H$14)*(1-$H$15)*(1-$H$16),0)</f>
        <v>909349</v>
      </c>
      <c r="AL44" s="165">
        <f>ROUND(AL97*Содержание!$H$8*(1+$H$14)*(1-$H$15)*(1-$H$16),0)</f>
        <v>910976</v>
      </c>
      <c r="AM44" s="165">
        <f>ROUND(AM97*Содержание!$H$8*(1+$H$14)*(1-$H$15)*(1-$H$16),0)</f>
        <v>945480</v>
      </c>
      <c r="AN44" s="165">
        <f>ROUND(AN97*Содержание!$H$8*(1+$H$14)*(1-$H$15)*(1-$H$16),0)</f>
        <v>953920</v>
      </c>
      <c r="AO44" s="165">
        <f>ROUND(AO97*Содержание!$H$8*(1+$H$14)*(1-$H$15)*(1-$H$16),0)</f>
        <v>962063</v>
      </c>
      <c r="AP44" s="70"/>
      <c r="AQ44" s="13"/>
      <c r="AR44" s="13"/>
      <c r="AS44" s="93"/>
      <c r="AT44" s="93"/>
      <c r="AU44" s="93"/>
      <c r="AV44" s="93"/>
      <c r="AW44" s="93"/>
      <c r="AX44" s="93"/>
      <c r="AY44" s="93"/>
      <c r="AZ44" s="93"/>
    </row>
    <row r="45" spans="1:52">
      <c r="A45" s="45">
        <v>4875</v>
      </c>
      <c r="B45" s="165">
        <f>ROUND(B98*Содержание!$H$8*(1+$H$14)*(1-$H$15)*(1-$H$16),0)</f>
        <v>320145</v>
      </c>
      <c r="C45" s="165">
        <f>ROUND(C98*Содержание!$H$8*(1+$H$14)*(1-$H$15)*(1-$H$16),0)</f>
        <v>332434</v>
      </c>
      <c r="D45" s="165">
        <f>ROUND(D98*Содержание!$H$8*(1+$H$14)*(1-$H$15)*(1-$H$16),0)</f>
        <v>341765</v>
      </c>
      <c r="E45" s="165">
        <f>ROUND(E98*Содержание!$H$8*(1+$H$14)*(1-$H$15)*(1-$H$16),0)</f>
        <v>370787</v>
      </c>
      <c r="F45" s="165">
        <f>ROUND(F98*Содержание!$H$8*(1+$H$14)*(1-$H$15)*(1-$H$16),0)</f>
        <v>387816</v>
      </c>
      <c r="G45" s="165">
        <f>ROUND(G98*Содержание!$H$8*(1+$H$14)*(1-$H$15)*(1-$H$16),0)</f>
        <v>403957</v>
      </c>
      <c r="H45" s="165">
        <f>ROUND(H98*Содержание!$H$8*(1+$H$14)*(1-$H$15)*(1-$H$16),0)</f>
        <v>413139</v>
      </c>
      <c r="I45" s="165">
        <f>ROUND(I98*Содержание!$H$8*(1+$H$14)*(1-$H$15)*(1-$H$16),0)</f>
        <v>434019</v>
      </c>
      <c r="J45" s="165">
        <f>ROUND(J98*Содержание!$H$8*(1+$H$14)*(1-$H$15)*(1-$H$16),0)</f>
        <v>457118</v>
      </c>
      <c r="K45" s="165">
        <f>ROUND(K98*Содержание!$H$8*(1+$H$14)*(1-$H$15)*(1-$H$16),0)</f>
        <v>465116</v>
      </c>
      <c r="L45" s="165">
        <f>ROUND(L98*Содержание!$H$8*(1+$H$14)*(1-$H$15)*(1-$H$16),0)</f>
        <v>473999</v>
      </c>
      <c r="M45" s="165">
        <f>ROUND(M98*Содержание!$H$8*(1+$H$14)*(1-$H$15)*(1-$H$16),0)</f>
        <v>497839</v>
      </c>
      <c r="N45" s="165">
        <f>ROUND(N98*Содержание!$H$8*(1+$H$14)*(1-$H$15)*(1-$H$16),0)</f>
        <v>511760</v>
      </c>
      <c r="O45" s="165">
        <f>ROUND(O98*Содержание!$H$8*(1+$H$14)*(1-$H$15)*(1-$H$16),0)</f>
        <v>539301</v>
      </c>
      <c r="P45" s="165">
        <f>ROUND(P98*Содержание!$H$8*(1+$H$14)*(1-$H$15)*(1-$H$16),0)</f>
        <v>551296</v>
      </c>
      <c r="Q45" s="165">
        <f>ROUND(Q98*Содержание!$H$8*(1+$H$14)*(1-$H$15)*(1-$H$16),0)</f>
        <v>584464</v>
      </c>
      <c r="R45" s="165">
        <f>ROUND(R98*Содержание!$H$8*(1+$H$14)*(1-$H$15)*(1-$H$16),0)</f>
        <v>593056</v>
      </c>
      <c r="S45" s="165">
        <f>ROUND(S98*Содержание!$H$8*(1+$H$14)*(1-$H$15)*(1-$H$16),0)</f>
        <v>602828</v>
      </c>
      <c r="T45" s="165">
        <f>ROUND(T98*Содержание!$H$8*(1+$H$14)*(1-$H$15)*(1-$H$16),0)</f>
        <v>611418</v>
      </c>
      <c r="U45" s="165">
        <f>ROUND(U98*Содержание!$H$8*(1+$H$14)*(1-$H$15)*(1-$H$16),0)</f>
        <v>638069</v>
      </c>
      <c r="V45" s="165">
        <f>ROUND(V98*Содержание!$H$8*(1+$H$14)*(1-$H$15)*(1-$H$16),0)</f>
        <v>647841</v>
      </c>
      <c r="W45" s="165">
        <f>ROUND(W98*Содержание!$H$8*(1+$H$14)*(1-$H$15)*(1-$H$16),0)</f>
        <v>675089</v>
      </c>
      <c r="X45" s="165">
        <f>ROUND(X98*Содержание!$H$8*(1+$H$14)*(1-$H$15)*(1-$H$16),0)</f>
        <v>685012</v>
      </c>
      <c r="Y45" s="165">
        <f>ROUND(Y98*Содержание!$H$8*(1+$H$14)*(1-$H$15)*(1-$H$16),0)</f>
        <v>694338</v>
      </c>
      <c r="Z45" s="165">
        <f>ROUND(Z98*Содержание!$H$8*(1+$H$14)*(1-$H$15)*(1-$H$16),0)</f>
        <v>747647</v>
      </c>
      <c r="AA45" s="165">
        <f>ROUND(AA98*Содержание!$H$8*(1+$H$14)*(1-$H$15)*(1-$H$16),0)</f>
        <v>779189</v>
      </c>
      <c r="AB45" s="165">
        <f>ROUND(AB98*Содержание!$H$8*(1+$H$14)*(1-$H$15)*(1-$H$16),0)</f>
        <v>785851</v>
      </c>
      <c r="AC45" s="165">
        <f>ROUND(AC98*Содержание!$H$8*(1+$H$14)*(1-$H$15)*(1-$H$16),0)</f>
        <v>794289</v>
      </c>
      <c r="AD45" s="165">
        <f>ROUND(AD98*Содержание!$H$8*(1+$H$14)*(1-$H$15)*(1-$H$16),0)</f>
        <v>801548</v>
      </c>
      <c r="AE45" s="165">
        <f>ROUND(AE98*Содержание!$H$8*(1+$H$14)*(1-$H$15)*(1-$H$16),0)</f>
        <v>809400</v>
      </c>
      <c r="AF45" s="165">
        <f>ROUND(AF98*Содержание!$H$8*(1+$H$14)*(1-$H$15)*(1-$H$16),0)</f>
        <v>835013</v>
      </c>
      <c r="AG45" s="165">
        <f>ROUND(AG98*Содержание!$H$8*(1+$H$14)*(1-$H$15)*(1-$H$16),0)</f>
        <v>852783</v>
      </c>
      <c r="AH45" s="165">
        <f>ROUND(AH98*Содержание!$H$8*(1+$H$14)*(1-$H$15)*(1-$H$16),0)</f>
        <v>879736</v>
      </c>
      <c r="AI45" s="165">
        <f>ROUND(AI98*Содержание!$H$8*(1+$H$14)*(1-$H$15)*(1-$H$16),0)</f>
        <v>903278</v>
      </c>
      <c r="AJ45" s="165">
        <f>ROUND(AJ98*Содержание!$H$8*(1+$H$14)*(1-$H$15)*(1-$H$16),0)</f>
        <v>904911</v>
      </c>
      <c r="AK45" s="165">
        <f>ROUND(AK98*Содержание!$H$8*(1+$H$14)*(1-$H$15)*(1-$H$16),0)</f>
        <v>919121</v>
      </c>
      <c r="AL45" s="165">
        <f>ROUND(AL98*Содержание!$H$8*(1+$H$14)*(1-$H$15)*(1-$H$16),0)</f>
        <v>949627</v>
      </c>
      <c r="AM45" s="165">
        <f>ROUND(AM98*Содержание!$H$8*(1+$H$14)*(1-$H$15)*(1-$H$16),0)</f>
        <v>956437</v>
      </c>
      <c r="AN45" s="165">
        <f>ROUND(AN98*Содержание!$H$8*(1+$H$14)*(1-$H$15)*(1-$H$16),0)</f>
        <v>964880</v>
      </c>
      <c r="AO45" s="165">
        <f>ROUND(AO98*Содержание!$H$8*(1+$H$14)*(1-$H$15)*(1-$H$16),0)</f>
        <v>965916</v>
      </c>
      <c r="AP45" s="70"/>
      <c r="AQ45" s="13"/>
      <c r="AR45" s="13"/>
      <c r="AS45" s="93"/>
      <c r="AT45" s="93"/>
      <c r="AU45" s="93"/>
      <c r="AV45" s="93"/>
      <c r="AW45" s="93"/>
      <c r="AX45" s="93"/>
      <c r="AY45" s="93"/>
      <c r="AZ45" s="93"/>
    </row>
    <row r="46" spans="1:52">
      <c r="A46" s="45">
        <v>5000</v>
      </c>
      <c r="B46" s="165">
        <f>ROUND(B99*Содержание!$H$8*(1+$H$14)*(1-$H$15)*(1-$H$16),0)</f>
        <v>336286</v>
      </c>
      <c r="C46" s="165">
        <f>ROUND(C99*Содержание!$H$8*(1+$H$14)*(1-$H$15)*(1-$H$16),0)</f>
        <v>342949</v>
      </c>
      <c r="D46" s="165">
        <f>ROUND(D99*Содержание!$H$8*(1+$H$14)*(1-$H$15)*(1-$H$16),0)</f>
        <v>367087</v>
      </c>
      <c r="E46" s="165">
        <f>ROUND(E99*Содержание!$H$8*(1+$H$14)*(1-$H$15)*(1-$H$16),0)</f>
        <v>397440</v>
      </c>
      <c r="F46" s="165">
        <f>ROUND(F99*Содержание!$H$8*(1+$H$14)*(1-$H$15)*(1-$H$16),0)</f>
        <v>404551</v>
      </c>
      <c r="G46" s="165">
        <f>ROUND(G99*Содержание!$H$8*(1+$H$14)*(1-$H$15)*(1-$H$16),0)</f>
        <v>419061</v>
      </c>
      <c r="H46" s="165">
        <f>ROUND(H99*Содержание!$H$8*(1+$H$14)*(1-$H$15)*(1-$H$16),0)</f>
        <v>433870</v>
      </c>
      <c r="I46" s="165">
        <f>ROUND(I99*Содержание!$H$8*(1+$H$14)*(1-$H$15)*(1-$H$16),0)</f>
        <v>448231</v>
      </c>
      <c r="J46" s="165">
        <f>ROUND(J99*Содержание!$H$8*(1+$H$14)*(1-$H$15)*(1-$H$16),0)</f>
        <v>463929</v>
      </c>
      <c r="K46" s="165">
        <f>ROUND(K99*Содержание!$H$8*(1+$H$14)*(1-$H$15)*(1-$H$16),0)</f>
        <v>478442</v>
      </c>
      <c r="L46" s="165">
        <f>ROUND(L99*Содержание!$H$8*(1+$H$14)*(1-$H$15)*(1-$H$16),0)</f>
        <v>492659</v>
      </c>
      <c r="M46" s="165">
        <f>ROUND(M99*Содержание!$H$8*(1+$H$14)*(1-$H$15)*(1-$H$16),0)</f>
        <v>522567</v>
      </c>
      <c r="N46" s="165">
        <f>ROUND(N99*Содержание!$H$8*(1+$H$14)*(1-$H$15)*(1-$H$16),0)</f>
        <v>543003</v>
      </c>
      <c r="O46" s="165">
        <f>ROUND(O99*Содержание!$H$8*(1+$H$14)*(1-$H$15)*(1-$H$16),0)</f>
        <v>543449</v>
      </c>
      <c r="P46" s="165">
        <f>ROUND(P99*Содержание!$H$8*(1+$H$14)*(1-$H$15)*(1-$H$16),0)</f>
        <v>556927</v>
      </c>
      <c r="Q46" s="165">
        <f>ROUND(Q99*Содержание!$H$8*(1+$H$14)*(1-$H$15)*(1-$H$16),0)</f>
        <v>588462</v>
      </c>
      <c r="R46" s="165">
        <f>ROUND(R99*Содержание!$H$8*(1+$H$14)*(1-$H$15)*(1-$H$16),0)</f>
        <v>615561</v>
      </c>
      <c r="S46" s="165">
        <f>ROUND(S99*Содержание!$H$8*(1+$H$14)*(1-$H$15)*(1-$H$16),0)</f>
        <v>630813</v>
      </c>
      <c r="T46" s="165">
        <f>ROUND(T99*Содержание!$H$8*(1+$H$14)*(1-$H$15)*(1-$H$16),0)</f>
        <v>646952</v>
      </c>
      <c r="U46" s="165">
        <f>ROUND(U99*Содержание!$H$8*(1+$H$14)*(1-$H$15)*(1-$H$16),0)</f>
        <v>675387</v>
      </c>
      <c r="V46" s="165">
        <f>ROUND(V99*Содержание!$H$8*(1+$H$14)*(1-$H$15)*(1-$H$16),0)</f>
        <v>691376</v>
      </c>
      <c r="W46" s="165">
        <f>ROUND(W99*Содержание!$H$8*(1+$H$14)*(1-$H$15)*(1-$H$16),0)</f>
        <v>707370</v>
      </c>
      <c r="X46" s="165">
        <f>ROUND(X99*Содержание!$H$8*(1+$H$14)*(1-$H$15)*(1-$H$16),0)</f>
        <v>723066</v>
      </c>
      <c r="Y46" s="165">
        <f>ROUND(Y99*Содержание!$H$8*(1+$H$14)*(1-$H$15)*(1-$H$16),0)</f>
        <v>738912</v>
      </c>
      <c r="Z46" s="165">
        <f>ROUND(Z99*Содержание!$H$8*(1+$H$14)*(1-$H$15)*(1-$H$16),0)</f>
        <v>785261</v>
      </c>
      <c r="AA46" s="165">
        <f>ROUND(AA99*Содержание!$H$8*(1+$H$14)*(1-$H$15)*(1-$H$16),0)</f>
        <v>810578</v>
      </c>
      <c r="AB46" s="165">
        <f>ROUND(AB99*Содержание!$H$8*(1+$H$14)*(1-$H$15)*(1-$H$16),0)</f>
        <v>818132</v>
      </c>
      <c r="AC46" s="165">
        <f>ROUND(AC99*Содержание!$H$8*(1+$H$14)*(1-$H$15)*(1-$H$16),0)</f>
        <v>825835</v>
      </c>
      <c r="AD46" s="165">
        <f>ROUND(AD99*Содержание!$H$8*(1+$H$14)*(1-$H$15)*(1-$H$16),0)</f>
        <v>834867</v>
      </c>
      <c r="AE46" s="165">
        <f>ROUND(AE99*Содержание!$H$8*(1+$H$14)*(1-$H$15)*(1-$H$16),0)</f>
        <v>842861</v>
      </c>
      <c r="AF46" s="165">
        <f>ROUND(AF99*Содержание!$H$8*(1+$H$14)*(1-$H$15)*(1-$H$16),0)</f>
        <v>860778</v>
      </c>
      <c r="AG46" s="165">
        <f>ROUND(AG99*Содержание!$H$8*(1+$H$14)*(1-$H$15)*(1-$H$16),0)</f>
        <v>885360</v>
      </c>
      <c r="AH46" s="165">
        <f>ROUND(AH99*Содержание!$H$8*(1+$H$14)*(1-$H$15)*(1-$H$16),0)</f>
        <v>915717</v>
      </c>
      <c r="AI46" s="165">
        <f>ROUND(AI99*Содержание!$H$8*(1+$H$14)*(1-$H$15)*(1-$H$16),0)</f>
        <v>930823</v>
      </c>
      <c r="AJ46" s="165">
        <f>ROUND(AJ99*Содержание!$H$8*(1+$H$14)*(1-$H$15)*(1-$H$16),0)</f>
        <v>949627</v>
      </c>
      <c r="AK46" s="165">
        <f>ROUND(AK99*Содержание!$H$8*(1+$H$14)*(1-$H$15)*(1-$H$16),0)</f>
        <v>951554</v>
      </c>
      <c r="AL46" s="165">
        <f>ROUND(AL99*Содержание!$H$8*(1+$H$14)*(1-$H$15)*(1-$H$16),0)</f>
        <v>987683</v>
      </c>
      <c r="AM46" s="165">
        <f>ROUND(AM99*Содержание!$H$8*(1+$H$14)*(1-$H$15)*(1-$H$16),0)</f>
        <v>996418</v>
      </c>
      <c r="AN46" s="165">
        <f>ROUND(AN99*Содержание!$H$8*(1+$H$14)*(1-$H$15)*(1-$H$16),0)</f>
        <v>997602</v>
      </c>
      <c r="AO46" s="165">
        <f>ROUND(AO99*Содержание!$H$8*(1+$H$14)*(1-$H$15)*(1-$H$16),0)</f>
        <v>1010192</v>
      </c>
      <c r="AP46" s="70"/>
      <c r="AQ46" s="13"/>
      <c r="AR46" s="13"/>
      <c r="AS46" s="93"/>
      <c r="AT46" s="93"/>
      <c r="AU46" s="93"/>
      <c r="AV46" s="93"/>
      <c r="AW46" s="93"/>
      <c r="AX46" s="93"/>
      <c r="AY46" s="93"/>
      <c r="AZ46" s="93"/>
    </row>
    <row r="47" spans="1:52">
      <c r="A47" s="45">
        <v>5125</v>
      </c>
      <c r="B47" s="164">
        <f>ROUND(B100*Содержание!$H$8*(1+$H$14)*(1-$H$15)*(1-$H$16),0)</f>
        <v>344579</v>
      </c>
      <c r="C47" s="164">
        <f>ROUND(C100*Содержание!$H$8*(1+$H$14)*(1-$H$15)*(1-$H$16),0)</f>
        <v>360420</v>
      </c>
      <c r="D47" s="164">
        <f>ROUND(D100*Содержание!$H$8*(1+$H$14)*(1-$H$15)*(1-$H$16),0)</f>
        <v>371972</v>
      </c>
      <c r="E47" s="164">
        <f>ROUND(E100*Содержание!$H$8*(1+$H$14)*(1-$H$15)*(1-$H$16),0)</f>
        <v>404403</v>
      </c>
      <c r="F47" s="164">
        <f>ROUND(F100*Содержание!$H$8*(1+$H$14)*(1-$H$15)*(1-$H$16),0)</f>
        <v>411364</v>
      </c>
      <c r="G47" s="164">
        <f>ROUND(G100*Содержание!$H$8*(1+$H$14)*(1-$H$15)*(1-$H$16),0)</f>
        <v>428093</v>
      </c>
      <c r="H47" s="164">
        <f>ROUND(H100*Содержание!$H$8*(1+$H$14)*(1-$H$15)*(1-$H$16),0)</f>
        <v>435053</v>
      </c>
      <c r="I47" s="164">
        <f>ROUND(I100*Содержание!$H$8*(1+$H$14)*(1-$H$15)*(1-$H$16),0)</f>
        <v>472519</v>
      </c>
      <c r="J47" s="164">
        <f>ROUND(J100*Содержание!$H$8*(1+$H$14)*(1-$H$15)*(1-$H$16),0)</f>
        <v>479183</v>
      </c>
      <c r="K47" s="164">
        <f>ROUND(K100*Содержание!$H$8*(1+$H$14)*(1-$H$15)*(1-$H$16),0)</f>
        <v>497247</v>
      </c>
      <c r="L47" s="164">
        <f>ROUND(L100*Содержание!$H$8*(1+$H$14)*(1-$H$15)*(1-$H$16),0)</f>
        <v>505243</v>
      </c>
      <c r="M47" s="164">
        <f>ROUND(M100*Содержание!$H$8*(1+$H$14)*(1-$H$15)*(1-$H$16),0)</f>
        <v>538560</v>
      </c>
      <c r="N47" s="164">
        <f>ROUND(N100*Содержание!$H$8*(1+$H$14)*(1-$H$15)*(1-$H$16),0)</f>
        <v>541228</v>
      </c>
      <c r="O47" s="164">
        <f>ROUND(O100*Содержание!$H$8*(1+$H$14)*(1-$H$15)*(1-$H$16),0)</f>
        <v>552331</v>
      </c>
      <c r="P47" s="164">
        <f>ROUND(P100*Содержание!$H$8*(1+$H$14)*(1-$H$15)*(1-$H$16),0)</f>
        <v>573952</v>
      </c>
      <c r="Q47" s="165">
        <f>ROUND(Q100*Содержание!$H$8*(1+$H$14)*(1-$H$15)*(1-$H$16),0)</f>
        <v>603863</v>
      </c>
      <c r="R47" s="165">
        <f>ROUND(R100*Содержание!$H$8*(1+$H$14)*(1-$H$15)*(1-$H$16),0)</f>
        <v>630813</v>
      </c>
      <c r="S47" s="165">
        <f>ROUND(S100*Содержание!$H$8*(1+$H$14)*(1-$H$15)*(1-$H$16),0)</f>
        <v>647254</v>
      </c>
      <c r="T47" s="165">
        <f>ROUND(T100*Содержание!$H$8*(1+$H$14)*(1-$H$15)*(1-$H$16),0)</f>
        <v>662946</v>
      </c>
      <c r="U47" s="165">
        <f>ROUND(U100*Содержание!$H$8*(1+$H$14)*(1-$H$15)*(1-$H$16),0)</f>
        <v>692265</v>
      </c>
      <c r="V47" s="165">
        <f>ROUND(V100*Содержание!$H$8*(1+$H$14)*(1-$H$15)*(1-$H$16),0)</f>
        <v>693749</v>
      </c>
      <c r="W47" s="165">
        <f>ROUND(W100*Содержание!$H$8*(1+$H$14)*(1-$H$15)*(1-$H$16),0)</f>
        <v>704262</v>
      </c>
      <c r="X47" s="165">
        <f>ROUND(X100*Содержание!$H$8*(1+$H$14)*(1-$H$15)*(1-$H$16),0)</f>
        <v>718478</v>
      </c>
      <c r="Y47" s="165">
        <f>ROUND(Y100*Содержание!$H$8*(1+$H$14)*(1-$H$15)*(1-$H$16),0)</f>
        <v>755793</v>
      </c>
      <c r="Z47" s="165">
        <f>ROUND(Z100*Содержание!$H$8*(1+$H$14)*(1-$H$15)*(1-$H$16),0)</f>
        <v>822129</v>
      </c>
      <c r="AA47" s="165">
        <f>ROUND(AA100*Содержание!$H$8*(1+$H$14)*(1-$H$15)*(1-$H$16),0)</f>
        <v>834867</v>
      </c>
      <c r="AB47" s="165">
        <f>ROUND(AB100*Содержание!$H$8*(1+$H$14)*(1-$H$15)*(1-$H$16),0)</f>
        <v>843012</v>
      </c>
      <c r="AC47" s="165">
        <f>ROUND(AC100*Содержание!$H$8*(1+$H$14)*(1-$H$15)*(1-$H$16),0)</f>
        <v>851155</v>
      </c>
      <c r="AD47" s="165">
        <f>ROUND(AD100*Содержание!$H$8*(1+$H$14)*(1-$H$15)*(1-$H$16),0)</f>
        <v>886840</v>
      </c>
      <c r="AE47" s="165">
        <f>ROUND(AE100*Содержание!$H$8*(1+$H$14)*(1-$H$15)*(1-$H$16),0)</f>
        <v>895579</v>
      </c>
      <c r="AF47" s="165">
        <f>ROUND(AF100*Содержание!$H$8*(1+$H$14)*(1-$H$15)*(1-$H$16),0)</f>
        <v>904610</v>
      </c>
      <c r="AG47" s="164">
        <f>ROUND(AG100*Содержание!$H$8*(1+$H$14)*(1-$H$15)*(1-$H$16),0)</f>
        <v>913643</v>
      </c>
      <c r="AH47" s="164">
        <f>ROUND(AH100*Содержание!$H$8*(1+$H$14)*(1-$H$15)*(1-$H$16),0)</f>
        <v>929638</v>
      </c>
      <c r="AI47" s="164">
        <f>ROUND(AI100*Содержание!$H$8*(1+$H$14)*(1-$H$15)*(1-$H$16),0)</f>
        <v>946069</v>
      </c>
      <c r="AJ47" s="164">
        <f>ROUND(AJ100*Содержание!$H$8*(1+$H$14)*(1-$H$15)*(1-$H$16),0)</f>
        <v>960733</v>
      </c>
      <c r="AK47" s="164">
        <f>ROUND(AK100*Содержание!$H$8*(1+$H$14)*(1-$H$15)*(1-$H$16),0)</f>
        <v>973763</v>
      </c>
      <c r="AL47" s="164">
        <f>ROUND(AL100*Содержание!$H$8*(1+$H$14)*(1-$H$15)*(1-$H$16),0)</f>
        <v>994644</v>
      </c>
      <c r="AM47" s="164">
        <f>ROUND(AM100*Содержание!$H$8*(1+$H$14)*(1-$H$15)*(1-$H$16),0)</f>
        <v>1012117</v>
      </c>
      <c r="AN47" s="164">
        <f>ROUND(AN100*Содержание!$H$8*(1+$H$14)*(1-$H$15)*(1-$H$16),0)</f>
        <v>1018779</v>
      </c>
      <c r="AO47" s="164">
        <f>ROUND(AO100*Содержание!$H$8*(1+$H$14)*(1-$H$15)*(1-$H$16),0)</f>
        <v>1022629</v>
      </c>
      <c r="AP47" s="70"/>
      <c r="AQ47" s="13"/>
      <c r="AR47" s="13"/>
      <c r="AS47" s="93"/>
      <c r="AT47" s="93"/>
      <c r="AU47" s="93"/>
      <c r="AV47" s="93"/>
      <c r="AW47" s="93"/>
      <c r="AX47" s="93"/>
      <c r="AY47" s="93"/>
      <c r="AZ47" s="93"/>
    </row>
    <row r="48" spans="1:52">
      <c r="A48" s="45">
        <v>5250</v>
      </c>
      <c r="B48" s="164">
        <f>ROUND(B101*Содержание!$H$8*(1+$H$14)*(1-$H$15)*(1-$H$16),0)</f>
        <v>351390</v>
      </c>
      <c r="C48" s="164">
        <f>ROUND(C101*Содержание!$H$8*(1+$H$14)*(1-$H$15)*(1-$H$16),0)</f>
        <v>364716</v>
      </c>
      <c r="D48" s="164">
        <f>ROUND(D101*Содержание!$H$8*(1+$H$14)*(1-$H$15)*(1-$H$16),0)</f>
        <v>380858</v>
      </c>
      <c r="E48" s="164">
        <f>ROUND(E101*Содержание!$H$8*(1+$H$14)*(1-$H$15)*(1-$H$16),0)</f>
        <v>414027</v>
      </c>
      <c r="F48" s="164">
        <f>ROUND(F101*Содержание!$H$8*(1+$H$14)*(1-$H$15)*(1-$H$16),0)</f>
        <v>417876</v>
      </c>
      <c r="G48" s="164">
        <f>ROUND(G101*Содержание!$H$8*(1+$H$14)*(1-$H$15)*(1-$H$16),0)</f>
        <v>433574</v>
      </c>
      <c r="H48" s="164">
        <f>ROUND(H101*Содержание!$H$8*(1+$H$14)*(1-$H$15)*(1-$H$16),0)</f>
        <v>449419</v>
      </c>
      <c r="I48" s="164">
        <f>ROUND(I101*Содержание!$H$8*(1+$H$14)*(1-$H$15)*(1-$H$16),0)</f>
        <v>477701</v>
      </c>
      <c r="J48" s="164">
        <f>ROUND(J101*Содержание!$H$8*(1+$H$14)*(1-$H$15)*(1-$H$16),0)</f>
        <v>483327</v>
      </c>
      <c r="K48" s="164">
        <f>ROUND(K101*Содержание!$H$8*(1+$H$14)*(1-$H$15)*(1-$H$16),0)</f>
        <v>503913</v>
      </c>
      <c r="L48" s="164">
        <f>ROUND(L101*Содержание!$H$8*(1+$H$14)*(1-$H$15)*(1-$H$16),0)</f>
        <v>521977</v>
      </c>
      <c r="M48" s="164">
        <f>ROUND(M101*Содержание!$H$8*(1+$H$14)*(1-$H$15)*(1-$H$16),0)</f>
        <v>554111</v>
      </c>
      <c r="N48" s="164">
        <f>ROUND(N101*Содержание!$H$8*(1+$H$14)*(1-$H$15)*(1-$H$16),0)</f>
        <v>551443</v>
      </c>
      <c r="O48" s="164">
        <f>ROUND(O101*Содержание!$H$8*(1+$H$14)*(1-$H$15)*(1-$H$16),0)</f>
        <v>576617</v>
      </c>
      <c r="P48" s="164">
        <f>ROUND(P101*Содержание!$H$8*(1+$H$14)*(1-$H$15)*(1-$H$16),0)</f>
        <v>581206</v>
      </c>
      <c r="Q48" s="165">
        <f>ROUND(Q101*Содержание!$H$8*(1+$H$14)*(1-$H$15)*(1-$H$16),0)</f>
        <v>618967</v>
      </c>
      <c r="R48" s="165">
        <f>ROUND(R101*Содержание!$H$8*(1+$H$14)*(1-$H$15)*(1-$H$16),0)</f>
        <v>647254</v>
      </c>
      <c r="S48" s="165">
        <f>ROUND(S101*Содержание!$H$8*(1+$H$14)*(1-$H$15)*(1-$H$16),0)</f>
        <v>663685</v>
      </c>
      <c r="T48" s="165">
        <f>ROUND(T101*Содержание!$H$8*(1+$H$14)*(1-$H$15)*(1-$H$16),0)</f>
        <v>659838</v>
      </c>
      <c r="U48" s="165">
        <f>ROUND(U101*Содержание!$H$8*(1+$H$14)*(1-$H$15)*(1-$H$16),0)</f>
        <v>687380</v>
      </c>
      <c r="V48" s="165">
        <f>ROUND(V101*Содержание!$H$8*(1+$H$14)*(1-$H$15)*(1-$H$16),0)</f>
        <v>716552</v>
      </c>
      <c r="W48" s="165">
        <f>ROUND(W101*Содержание!$H$8*(1+$H$14)*(1-$H$15)*(1-$H$16),0)</f>
        <v>722178</v>
      </c>
      <c r="X48" s="165">
        <f>ROUND(X101*Содержание!$H$8*(1+$H$14)*(1-$H$15)*(1-$H$16),0)</f>
        <v>727657</v>
      </c>
      <c r="Y48" s="165">
        <f>ROUND(Y101*Содержание!$H$8*(1+$H$14)*(1-$H$15)*(1-$H$16),0)</f>
        <v>779929</v>
      </c>
      <c r="Z48" s="165">
        <f>ROUND(Z101*Содержание!$H$8*(1+$H$14)*(1-$H$15)*(1-$H$16),0)</f>
        <v>855449</v>
      </c>
      <c r="AA48" s="165">
        <f>ROUND(AA101*Содержание!$H$8*(1+$H$14)*(1-$H$15)*(1-$H$16),0)</f>
        <v>867592</v>
      </c>
      <c r="AB48" s="165">
        <f>ROUND(AB101*Содержание!$H$8*(1+$H$14)*(1-$H$15)*(1-$H$16),0)</f>
        <v>876034</v>
      </c>
      <c r="AC48" s="165">
        <f>ROUND(AC101*Содержание!$H$8*(1+$H$14)*(1-$H$15)*(1-$H$16),0)</f>
        <v>897948</v>
      </c>
      <c r="AD48" s="165">
        <f>ROUND(AD101*Содержание!$H$8*(1+$H$14)*(1-$H$15)*(1-$H$16),0)</f>
        <v>924603</v>
      </c>
      <c r="AE48" s="165">
        <f>ROUND(AE101*Содержание!$H$8*(1+$H$14)*(1-$H$15)*(1-$H$16),0)</f>
        <v>931413</v>
      </c>
      <c r="AF48" s="165">
        <f>ROUND(AF101*Содержание!$H$8*(1+$H$14)*(1-$H$15)*(1-$H$16),0)</f>
        <v>953033</v>
      </c>
      <c r="AG48" s="164">
        <f>ROUND(AG101*Содержание!$H$8*(1+$H$14)*(1-$H$15)*(1-$H$16),0)</f>
        <v>962213</v>
      </c>
      <c r="AH48" s="164">
        <f>ROUND(AH101*Содержание!$H$8*(1+$H$14)*(1-$H$15)*(1-$H$16),0)</f>
        <v>967991</v>
      </c>
      <c r="AI48" s="164">
        <f>ROUND(AI101*Содержание!$H$8*(1+$H$14)*(1-$H$15)*(1-$H$16),0)</f>
        <v>987388</v>
      </c>
      <c r="AJ48" s="164">
        <f>ROUND(AJ101*Содержание!$H$8*(1+$H$14)*(1-$H$15)*(1-$H$16),0)</f>
        <v>1007525</v>
      </c>
      <c r="AK48" s="164">
        <f>ROUND(AK101*Содержание!$H$8*(1+$H$14)*(1-$H$15)*(1-$H$16),0)</f>
        <v>1015523</v>
      </c>
      <c r="AL48" s="164">
        <f>ROUND(AL101*Содержание!$H$8*(1+$H$14)*(1-$H$15)*(1-$H$16),0)</f>
        <v>1031218</v>
      </c>
      <c r="AM48" s="164">
        <f>ROUND(AM101*Содержание!$H$8*(1+$H$14)*(1-$H$15)*(1-$H$16),0)</f>
        <v>1049875</v>
      </c>
      <c r="AN48" s="164">
        <f>ROUND(AN101*Содержание!$H$8*(1+$H$14)*(1-$H$15)*(1-$H$16),0)</f>
        <v>1060092</v>
      </c>
      <c r="AO48" s="164">
        <f>ROUND(AO101*Содержание!$H$8*(1+$H$14)*(1-$H$15)*(1-$H$16),0)</f>
        <v>1085266</v>
      </c>
      <c r="AP48" s="70"/>
      <c r="AQ48" s="13"/>
      <c r="AR48" s="13"/>
      <c r="AS48" s="93"/>
      <c r="AT48" s="93"/>
      <c r="AU48" s="93"/>
      <c r="AV48" s="93"/>
      <c r="AW48" s="93"/>
      <c r="AX48" s="93"/>
      <c r="AY48" s="93"/>
      <c r="AZ48" s="93"/>
    </row>
    <row r="49" spans="1:52">
      <c r="A49" s="45">
        <v>5375</v>
      </c>
      <c r="B49" s="164">
        <f>ROUND(B102*Содержание!$H$8*(1+$H$14)*(1-$H$15)*(1-$H$16),0)</f>
        <v>361459</v>
      </c>
      <c r="C49" s="164">
        <f>ROUND(C102*Содержание!$H$8*(1+$H$14)*(1-$H$15)*(1-$H$16),0)</f>
        <v>369013</v>
      </c>
      <c r="D49" s="164">
        <f>ROUND(D102*Содержание!$H$8*(1+$H$14)*(1-$H$15)*(1-$H$16),0)</f>
        <v>389596</v>
      </c>
      <c r="E49" s="164">
        <f>ROUND(E102*Содержание!$H$8*(1+$H$14)*(1-$H$15)*(1-$H$16),0)</f>
        <v>418322</v>
      </c>
      <c r="F49" s="164">
        <f>ROUND(F102*Содержание!$H$8*(1+$H$14)*(1-$H$15)*(1-$H$16),0)</f>
        <v>421728</v>
      </c>
      <c r="G49" s="164">
        <f>ROUND(G102*Содержание!$H$8*(1+$H$14)*(1-$H$15)*(1-$H$16),0)</f>
        <v>438605</v>
      </c>
      <c r="H49" s="164">
        <f>ROUND(H102*Содержание!$H$8*(1+$H$14)*(1-$H$15)*(1-$H$16),0)</f>
        <v>454603</v>
      </c>
      <c r="I49" s="164">
        <f>ROUND(I102*Содержание!$H$8*(1+$H$14)*(1-$H$15)*(1-$H$16),0)</f>
        <v>484218</v>
      </c>
      <c r="J49" s="164">
        <f>ROUND(J102*Содержание!$H$8*(1+$H$14)*(1-$H$15)*(1-$H$16),0)</f>
        <v>491173</v>
      </c>
      <c r="K49" s="164">
        <f>ROUND(K102*Содержание!$H$8*(1+$H$14)*(1-$H$15)*(1-$H$16),0)</f>
        <v>509836</v>
      </c>
      <c r="L49" s="164">
        <f>ROUND(L102*Содержание!$H$8*(1+$H$14)*(1-$H$15)*(1-$H$16),0)</f>
        <v>527602</v>
      </c>
      <c r="M49" s="164">
        <f>ROUND(M102*Содержание!$H$8*(1+$H$14)*(1-$H$15)*(1-$H$16),0)</f>
        <v>561514</v>
      </c>
      <c r="N49" s="164">
        <f>ROUND(N102*Содержание!$H$8*(1+$H$14)*(1-$H$15)*(1-$H$16),0)</f>
        <v>557664</v>
      </c>
      <c r="O49" s="164">
        <f>ROUND(O102*Содержание!$H$8*(1+$H$14)*(1-$H$15)*(1-$H$16),0)</f>
        <v>584908</v>
      </c>
      <c r="P49" s="164">
        <f>ROUND(P102*Содержание!$H$8*(1+$H$14)*(1-$H$15)*(1-$H$16),0)</f>
        <v>591128</v>
      </c>
      <c r="Q49" s="164">
        <f>ROUND(Q102*Содержание!$H$8*(1+$H$14)*(1-$H$15)*(1-$H$16),0)</f>
        <v>619856</v>
      </c>
      <c r="R49" s="164">
        <f>ROUND(R102*Содержание!$H$8*(1+$H$14)*(1-$H$15)*(1-$H$16),0)</f>
        <v>648729</v>
      </c>
      <c r="S49" s="164">
        <f>ROUND(S102*Содержание!$H$8*(1+$H$14)*(1-$H$15)*(1-$H$16),0)</f>
        <v>665167</v>
      </c>
      <c r="T49" s="164">
        <f>ROUND(T102*Содержание!$H$8*(1+$H$14)*(1-$H$15)*(1-$H$16),0)</f>
        <v>680571</v>
      </c>
      <c r="U49" s="164">
        <f>ROUND(U102*Содержание!$H$8*(1+$H$14)*(1-$H$15)*(1-$H$16),0)</f>
        <v>717290</v>
      </c>
      <c r="V49" s="164">
        <f>ROUND(V102*Содержание!$H$8*(1+$H$14)*(1-$H$15)*(1-$H$16),0)</f>
        <v>718773</v>
      </c>
      <c r="W49" s="164">
        <f>ROUND(W102*Содержание!$H$8*(1+$H$14)*(1-$H$15)*(1-$H$16),0)</f>
        <v>724697</v>
      </c>
      <c r="X49" s="164">
        <f>ROUND(X102*Содержание!$H$8*(1+$H$14)*(1-$H$15)*(1-$H$16),0)</f>
        <v>743354</v>
      </c>
      <c r="Y49" s="164">
        <f>ROUND(Y102*Содержание!$H$8*(1+$H$14)*(1-$H$15)*(1-$H$16),0)</f>
        <v>784371</v>
      </c>
      <c r="Z49" s="164">
        <f>ROUND(Z102*Содержание!$H$8*(1+$H$14)*(1-$H$15)*(1-$H$16),0)</f>
        <v>870405</v>
      </c>
      <c r="AA49" s="164">
        <f>ROUND(AA102*Содержание!$H$8*(1+$H$14)*(1-$H$15)*(1-$H$16),0)</f>
        <v>880176</v>
      </c>
      <c r="AB49" s="164">
        <f>ROUND(AB102*Содержание!$H$8*(1+$H$14)*(1-$H$15)*(1-$H$16),0)</f>
        <v>887285</v>
      </c>
      <c r="AC49" s="164">
        <f>ROUND(AC102*Содержание!$H$8*(1+$H$14)*(1-$H$15)*(1-$H$16),0)</f>
        <v>903425</v>
      </c>
      <c r="AD49" s="164">
        <f>ROUND(AD102*Содержание!$H$8*(1+$H$14)*(1-$H$15)*(1-$H$16),0)</f>
        <v>930525</v>
      </c>
      <c r="AE49" s="164">
        <f>ROUND(AE102*Содержание!$H$8*(1+$H$14)*(1-$H$15)*(1-$H$16),0)</f>
        <v>941780</v>
      </c>
      <c r="AF49" s="164">
        <f>ROUND(AF102*Содержание!$H$8*(1+$H$14)*(1-$H$15)*(1-$H$16),0)</f>
        <v>962659</v>
      </c>
      <c r="AG49" s="164">
        <f>ROUND(AG102*Содержание!$H$8*(1+$H$14)*(1-$H$15)*(1-$H$16),0)</f>
        <v>978057</v>
      </c>
      <c r="AH49" s="164">
        <f>ROUND(AH102*Содержание!$H$8*(1+$H$14)*(1-$H$15)*(1-$H$16),0)</f>
        <v>1004563</v>
      </c>
      <c r="AI49" s="164">
        <f>ROUND(AI102*Содержание!$H$8*(1+$H$14)*(1-$H$15)*(1-$H$16),0)</f>
        <v>1013300</v>
      </c>
      <c r="AJ49" s="164">
        <f>ROUND(AJ102*Содержание!$H$8*(1+$H$14)*(1-$H$15)*(1-$H$16),0)</f>
        <v>1018040</v>
      </c>
      <c r="AK49" s="164">
        <f>ROUND(AK102*Содержание!$H$8*(1+$H$14)*(1-$H$15)*(1-$H$16),0)</f>
        <v>1036697</v>
      </c>
      <c r="AL49" s="164">
        <f>ROUND(AL102*Содержание!$H$8*(1+$H$14)*(1-$H$15)*(1-$H$16),0)</f>
        <v>1052393</v>
      </c>
      <c r="AM49" s="164">
        <f>ROUND(AM102*Содержание!$H$8*(1+$H$14)*(1-$H$15)*(1-$H$16),0)</f>
        <v>1060981</v>
      </c>
      <c r="AN49" s="164">
        <f>ROUND(AN102*Содержание!$H$8*(1+$H$14)*(1-$H$15)*(1-$H$16),0)</f>
        <v>1087043</v>
      </c>
      <c r="AO49" s="164">
        <f>ROUND(AO102*Содержание!$H$8*(1+$H$14)*(1-$H$15)*(1-$H$16),0)</f>
        <v>1096371</v>
      </c>
      <c r="AP49" s="70"/>
      <c r="AQ49" s="13"/>
      <c r="AR49" s="13"/>
      <c r="AS49" s="93"/>
      <c r="AT49" s="93"/>
      <c r="AU49" s="93"/>
      <c r="AV49" s="93"/>
      <c r="AW49" s="93"/>
      <c r="AX49" s="93"/>
      <c r="AY49" s="93"/>
      <c r="AZ49" s="93"/>
    </row>
    <row r="50" spans="1:52">
      <c r="A50" s="45">
        <v>5500</v>
      </c>
      <c r="B50" s="164">
        <f>ROUND(B103*Содержание!$H$8*(1+$H$14)*(1-$H$15)*(1-$H$16),0)</f>
        <v>368125</v>
      </c>
      <c r="C50" s="164">
        <f>ROUND(C103*Содержание!$H$8*(1+$H$14)*(1-$H$15)*(1-$H$16),0)</f>
        <v>391222</v>
      </c>
      <c r="D50" s="164">
        <f>ROUND(D103*Содержание!$H$8*(1+$H$14)*(1-$H$15)*(1-$H$16),0)</f>
        <v>405291</v>
      </c>
      <c r="E50" s="164">
        <f>ROUND(E103*Содержание!$H$8*(1+$H$14)*(1-$H$15)*(1-$H$16),0)</f>
        <v>435940</v>
      </c>
      <c r="F50" s="164">
        <f>ROUND(F103*Содержание!$H$8*(1+$H$14)*(1-$H$15)*(1-$H$16),0)</f>
        <v>439202</v>
      </c>
      <c r="G50" s="164">
        <f>ROUND(G103*Содержание!$H$8*(1+$H$14)*(1-$H$15)*(1-$H$16),0)</f>
        <v>455785</v>
      </c>
      <c r="H50" s="164">
        <f>ROUND(H103*Содержание!$H$8*(1+$H$14)*(1-$H$15)*(1-$H$16),0)</f>
        <v>473852</v>
      </c>
      <c r="I50" s="164">
        <f>ROUND(I103*Содержание!$H$8*(1+$H$14)*(1-$H$15)*(1-$H$16),0)</f>
        <v>493396</v>
      </c>
      <c r="J50" s="164">
        <f>ROUND(J103*Содержание!$H$8*(1+$H$14)*(1-$H$15)*(1-$H$16),0)</f>
        <v>513831</v>
      </c>
      <c r="K50" s="164">
        <f>ROUND(K103*Содержание!$H$8*(1+$H$14)*(1-$H$15)*(1-$H$16),0)</f>
        <v>525679</v>
      </c>
      <c r="L50" s="164">
        <f>ROUND(L103*Содержание!$H$8*(1+$H$14)*(1-$H$15)*(1-$H$16),0)</f>
        <v>539301</v>
      </c>
      <c r="M50" s="164">
        <f>ROUND(M103*Содержание!$H$8*(1+$H$14)*(1-$H$15)*(1-$H$16),0)</f>
        <v>582837</v>
      </c>
      <c r="N50" s="164">
        <f>ROUND(N103*Содержание!$H$8*(1+$H$14)*(1-$H$15)*(1-$H$16),0)</f>
        <v>581654</v>
      </c>
      <c r="O50" s="164">
        <f>ROUND(O103*Содержание!$H$8*(1+$H$14)*(1-$H$15)*(1-$H$16),0)</f>
        <v>597644</v>
      </c>
      <c r="P50" s="164">
        <f>ROUND(P103*Содержание!$H$8*(1+$H$14)*(1-$H$15)*(1-$H$16),0)</f>
        <v>610671</v>
      </c>
      <c r="Q50" s="164">
        <f>ROUND(Q103*Содержание!$H$8*(1+$H$14)*(1-$H$15)*(1-$H$16),0)</f>
        <v>650509</v>
      </c>
      <c r="R50" s="164">
        <f>ROUND(R103*Содержание!$H$8*(1+$H$14)*(1-$H$15)*(1-$H$16),0)</f>
        <v>652584</v>
      </c>
      <c r="S50" s="164">
        <f>ROUND(S103*Содержание!$H$8*(1+$H$14)*(1-$H$15)*(1-$H$16),0)</f>
        <v>666944</v>
      </c>
      <c r="T50" s="164">
        <f>ROUND(T103*Содержание!$H$8*(1+$H$14)*(1-$H$15)*(1-$H$16),0)</f>
        <v>697450</v>
      </c>
      <c r="U50" s="164">
        <f>ROUND(U103*Содержание!$H$8*(1+$H$14)*(1-$H$15)*(1-$H$16),0)</f>
        <v>733285</v>
      </c>
      <c r="V50" s="164">
        <f>ROUND(V103*Содержание!$H$8*(1+$H$14)*(1-$H$15)*(1-$H$16),0)</f>
        <v>735653</v>
      </c>
      <c r="W50" s="164">
        <f>ROUND(W103*Содержание!$H$8*(1+$H$14)*(1-$H$15)*(1-$H$16),0)</f>
        <v>772524</v>
      </c>
      <c r="X50" s="164">
        <f>ROUND(X103*Содержание!$H$8*(1+$H$14)*(1-$H$15)*(1-$H$16),0)</f>
        <v>779929</v>
      </c>
      <c r="Y50" s="164">
        <f>ROUND(Y103*Содержание!$H$8*(1+$H$14)*(1-$H$15)*(1-$H$16),0)</f>
        <v>787331</v>
      </c>
      <c r="Z50" s="164">
        <f>ROUND(Z103*Содержание!$H$8*(1+$H$14)*(1-$H$15)*(1-$H$16),0)</f>
        <v>878993</v>
      </c>
      <c r="AA50" s="164">
        <f>ROUND(AA103*Содержание!$H$8*(1+$H$14)*(1-$H$15)*(1-$H$16),0)</f>
        <v>888764</v>
      </c>
      <c r="AB50" s="164">
        <f>ROUND(AB103*Содержание!$H$8*(1+$H$14)*(1-$H$15)*(1-$H$16),0)</f>
        <v>896466</v>
      </c>
      <c r="AC50" s="164">
        <f>ROUND(AC103*Содержание!$H$8*(1+$H$14)*(1-$H$15)*(1-$H$16),0)</f>
        <v>912607</v>
      </c>
      <c r="AD50" s="164">
        <f>ROUND(AD103*Содержание!$H$8*(1+$H$14)*(1-$H$15)*(1-$H$16),0)</f>
        <v>941481</v>
      </c>
      <c r="AE50" s="164">
        <f>ROUND(AE103*Содержание!$H$8*(1+$H$14)*(1-$H$15)*(1-$H$16),0)</f>
        <v>952590</v>
      </c>
      <c r="AF50" s="164">
        <f>ROUND(AF103*Содержание!$H$8*(1+$H$14)*(1-$H$15)*(1-$H$16),0)</f>
        <v>968430</v>
      </c>
      <c r="AG50" s="164">
        <f>ROUND(AG103*Содержание!$H$8*(1+$H$14)*(1-$H$15)*(1-$H$16),0)</f>
        <v>991831</v>
      </c>
      <c r="AH50" s="164">
        <f>ROUND(AH103*Содержание!$H$8*(1+$H$14)*(1-$H$15)*(1-$H$16),0)</f>
        <v>1010783</v>
      </c>
      <c r="AI50" s="164">
        <f>ROUND(AI103*Содержание!$H$8*(1+$H$14)*(1-$H$15)*(1-$H$16),0)</f>
        <v>1023517</v>
      </c>
      <c r="AJ50" s="164">
        <f>ROUND(AJ103*Содержание!$H$8*(1+$H$14)*(1-$H$15)*(1-$H$16),0)</f>
        <v>1045581</v>
      </c>
      <c r="AK50" s="164">
        <f>ROUND(AK103*Содержание!$H$8*(1+$H$14)*(1-$H$15)*(1-$H$16),0)</f>
        <v>1049284</v>
      </c>
      <c r="AL50" s="164">
        <f>ROUND(AL103*Содержание!$H$8*(1+$H$14)*(1-$H$15)*(1-$H$16),0)</f>
        <v>1062462</v>
      </c>
      <c r="AM50" s="164">
        <f>ROUND(AM103*Содержание!$H$8*(1+$H$14)*(1-$H$15)*(1-$H$16),0)</f>
        <v>1077862</v>
      </c>
      <c r="AN50" s="164">
        <f>ROUND(AN103*Содержание!$H$8*(1+$H$14)*(1-$H$15)*(1-$H$16),0)</f>
        <v>1098000</v>
      </c>
      <c r="AO50" s="164">
        <f>ROUND(AO103*Содержание!$H$8*(1+$H$14)*(1-$H$15)*(1-$H$16),0)</f>
        <v>1122730</v>
      </c>
      <c r="AP50" s="70"/>
      <c r="AQ50" s="13"/>
      <c r="AR50" s="13"/>
      <c r="AS50" s="93"/>
      <c r="AT50" s="93"/>
      <c r="AU50" s="93"/>
      <c r="AV50" s="93"/>
      <c r="AW50" s="93"/>
      <c r="AX50" s="93"/>
      <c r="AY50" s="93"/>
      <c r="AZ50" s="93"/>
    </row>
    <row r="51" spans="1:52">
      <c r="A51" s="45">
        <v>5625</v>
      </c>
      <c r="B51" s="164">
        <f>ROUND(B104*Содержание!$H$8*(1+$H$14)*(1-$H$15)*(1-$H$16),0)</f>
        <v>381747</v>
      </c>
      <c r="C51" s="164">
        <f>ROUND(C104*Содержание!$H$8*(1+$H$14)*(1-$H$15)*(1-$H$16),0)</f>
        <v>396110</v>
      </c>
      <c r="D51" s="164">
        <f>ROUND(D104*Содержание!$H$8*(1+$H$14)*(1-$H$15)*(1-$H$16),0)</f>
        <v>410917</v>
      </c>
      <c r="E51" s="164">
        <f>ROUND(E104*Содержание!$H$8*(1+$H$14)*(1-$H$15)*(1-$H$16),0)</f>
        <v>438016</v>
      </c>
      <c r="F51" s="164">
        <f>ROUND(F104*Содержание!$H$8*(1+$H$14)*(1-$H$15)*(1-$H$16),0)</f>
        <v>451789</v>
      </c>
      <c r="G51" s="164">
        <f>ROUND(G104*Содержание!$H$8*(1+$H$14)*(1-$H$15)*(1-$H$16),0)</f>
        <v>468963</v>
      </c>
      <c r="H51" s="164">
        <f>ROUND(H104*Содержание!$H$8*(1+$H$14)*(1-$H$15)*(1-$H$16),0)</f>
        <v>488363</v>
      </c>
      <c r="I51" s="164">
        <f>ROUND(I104*Содержание!$H$8*(1+$H$14)*(1-$H$15)*(1-$H$16),0)</f>
        <v>512202</v>
      </c>
      <c r="J51" s="164">
        <f>ROUND(J104*Содержание!$H$8*(1+$H$14)*(1-$H$15)*(1-$H$16),0)</f>
        <v>533822</v>
      </c>
      <c r="K51" s="164">
        <f>ROUND(K104*Содержание!$H$8*(1+$H$14)*(1-$H$15)*(1-$H$16),0)</f>
        <v>544337</v>
      </c>
      <c r="L51" s="164">
        <f>ROUND(L104*Содержание!$H$8*(1+$H$14)*(1-$H$15)*(1-$H$16),0)</f>
        <v>556927</v>
      </c>
      <c r="M51" s="164">
        <f>ROUND(M104*Содержание!$H$8*(1+$H$14)*(1-$H$15)*(1-$H$16),0)</f>
        <v>591128</v>
      </c>
      <c r="N51" s="164">
        <f>ROUND(N104*Содержание!$H$8*(1+$H$14)*(1-$H$15)*(1-$H$16),0)</f>
        <v>609638</v>
      </c>
      <c r="O51" s="164">
        <f>ROUND(O104*Содержание!$H$8*(1+$H$14)*(1-$H$15)*(1-$H$16),0)</f>
        <v>618226</v>
      </c>
      <c r="P51" s="164">
        <f>ROUND(P104*Содержание!$H$8*(1+$H$14)*(1-$H$15)*(1-$H$16),0)</f>
        <v>641031</v>
      </c>
      <c r="Q51" s="164">
        <f>ROUND(Q104*Содержание!$H$8*(1+$H$14)*(1-$H$15)*(1-$H$16),0)</f>
        <v>675089</v>
      </c>
      <c r="R51" s="164">
        <f>ROUND(R104*Содержание!$H$8*(1+$H$14)*(1-$H$15)*(1-$H$16),0)</f>
        <v>685604</v>
      </c>
      <c r="S51" s="164">
        <f>ROUND(S104*Содержание!$H$8*(1+$H$14)*(1-$H$15)*(1-$H$16),0)</f>
        <v>704409</v>
      </c>
      <c r="T51" s="164">
        <f>ROUND(T104*Содержание!$H$8*(1+$H$14)*(1-$H$15)*(1-$H$16),0)</f>
        <v>724697</v>
      </c>
      <c r="U51" s="164">
        <f>ROUND(U104*Содержание!$H$8*(1+$H$14)*(1-$H$15)*(1-$H$16),0)</f>
        <v>746610</v>
      </c>
      <c r="V51" s="164">
        <f>ROUND(V104*Содержание!$H$8*(1+$H$14)*(1-$H$15)*(1-$H$16),0)</f>
        <v>756089</v>
      </c>
      <c r="W51" s="164">
        <f>ROUND(W104*Содержание!$H$8*(1+$H$14)*(1-$H$15)*(1-$H$16),0)</f>
        <v>789703</v>
      </c>
      <c r="X51" s="164">
        <f>ROUND(X104*Содержание!$H$8*(1+$H$14)*(1-$H$15)*(1-$H$16),0)</f>
        <v>793551</v>
      </c>
      <c r="Y51" s="164">
        <f>ROUND(Y104*Содержание!$H$8*(1+$H$14)*(1-$H$15)*(1-$H$16),0)</f>
        <v>802585</v>
      </c>
      <c r="Z51" s="164">
        <f>ROUND(Z104*Содержание!$H$8*(1+$H$14)*(1-$H$15)*(1-$H$16),0)</f>
        <v>901648</v>
      </c>
      <c r="AA51" s="164">
        <f>ROUND(AA104*Содержание!$H$8*(1+$H$14)*(1-$H$15)*(1-$H$16),0)</f>
        <v>907425</v>
      </c>
      <c r="AB51" s="164">
        <f>ROUND(AB104*Содержание!$H$8*(1+$H$14)*(1-$H$15)*(1-$H$16),0)</f>
        <v>933483</v>
      </c>
      <c r="AC51" s="164">
        <f>ROUND(AC104*Содержание!$H$8*(1+$H$14)*(1-$H$15)*(1-$H$16),0)</f>
        <v>963249</v>
      </c>
      <c r="AD51" s="164">
        <f>ROUND(AD104*Содержание!$H$8*(1+$H$14)*(1-$H$15)*(1-$H$16),0)</f>
        <v>983982</v>
      </c>
      <c r="AE51" s="164">
        <f>ROUND(AE104*Содержание!$H$8*(1+$H$14)*(1-$H$15)*(1-$H$16),0)</f>
        <v>994347</v>
      </c>
      <c r="AF51" s="164">
        <f>ROUND(AF104*Содержание!$H$8*(1+$H$14)*(1-$H$15)*(1-$H$16),0)</f>
        <v>1019077</v>
      </c>
      <c r="AG51" s="164">
        <f>ROUND(AG104*Содержание!$H$8*(1+$H$14)*(1-$H$15)*(1-$H$16),0)</f>
        <v>1039658</v>
      </c>
      <c r="AH51" s="164">
        <f>ROUND(AH104*Содержание!$H$8*(1+$H$14)*(1-$H$15)*(1-$H$16),0)</f>
        <v>1046764</v>
      </c>
      <c r="AI51" s="164">
        <f>ROUND(AI104*Содержание!$H$8*(1+$H$14)*(1-$H$15)*(1-$H$16),0)</f>
        <v>1056835</v>
      </c>
      <c r="AJ51" s="164">
        <f>ROUND(AJ104*Содержание!$H$8*(1+$H$14)*(1-$H$15)*(1-$H$16),0)</f>
        <v>1083638</v>
      </c>
      <c r="AK51" s="164">
        <f>ROUND(AK104*Содержание!$H$8*(1+$H$14)*(1-$H$15)*(1-$H$16),0)</f>
        <v>1091189</v>
      </c>
      <c r="AL51" s="164">
        <f>ROUND(AL104*Содержание!$H$8*(1+$H$14)*(1-$H$15)*(1-$H$16),0)</f>
        <v>1108070</v>
      </c>
      <c r="AM51" s="164">
        <f>ROUND(AM104*Содержание!$H$8*(1+$H$14)*(1-$H$15)*(1-$H$16),0)</f>
        <v>1144052</v>
      </c>
      <c r="AN51" s="164">
        <f>ROUND(AN104*Содержание!$H$8*(1+$H$14)*(1-$H$15)*(1-$H$16),0)</f>
        <v>1149534</v>
      </c>
      <c r="AO51" s="164">
        <f>ROUND(AO104*Содержание!$H$8*(1+$H$14)*(1-$H$15)*(1-$H$16),0)</f>
        <v>1160638</v>
      </c>
      <c r="AP51" s="70"/>
      <c r="AQ51" s="217"/>
      <c r="AR51" s="13"/>
      <c r="AS51" s="93"/>
      <c r="AT51" s="93"/>
      <c r="AU51" s="93"/>
      <c r="AV51" s="217"/>
      <c r="AW51" s="93"/>
      <c r="AX51" s="93"/>
      <c r="AY51" s="93"/>
      <c r="AZ51" s="93"/>
    </row>
    <row r="52" spans="1:52">
      <c r="A52" s="45">
        <v>5750</v>
      </c>
      <c r="B52" s="164">
        <f>ROUND(B105*Содержание!$H$8*(1+$H$14)*(1-$H$15)*(1-$H$16),0)</f>
        <v>388556</v>
      </c>
      <c r="C52" s="164">
        <f>ROUND(C105*Содержание!$H$8*(1+$H$14)*(1-$H$15)*(1-$H$16),0)</f>
        <v>400111</v>
      </c>
      <c r="D52" s="164">
        <f>ROUND(D105*Содержание!$H$8*(1+$H$14)*(1-$H$15)*(1-$H$16),0)</f>
        <v>414769</v>
      </c>
      <c r="E52" s="164">
        <f>ROUND(E105*Содержание!$H$8*(1+$H$14)*(1-$H$15)*(1-$H$16),0)</f>
        <v>451638</v>
      </c>
      <c r="F52" s="164">
        <f>ROUND(F105*Содержание!$H$8*(1+$H$14)*(1-$H$15)*(1-$H$16),0)</f>
        <v>463041</v>
      </c>
      <c r="G52" s="164">
        <f>ROUND(G105*Содержание!$H$8*(1+$H$14)*(1-$H$15)*(1-$H$16),0)</f>
        <v>477554</v>
      </c>
      <c r="H52" s="164">
        <f>ROUND(H105*Содержание!$H$8*(1+$H$14)*(1-$H$15)*(1-$H$16),0)</f>
        <v>496357</v>
      </c>
      <c r="I52" s="164">
        <f>ROUND(I105*Содержание!$H$8*(1+$H$14)*(1-$H$15)*(1-$H$16),0)</f>
        <v>516795</v>
      </c>
      <c r="J52" s="164">
        <f>ROUND(J105*Содержание!$H$8*(1+$H$14)*(1-$H$15)*(1-$H$16),0)</f>
        <v>538560</v>
      </c>
      <c r="K52" s="164">
        <f>ROUND(K105*Содержание!$H$8*(1+$H$14)*(1-$H$15)*(1-$H$16),0)</f>
        <v>549668</v>
      </c>
      <c r="L52" s="164">
        <f>ROUND(L105*Содержание!$H$8*(1+$H$14)*(1-$H$15)*(1-$H$16),0)</f>
        <v>569510</v>
      </c>
      <c r="M52" s="164">
        <f>ROUND(M105*Содержание!$H$8*(1+$H$14)*(1-$H$15)*(1-$H$16),0)</f>
        <v>596757</v>
      </c>
      <c r="N52" s="164">
        <f>ROUND(N105*Содержание!$H$8*(1+$H$14)*(1-$H$15)*(1-$H$16),0)</f>
        <v>616156</v>
      </c>
      <c r="O52" s="164">
        <f>ROUND(O105*Содержание!$H$8*(1+$H$14)*(1-$H$15)*(1-$H$16),0)</f>
        <v>632145</v>
      </c>
      <c r="P52" s="164">
        <f>ROUND(P105*Содержание!$H$8*(1+$H$14)*(1-$H$15)*(1-$H$16),0)</f>
        <v>647101</v>
      </c>
      <c r="Q52" s="164">
        <f>ROUND(Q105*Содержание!$H$8*(1+$H$14)*(1-$H$15)*(1-$H$16),0)</f>
        <v>681309</v>
      </c>
      <c r="R52" s="164">
        <f>ROUND(R105*Содержание!$H$8*(1+$H$14)*(1-$H$15)*(1-$H$16),0)</f>
        <v>696412</v>
      </c>
      <c r="S52" s="164">
        <f>ROUND(S105*Содержание!$H$8*(1+$H$14)*(1-$H$15)*(1-$H$16),0)</f>
        <v>712107</v>
      </c>
      <c r="T52" s="164">
        <f>ROUND(T105*Содержание!$H$8*(1+$H$14)*(1-$H$15)*(1-$H$16),0)</f>
        <v>732096</v>
      </c>
      <c r="U52" s="164">
        <f>ROUND(U105*Содержание!$H$8*(1+$H$14)*(1-$H$15)*(1-$H$16),0)</f>
        <v>754165</v>
      </c>
      <c r="V52" s="164">
        <f>ROUND(V105*Содержание!$H$8*(1+$H$14)*(1-$H$15)*(1-$H$16),0)</f>
        <v>764379</v>
      </c>
      <c r="W52" s="164">
        <f>ROUND(W105*Содержание!$H$8*(1+$H$14)*(1-$H$15)*(1-$H$16),0)</f>
        <v>794590</v>
      </c>
      <c r="X52" s="164">
        <f>ROUND(X105*Содержание!$H$8*(1+$H$14)*(1-$H$15)*(1-$H$16),0)</f>
        <v>801696</v>
      </c>
      <c r="Y52" s="164">
        <f>ROUND(Y105*Содержание!$H$8*(1+$H$14)*(1-$H$15)*(1-$H$16),0)</f>
        <v>812800</v>
      </c>
      <c r="Z52" s="164">
        <f>ROUND(Z105*Содержание!$H$8*(1+$H$14)*(1-$H$15)*(1-$H$16),0)</f>
        <v>912460</v>
      </c>
      <c r="AA52" s="164">
        <f>ROUND(AA105*Содержание!$H$8*(1+$H$14)*(1-$H$15)*(1-$H$16),0)</f>
        <v>937633</v>
      </c>
      <c r="AB52" s="164">
        <f>ROUND(AB105*Содержание!$H$8*(1+$H$14)*(1-$H$15)*(1-$H$16),0)</f>
        <v>946812</v>
      </c>
      <c r="AC52" s="164">
        <f>ROUND(AC105*Содержание!$H$8*(1+$H$14)*(1-$H$15)*(1-$H$16),0)</f>
        <v>982205</v>
      </c>
      <c r="AD52" s="164">
        <f>ROUND(AD105*Содержание!$H$8*(1+$H$14)*(1-$H$15)*(1-$H$16),0)</f>
        <v>1014337</v>
      </c>
      <c r="AE52" s="164">
        <f>ROUND(AE105*Содержание!$H$8*(1+$H$14)*(1-$H$15)*(1-$H$16),0)</f>
        <v>1024849</v>
      </c>
      <c r="AF52" s="164">
        <f>ROUND(AF105*Содержание!$H$8*(1+$H$14)*(1-$H$15)*(1-$H$16),0)</f>
        <v>1054022</v>
      </c>
      <c r="AG52" s="164">
        <f>ROUND(AG105*Содержание!$H$8*(1+$H$14)*(1-$H$15)*(1-$H$16),0)</f>
        <v>1059501</v>
      </c>
      <c r="AH52" s="164">
        <f>ROUND(AH105*Содержание!$H$8*(1+$H$14)*(1-$H$15)*(1-$H$16),0)</f>
        <v>1068978</v>
      </c>
      <c r="AI52" s="164">
        <f>ROUND(AI105*Содержание!$H$8*(1+$H$14)*(1-$H$15)*(1-$H$16),0)</f>
        <v>1076678</v>
      </c>
      <c r="AJ52" s="164">
        <f>ROUND(AJ105*Содержание!$H$8*(1+$H$14)*(1-$H$15)*(1-$H$16),0)</f>
        <v>1093559</v>
      </c>
      <c r="AK52" s="164">
        <f>ROUND(AK105*Содержание!$H$8*(1+$H$14)*(1-$H$15)*(1-$H$16),0)</f>
        <v>1119028</v>
      </c>
      <c r="AL52" s="164">
        <f>ROUND(AL105*Содержание!$H$8*(1+$H$14)*(1-$H$15)*(1-$H$16),0)</f>
        <v>1128948</v>
      </c>
      <c r="AM52" s="164">
        <f>ROUND(AM105*Содержание!$H$8*(1+$H$14)*(1-$H$15)*(1-$H$16),0)</f>
        <v>1163748</v>
      </c>
      <c r="AN52" s="164">
        <f>ROUND(AN105*Содержание!$H$8*(1+$H$14)*(1-$H$15)*(1-$H$16),0)</f>
        <v>1170410</v>
      </c>
      <c r="AO52" s="164">
        <f>ROUND(AO105*Содержание!$H$8*(1+$H$14)*(1-$H$15)*(1-$H$16),0)</f>
        <v>1176777</v>
      </c>
      <c r="AP52" s="70"/>
      <c r="AQ52" s="217"/>
      <c r="AR52" s="13"/>
      <c r="AS52" s="93"/>
      <c r="AT52" s="93"/>
      <c r="AU52" s="93"/>
      <c r="AV52" s="159"/>
      <c r="AW52" s="93"/>
      <c r="AX52" s="93"/>
      <c r="AY52" s="93"/>
      <c r="AZ52" s="93"/>
    </row>
    <row r="53" spans="1:52">
      <c r="A53" s="45">
        <v>5875</v>
      </c>
      <c r="B53" s="164">
        <f>ROUND(B106*Содержание!$H$8*(1+$H$14)*(1-$H$15)*(1-$H$16),0)</f>
        <v>396110</v>
      </c>
      <c r="C53" s="164">
        <f>ROUND(C106*Содержание!$H$8*(1+$H$14)*(1-$H$15)*(1-$H$16),0)</f>
        <v>412399</v>
      </c>
      <c r="D53" s="164">
        <f>ROUND(D106*Содержание!$H$8*(1+$H$14)*(1-$H$15)*(1-$H$16),0)</f>
        <v>423357</v>
      </c>
      <c r="E53" s="164">
        <f>ROUND(E106*Содержание!$H$8*(1+$H$14)*(1-$H$15)*(1-$H$16),0)</f>
        <v>455785</v>
      </c>
      <c r="F53" s="164">
        <f>ROUND(F106*Содержание!$H$8*(1+$H$14)*(1-$H$15)*(1-$H$16),0)</f>
        <v>471926</v>
      </c>
      <c r="G53" s="164">
        <f>ROUND(G106*Содержание!$H$8*(1+$H$14)*(1-$H$15)*(1-$H$16),0)</f>
        <v>488363</v>
      </c>
      <c r="H53" s="164">
        <f>ROUND(H106*Содержание!$H$8*(1+$H$14)*(1-$H$15)*(1-$H$16),0)</f>
        <v>503466</v>
      </c>
      <c r="I53" s="164">
        <f>ROUND(I106*Содержание!$H$8*(1+$H$14)*(1-$H$15)*(1-$H$16),0)</f>
        <v>531603</v>
      </c>
      <c r="J53" s="164">
        <f>ROUND(J106*Содержание!$H$8*(1+$H$14)*(1-$H$15)*(1-$H$16),0)</f>
        <v>544337</v>
      </c>
      <c r="K53" s="164">
        <f>ROUND(K106*Содержание!$H$8*(1+$H$14)*(1-$H$15)*(1-$H$16),0)</f>
        <v>560475</v>
      </c>
      <c r="L53" s="164">
        <f>ROUND(L106*Содержание!$H$8*(1+$H$14)*(1-$H$15)*(1-$H$16),0)</f>
        <v>575282</v>
      </c>
      <c r="M53" s="164">
        <f>ROUND(M106*Содержание!$H$8*(1+$H$14)*(1-$H$15)*(1-$H$16),0)</f>
        <v>606529</v>
      </c>
      <c r="N53" s="164">
        <f>ROUND(N106*Содержание!$H$8*(1+$H$14)*(1-$H$15)*(1-$H$16),0)</f>
        <v>622373</v>
      </c>
      <c r="O53" s="164">
        <f>ROUND(O106*Содержание!$H$8*(1+$H$14)*(1-$H$15)*(1-$H$16),0)</f>
        <v>643845</v>
      </c>
      <c r="P53" s="164">
        <f>ROUND(P106*Содержание!$H$8*(1+$H$14)*(1-$H$15)*(1-$H$16),0)</f>
        <v>653767</v>
      </c>
      <c r="Q53" s="164">
        <f>ROUND(Q106*Содержание!$H$8*(1+$H$14)*(1-$H$15)*(1-$H$16),0)</f>
        <v>688564</v>
      </c>
      <c r="R53" s="164">
        <f>ROUND(R106*Содержание!$H$8*(1+$H$14)*(1-$H$15)*(1-$H$16),0)</f>
        <v>710332</v>
      </c>
      <c r="S53" s="164">
        <f>ROUND(S106*Содержание!$H$8*(1+$H$14)*(1-$H$15)*(1-$H$16),0)</f>
        <v>730321</v>
      </c>
      <c r="T53" s="164">
        <f>ROUND(T106*Содержание!$H$8*(1+$H$14)*(1-$H$15)*(1-$H$16),0)</f>
        <v>739650</v>
      </c>
      <c r="U53" s="164">
        <f>ROUND(U106*Содержание!$H$8*(1+$H$14)*(1-$H$15)*(1-$H$16),0)</f>
        <v>762457</v>
      </c>
      <c r="V53" s="164">
        <f>ROUND(V106*Содержание!$H$8*(1+$H$14)*(1-$H$15)*(1-$H$16),0)</f>
        <v>774745</v>
      </c>
      <c r="W53" s="164">
        <f>ROUND(W106*Содержание!$H$8*(1+$H$14)*(1-$H$15)*(1-$H$16),0)</f>
        <v>798586</v>
      </c>
      <c r="X53" s="164">
        <f>ROUND(X106*Содержание!$H$8*(1+$H$14)*(1-$H$15)*(1-$H$16),0)</f>
        <v>809546</v>
      </c>
      <c r="Y53" s="164">
        <f>ROUND(Y106*Содержание!$H$8*(1+$H$14)*(1-$H$15)*(1-$H$16),0)</f>
        <v>830719</v>
      </c>
      <c r="Z53" s="164">
        <f>ROUND(Z106*Содержание!$H$8*(1+$H$14)*(1-$H$15)*(1-$H$16),0)</f>
        <v>920900</v>
      </c>
      <c r="AA53" s="164">
        <f>ROUND(AA106*Содержание!$H$8*(1+$H$14)*(1-$H$15)*(1-$H$16),0)</f>
        <v>946222</v>
      </c>
      <c r="AB53" s="164">
        <f>ROUND(AB106*Содержание!$H$8*(1+$H$14)*(1-$H$15)*(1-$H$16),0)</f>
        <v>976873</v>
      </c>
      <c r="AC53" s="164">
        <f>ROUND(AC106*Содержание!$H$8*(1+$H$14)*(1-$H$15)*(1-$H$16),0)</f>
        <v>997457</v>
      </c>
      <c r="AD53" s="164">
        <f>ROUND(AD106*Содержание!$H$8*(1+$H$14)*(1-$H$15)*(1-$H$16),0)</f>
        <v>1033437</v>
      </c>
      <c r="AE53" s="164">
        <f>ROUND(AE106*Содержание!$H$8*(1+$H$14)*(1-$H$15)*(1-$H$16),0)</f>
        <v>1049875</v>
      </c>
      <c r="AF53" s="164">
        <f>ROUND(AF106*Содержание!$H$8*(1+$H$14)*(1-$H$15)*(1-$H$16),0)</f>
        <v>1063203</v>
      </c>
      <c r="AG53" s="164">
        <f>ROUND(AG106*Содержание!$H$8*(1+$H$14)*(1-$H$15)*(1-$H$16),0)</f>
        <v>1068978</v>
      </c>
      <c r="AH53" s="164">
        <f>ROUND(AH106*Содержание!$H$8*(1+$H$14)*(1-$H$15)*(1-$H$16),0)</f>
        <v>1078306</v>
      </c>
      <c r="AI53" s="164">
        <f>ROUND(AI106*Содержание!$H$8*(1+$H$14)*(1-$H$15)*(1-$H$16),0)</f>
        <v>1091927</v>
      </c>
      <c r="AJ53" s="164">
        <f>ROUND(AJ106*Содержание!$H$8*(1+$H$14)*(1-$H$15)*(1-$H$16),0)</f>
        <v>1120363</v>
      </c>
      <c r="AK53" s="164">
        <f>ROUND(AK106*Содержание!$H$8*(1+$H$14)*(1-$H$15)*(1-$H$16),0)</f>
        <v>1146128</v>
      </c>
      <c r="AL53" s="164">
        <f>ROUND(AL106*Содержание!$H$8*(1+$H$14)*(1-$H$15)*(1-$H$16),0)</f>
        <v>1160638</v>
      </c>
      <c r="AM53" s="164">
        <f>ROUND(AM106*Содержание!$H$8*(1+$H$14)*(1-$H$15)*(1-$H$16),0)</f>
        <v>1176189</v>
      </c>
      <c r="AN53" s="164">
        <f>ROUND(AN106*Содержание!$H$8*(1+$H$14)*(1-$H$15)*(1-$H$16),0)</f>
        <v>1186849</v>
      </c>
      <c r="AO53" s="164">
        <f>ROUND(AO106*Содержание!$H$8*(1+$H$14)*(1-$H$15)*(1-$H$16),0)</f>
        <v>1202545</v>
      </c>
      <c r="AP53" s="70"/>
      <c r="AQ53" s="109" t="s">
        <v>276</v>
      </c>
      <c r="AR53" s="13"/>
      <c r="AS53" s="93"/>
      <c r="AT53" s="93"/>
      <c r="AU53" s="93"/>
      <c r="AV53" s="109" t="s">
        <v>276</v>
      </c>
      <c r="AW53" s="93"/>
      <c r="AX53" s="93"/>
      <c r="AY53" s="93"/>
      <c r="AZ53" s="93"/>
    </row>
    <row r="54" spans="1:52">
      <c r="A54" s="45">
        <v>6000</v>
      </c>
      <c r="B54" s="164">
        <f>ROUND(B107*Содержание!$H$8*(1+$H$14)*(1-$H$15)*(1-$H$16),0)</f>
        <v>410768</v>
      </c>
      <c r="C54" s="164">
        <f>ROUND(C107*Содержание!$H$8*(1+$H$14)*(1-$H$15)*(1-$H$16),0)</f>
        <v>418026</v>
      </c>
      <c r="D54" s="164">
        <f>ROUND(D107*Содержание!$H$8*(1+$H$14)*(1-$H$15)*(1-$H$16),0)</f>
        <v>438605</v>
      </c>
      <c r="E54" s="164">
        <f>ROUND(E107*Содержание!$H$8*(1+$H$14)*(1-$H$15)*(1-$H$16),0)</f>
        <v>462596</v>
      </c>
      <c r="F54" s="164">
        <f>ROUND(F107*Содержание!$H$8*(1+$H$14)*(1-$H$15)*(1-$H$16),0)</f>
        <v>477554</v>
      </c>
      <c r="G54" s="164">
        <f>ROUND(G107*Содержание!$H$8*(1+$H$14)*(1-$H$15)*(1-$H$16),0)</f>
        <v>495174</v>
      </c>
      <c r="H54" s="164">
        <f>ROUND(H107*Содержание!$H$8*(1+$H$14)*(1-$H$15)*(1-$H$16),0)</f>
        <v>513092</v>
      </c>
      <c r="I54" s="164">
        <f>ROUND(I107*Содержание!$H$8*(1+$H$14)*(1-$H$15)*(1-$H$16),0)</f>
        <v>538856</v>
      </c>
      <c r="J54" s="164">
        <f>ROUND(J107*Содержание!$H$8*(1+$H$14)*(1-$H$15)*(1-$H$16),0)</f>
        <v>551889</v>
      </c>
      <c r="K54" s="164">
        <f>ROUND(K107*Содержание!$H$8*(1+$H$14)*(1-$H$15)*(1-$H$16),0)</f>
        <v>568322</v>
      </c>
      <c r="L54" s="164">
        <f>ROUND(L107*Содержание!$H$8*(1+$H$14)*(1-$H$15)*(1-$H$16),0)</f>
        <v>586096</v>
      </c>
      <c r="M54" s="164">
        <f>ROUND(M107*Содержание!$H$8*(1+$H$14)*(1-$H$15)*(1-$H$16),0)</f>
        <v>614820</v>
      </c>
      <c r="N54" s="164">
        <f>ROUND(N107*Содержание!$H$8*(1+$H$14)*(1-$H$15)*(1-$H$16),0)</f>
        <v>631110</v>
      </c>
      <c r="O54" s="164">
        <f>ROUND(O107*Содержание!$H$8*(1+$H$14)*(1-$H$15)*(1-$H$16),0)</f>
        <v>652877</v>
      </c>
      <c r="P54" s="164">
        <f>ROUND(P107*Содержание!$H$8*(1+$H$14)*(1-$H$15)*(1-$H$16),0)</f>
        <v>662059</v>
      </c>
      <c r="Q54" s="164">
        <f>ROUND(Q107*Содержание!$H$8*(1+$H$14)*(1-$H$15)*(1-$H$16),0)</f>
        <v>697745</v>
      </c>
      <c r="R54" s="164">
        <f>ROUND(R107*Содержание!$H$8*(1+$H$14)*(1-$H$15)*(1-$H$16),0)</f>
        <v>719366</v>
      </c>
      <c r="S54" s="164">
        <f>ROUND(S107*Содержание!$H$8*(1+$H$14)*(1-$H$15)*(1-$H$16),0)</f>
        <v>740244</v>
      </c>
      <c r="T54" s="164">
        <f>ROUND(T107*Содержание!$H$8*(1+$H$14)*(1-$H$15)*(1-$H$16),0)</f>
        <v>750017</v>
      </c>
      <c r="U54" s="164">
        <f>ROUND(U107*Содержание!$H$8*(1+$H$14)*(1-$H$15)*(1-$H$16),0)</f>
        <v>786888</v>
      </c>
      <c r="V54" s="164">
        <f>ROUND(V107*Содержание!$H$8*(1+$H$14)*(1-$H$15)*(1-$H$16),0)</f>
        <v>800212</v>
      </c>
      <c r="W54" s="164">
        <f>ROUND(W107*Содержание!$H$8*(1+$H$14)*(1-$H$15)*(1-$H$16),0)</f>
        <v>819465</v>
      </c>
      <c r="X54" s="164">
        <f>ROUND(X107*Содержание!$H$8*(1+$H$14)*(1-$H$15)*(1-$H$16),0)</f>
        <v>835309</v>
      </c>
      <c r="Y54" s="164">
        <f>ROUND(Y107*Содержание!$H$8*(1+$H$14)*(1-$H$15)*(1-$H$16),0)</f>
        <v>857965</v>
      </c>
      <c r="Z54" s="164">
        <f>ROUND(Z107*Содержание!$H$8*(1+$H$14)*(1-$H$15)*(1-$H$16),0)</f>
        <v>949032</v>
      </c>
      <c r="AA54" s="164">
        <f>ROUND(AA107*Содержание!$H$8*(1+$H$14)*(1-$H$15)*(1-$H$16),0)</f>
        <v>974947</v>
      </c>
      <c r="AB54" s="164">
        <f>ROUND(AB107*Содержание!$H$8*(1+$H$14)*(1-$H$15)*(1-$H$16),0)</f>
        <v>1006339</v>
      </c>
      <c r="AC54" s="164">
        <f>ROUND(AC107*Содержание!$H$8*(1+$H$14)*(1-$H$15)*(1-$H$16),0)</f>
        <v>1027072</v>
      </c>
      <c r="AD54" s="164">
        <f>ROUND(AD107*Содержание!$H$8*(1+$H$14)*(1-$H$15)*(1-$H$16),0)</f>
        <v>1065273</v>
      </c>
      <c r="AE54" s="164">
        <f>ROUND(AE107*Содержание!$H$8*(1+$H$14)*(1-$H$15)*(1-$H$16),0)</f>
        <v>1082007</v>
      </c>
      <c r="AF54" s="164">
        <f>ROUND(AF107*Содержание!$H$8*(1+$H$14)*(1-$H$15)*(1-$H$16),0)</f>
        <v>1089708</v>
      </c>
      <c r="AG54" s="164">
        <f>ROUND(AG107*Содержание!$H$8*(1+$H$14)*(1-$H$15)*(1-$H$16),0)</f>
        <v>1095038</v>
      </c>
      <c r="AH54" s="164">
        <f>ROUND(AH107*Содержание!$H$8*(1+$H$14)*(1-$H$15)*(1-$H$16),0)</f>
        <v>1110883</v>
      </c>
      <c r="AI54" s="164">
        <f>ROUND(AI107*Содержание!$H$8*(1+$H$14)*(1-$H$15)*(1-$H$16),0)</f>
        <v>1125246</v>
      </c>
      <c r="AJ54" s="164">
        <f>ROUND(AJ107*Содержание!$H$8*(1+$H$14)*(1-$H$15)*(1-$H$16),0)</f>
        <v>1155158</v>
      </c>
      <c r="AK54" s="164">
        <f>ROUND(AK107*Содержание!$H$8*(1+$H$14)*(1-$H$15)*(1-$H$16),0)</f>
        <v>1181220</v>
      </c>
      <c r="AL54" s="164">
        <f>ROUND(AL107*Содержание!$H$8*(1+$H$14)*(1-$H$15)*(1-$H$16),0)</f>
        <v>1189808</v>
      </c>
      <c r="AM54" s="164">
        <f>ROUND(AM107*Содержание!$H$8*(1+$H$14)*(1-$H$15)*(1-$H$16),0)</f>
        <v>1211873</v>
      </c>
      <c r="AN54" s="164">
        <f>ROUND(AN107*Содержание!$H$8*(1+$H$14)*(1-$H$15)*(1-$H$16),0)</f>
        <v>1222831</v>
      </c>
      <c r="AO54" s="164">
        <f>ROUND(AO107*Содержание!$H$8*(1+$H$14)*(1-$H$15)*(1-$H$16),0)</f>
        <v>1232603</v>
      </c>
      <c r="AP54" s="70"/>
      <c r="AQ54" s="109" t="s">
        <v>275</v>
      </c>
      <c r="AR54" s="159"/>
      <c r="AS54" s="159"/>
      <c r="AT54" s="159"/>
      <c r="AU54" s="159"/>
      <c r="AV54" s="109" t="s">
        <v>277</v>
      </c>
      <c r="AW54" s="159"/>
      <c r="AX54" s="93"/>
      <c r="AY54" s="93"/>
      <c r="AZ54" s="93"/>
    </row>
    <row r="55" spans="1:52" ht="2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</row>
    <row r="56" spans="1:52">
      <c r="A56" s="1"/>
      <c r="B56" s="76"/>
      <c r="C56" s="159" t="s">
        <v>576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59" t="s">
        <v>530</v>
      </c>
      <c r="AR56" s="159"/>
      <c r="AS56" s="159"/>
      <c r="AT56" s="159"/>
      <c r="AU56" s="159"/>
      <c r="AV56" s="159"/>
      <c r="AW56" s="159"/>
      <c r="AX56" s="159"/>
      <c r="AY56" s="159"/>
      <c r="AZ56" s="159"/>
    </row>
    <row r="57" spans="1:52">
      <c r="A57" s="1"/>
      <c r="B57" s="1"/>
      <c r="C57" s="78" t="s">
        <v>224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5.75">
      <c r="A59" s="1"/>
      <c r="B59" s="1"/>
      <c r="C59" s="1"/>
      <c r="D59" s="51" t="s">
        <v>457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1"/>
      <c r="V59" s="51" t="s">
        <v>126</v>
      </c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3.5" customHeight="1">
      <c r="A60" s="1"/>
      <c r="B60" s="1"/>
      <c r="C60" s="1"/>
      <c r="D60" s="684" t="s">
        <v>693</v>
      </c>
      <c r="E60" s="684"/>
      <c r="F60" s="684"/>
      <c r="G60" s="684"/>
      <c r="H60" s="684"/>
      <c r="I60" s="684"/>
      <c r="J60" s="684"/>
      <c r="K60" s="684"/>
      <c r="L60" s="684"/>
      <c r="M60" s="684"/>
      <c r="N60" s="684"/>
      <c r="O60" s="684"/>
      <c r="P60" s="684"/>
      <c r="Q60" s="684"/>
      <c r="R60" s="684"/>
      <c r="S60" s="1"/>
      <c r="T60" s="1"/>
      <c r="U60" s="50"/>
      <c r="V60" s="684" t="s">
        <v>441</v>
      </c>
      <c r="W60" s="684"/>
      <c r="X60" s="684"/>
      <c r="Y60" s="684"/>
      <c r="Z60" s="684"/>
      <c r="AA60" s="684"/>
      <c r="AB60" s="684"/>
      <c r="AC60" s="684"/>
      <c r="AD60" s="684"/>
      <c r="AE60" s="684"/>
      <c r="AF60" s="684"/>
      <c r="AG60" s="1"/>
      <c r="AH60" s="1"/>
      <c r="AI60" s="1"/>
      <c r="AJ60" s="1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</row>
    <row r="61" spans="1:52" ht="15" customHeight="1">
      <c r="A61" s="1"/>
      <c r="B61" s="1"/>
      <c r="C61" s="1"/>
      <c r="D61" s="684"/>
      <c r="E61" s="684"/>
      <c r="F61" s="684"/>
      <c r="G61" s="684"/>
      <c r="H61" s="684"/>
      <c r="I61" s="684"/>
      <c r="J61" s="684"/>
      <c r="K61" s="684"/>
      <c r="L61" s="684"/>
      <c r="M61" s="684"/>
      <c r="N61" s="684"/>
      <c r="O61" s="684"/>
      <c r="P61" s="684"/>
      <c r="Q61" s="684"/>
      <c r="R61" s="684"/>
      <c r="S61" s="1"/>
      <c r="T61" s="1"/>
      <c r="U61" s="50"/>
      <c r="V61" s="684"/>
      <c r="W61" s="684"/>
      <c r="X61" s="684"/>
      <c r="Y61" s="684"/>
      <c r="Z61" s="684"/>
      <c r="AA61" s="684"/>
      <c r="AB61" s="684"/>
      <c r="AC61" s="684"/>
      <c r="AD61" s="684"/>
      <c r="AE61" s="684"/>
      <c r="AF61" s="684"/>
      <c r="AG61" s="79"/>
      <c r="AH61" s="1"/>
      <c r="AI61" s="1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</row>
    <row r="62" spans="1:52">
      <c r="A62" s="1"/>
      <c r="B62" s="1"/>
      <c r="C62" s="1"/>
      <c r="D62" s="684"/>
      <c r="E62" s="684"/>
      <c r="F62" s="684"/>
      <c r="G62" s="684"/>
      <c r="H62" s="684"/>
      <c r="I62" s="684"/>
      <c r="J62" s="684"/>
      <c r="K62" s="684"/>
      <c r="L62" s="684"/>
      <c r="M62" s="684"/>
      <c r="N62" s="684"/>
      <c r="O62" s="684"/>
      <c r="P62" s="684"/>
      <c r="Q62" s="684"/>
      <c r="R62" s="684"/>
      <c r="S62" s="1"/>
      <c r="T62" s="1"/>
      <c r="U62" s="50"/>
      <c r="V62" s="684"/>
      <c r="W62" s="684"/>
      <c r="X62" s="684"/>
      <c r="Y62" s="684"/>
      <c r="Z62" s="684"/>
      <c r="AA62" s="684"/>
      <c r="AB62" s="684"/>
      <c r="AC62" s="684"/>
      <c r="AD62" s="684"/>
      <c r="AE62" s="684"/>
      <c r="AF62" s="684"/>
      <c r="AG62" s="79"/>
      <c r="AH62" s="1"/>
      <c r="AI62" s="1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</row>
    <row r="63" spans="1:52" ht="45" customHeight="1">
      <c r="A63" s="1"/>
      <c r="B63" s="1"/>
      <c r="C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684"/>
      <c r="W63" s="684"/>
      <c r="X63" s="684"/>
      <c r="Y63" s="684"/>
      <c r="Z63" s="684"/>
      <c r="AA63" s="684"/>
      <c r="AB63" s="684"/>
      <c r="AC63" s="684"/>
      <c r="AD63" s="684"/>
      <c r="AE63" s="684"/>
      <c r="AF63" s="684"/>
      <c r="AG63" s="79"/>
      <c r="AH63" s="1"/>
      <c r="AI63" s="1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</row>
    <row r="64" spans="1:52" ht="10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>
      <c r="A65" s="1"/>
      <c r="B65" s="1"/>
      <c r="C65" s="1"/>
      <c r="D65" s="51" t="s">
        <v>459</v>
      </c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1"/>
      <c r="T65" s="1"/>
      <c r="U65" s="51"/>
      <c r="V65" s="51" t="s">
        <v>461</v>
      </c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1"/>
      <c r="AI65" s="1"/>
      <c r="AJ65" s="79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" customHeight="1">
      <c r="A66" s="1"/>
      <c r="B66" s="1"/>
      <c r="C66" s="1"/>
      <c r="D66" s="680" t="s">
        <v>458</v>
      </c>
      <c r="E66" s="680"/>
      <c r="F66" s="680"/>
      <c r="G66" s="680"/>
      <c r="H66" s="680"/>
      <c r="I66" s="680"/>
      <c r="J66" s="680"/>
      <c r="K66" s="680"/>
      <c r="L66" s="680"/>
      <c r="M66" s="680"/>
      <c r="N66" s="680"/>
      <c r="O66" s="680"/>
      <c r="P66" s="680"/>
      <c r="Q66" s="680"/>
      <c r="R66" s="680"/>
      <c r="S66" s="1"/>
      <c r="T66" s="1"/>
      <c r="U66" s="50"/>
      <c r="V66" s="684" t="s">
        <v>460</v>
      </c>
      <c r="W66" s="684"/>
      <c r="X66" s="684"/>
      <c r="Y66" s="684"/>
      <c r="Z66" s="684"/>
      <c r="AA66" s="684"/>
      <c r="AB66" s="684"/>
      <c r="AC66" s="684"/>
      <c r="AD66" s="684"/>
      <c r="AE66" s="684"/>
      <c r="AF66" s="684"/>
      <c r="AG66" s="684"/>
      <c r="AH66" s="684"/>
      <c r="AI66" s="684"/>
      <c r="AJ66" s="684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</row>
    <row r="67" spans="1:52" ht="15" customHeight="1">
      <c r="A67" s="1"/>
      <c r="B67" s="1"/>
      <c r="C67" s="1"/>
      <c r="D67" s="680"/>
      <c r="E67" s="680"/>
      <c r="F67" s="680"/>
      <c r="G67" s="680"/>
      <c r="H67" s="680"/>
      <c r="I67" s="680"/>
      <c r="J67" s="680"/>
      <c r="K67" s="680"/>
      <c r="L67" s="680"/>
      <c r="M67" s="680"/>
      <c r="N67" s="680"/>
      <c r="O67" s="680"/>
      <c r="P67" s="680"/>
      <c r="Q67" s="680"/>
      <c r="R67" s="680"/>
      <c r="S67" s="1"/>
      <c r="T67" s="1"/>
      <c r="U67" s="50"/>
      <c r="V67" s="684"/>
      <c r="W67" s="684"/>
      <c r="X67" s="684"/>
      <c r="Y67" s="684"/>
      <c r="Z67" s="684"/>
      <c r="AA67" s="684"/>
      <c r="AB67" s="684"/>
      <c r="AC67" s="684"/>
      <c r="AD67" s="684"/>
      <c r="AE67" s="684"/>
      <c r="AF67" s="684"/>
      <c r="AG67" s="684"/>
      <c r="AH67" s="684"/>
      <c r="AI67" s="684"/>
      <c r="AJ67" s="684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</row>
    <row r="68" spans="1:52">
      <c r="A68" s="1"/>
      <c r="B68" s="1"/>
      <c r="C68" s="1"/>
      <c r="D68" s="680"/>
      <c r="E68" s="680"/>
      <c r="F68" s="680"/>
      <c r="G68" s="680"/>
      <c r="H68" s="680"/>
      <c r="I68" s="680"/>
      <c r="J68" s="680"/>
      <c r="K68" s="680"/>
      <c r="L68" s="680"/>
      <c r="M68" s="680"/>
      <c r="N68" s="680"/>
      <c r="O68" s="680"/>
      <c r="P68" s="680"/>
      <c r="Q68" s="680"/>
      <c r="R68" s="680"/>
      <c r="S68" s="1"/>
      <c r="T68" s="1"/>
      <c r="U68" s="50"/>
      <c r="V68" s="684"/>
      <c r="W68" s="684"/>
      <c r="X68" s="684"/>
      <c r="Y68" s="684"/>
      <c r="Z68" s="684"/>
      <c r="AA68" s="684"/>
      <c r="AB68" s="684"/>
      <c r="AC68" s="684"/>
      <c r="AD68" s="684"/>
      <c r="AE68" s="684"/>
      <c r="AF68" s="684"/>
      <c r="AG68" s="684"/>
      <c r="AH68" s="684"/>
      <c r="AI68" s="684"/>
      <c r="AJ68" s="684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</row>
    <row r="69" spans="1:52" ht="13.5" customHeight="1">
      <c r="A69" s="1"/>
      <c r="B69" s="1"/>
      <c r="C69" s="1"/>
      <c r="D69" s="680"/>
      <c r="E69" s="680"/>
      <c r="F69" s="680"/>
      <c r="G69" s="680"/>
      <c r="H69" s="680"/>
      <c r="I69" s="680"/>
      <c r="J69" s="680"/>
      <c r="K69" s="680"/>
      <c r="L69" s="680"/>
      <c r="M69" s="680"/>
      <c r="N69" s="680"/>
      <c r="O69" s="680"/>
      <c r="P69" s="680"/>
      <c r="Q69" s="680"/>
      <c r="R69" s="680"/>
      <c r="S69" s="1"/>
      <c r="T69" s="1"/>
      <c r="U69" s="40"/>
      <c r="V69" s="684"/>
      <c r="W69" s="684"/>
      <c r="X69" s="684"/>
      <c r="Y69" s="684"/>
      <c r="Z69" s="684"/>
      <c r="AA69" s="684"/>
      <c r="AB69" s="684"/>
      <c r="AC69" s="684"/>
      <c r="AD69" s="684"/>
      <c r="AE69" s="684"/>
      <c r="AF69" s="684"/>
      <c r="AG69" s="684"/>
      <c r="AH69" s="684"/>
      <c r="AI69" s="684"/>
      <c r="AJ69" s="684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</row>
    <row r="70" spans="1:52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8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7.25">
      <c r="A71" s="149" t="s">
        <v>549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idden="1" outlineLevel="1">
      <c r="A73" s="45"/>
      <c r="B73" s="45">
        <v>2125</v>
      </c>
      <c r="C73" s="45">
        <v>2250</v>
      </c>
      <c r="D73" s="45">
        <v>2375</v>
      </c>
      <c r="E73" s="45">
        <v>2500</v>
      </c>
      <c r="F73" s="45">
        <v>2625</v>
      </c>
      <c r="G73" s="45">
        <v>2750</v>
      </c>
      <c r="H73" s="45">
        <v>2875</v>
      </c>
      <c r="I73" s="45">
        <v>3000</v>
      </c>
      <c r="J73" s="45">
        <v>3125</v>
      </c>
      <c r="K73" s="45">
        <v>3250</v>
      </c>
      <c r="L73" s="45">
        <v>3375</v>
      </c>
      <c r="M73" s="45">
        <v>3500</v>
      </c>
      <c r="N73" s="45">
        <v>3625</v>
      </c>
      <c r="O73" s="45">
        <v>3750</v>
      </c>
      <c r="P73" s="45">
        <v>3875</v>
      </c>
      <c r="Q73" s="45">
        <v>4000</v>
      </c>
      <c r="R73" s="45">
        <v>4125</v>
      </c>
      <c r="S73" s="45">
        <v>4250</v>
      </c>
      <c r="T73" s="45">
        <v>4375</v>
      </c>
      <c r="U73" s="45">
        <v>4500</v>
      </c>
      <c r="V73" s="45">
        <v>4625</v>
      </c>
      <c r="W73" s="45">
        <v>4750</v>
      </c>
      <c r="X73" s="45">
        <v>4875</v>
      </c>
      <c r="Y73" s="45">
        <v>5000</v>
      </c>
      <c r="Z73" s="45">
        <v>5125</v>
      </c>
      <c r="AA73" s="45">
        <v>5250</v>
      </c>
      <c r="AB73" s="45">
        <v>5375</v>
      </c>
      <c r="AC73" s="45">
        <v>5500</v>
      </c>
      <c r="AD73" s="45">
        <v>5625</v>
      </c>
      <c r="AE73" s="45">
        <v>5750</v>
      </c>
      <c r="AF73" s="45">
        <v>5875</v>
      </c>
      <c r="AG73" s="45">
        <v>6000</v>
      </c>
      <c r="AH73" s="45">
        <v>6125</v>
      </c>
      <c r="AI73" s="45">
        <v>6250</v>
      </c>
      <c r="AJ73" s="45">
        <v>6375</v>
      </c>
      <c r="AK73" s="45">
        <v>6500</v>
      </c>
      <c r="AL73" s="45">
        <v>6625</v>
      </c>
      <c r="AM73" s="45">
        <v>6750</v>
      </c>
      <c r="AN73" s="45">
        <v>6875</v>
      </c>
      <c r="AO73" s="45">
        <v>7000</v>
      </c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>
      <c r="A74" s="45">
        <v>1875</v>
      </c>
      <c r="B74" s="165">
        <v>163254</v>
      </c>
      <c r="C74" s="165">
        <v>174756</v>
      </c>
      <c r="D74" s="165">
        <v>179068</v>
      </c>
      <c r="E74" s="165">
        <v>182900</v>
      </c>
      <c r="F74" s="165">
        <v>192646</v>
      </c>
      <c r="G74" s="165">
        <v>202872</v>
      </c>
      <c r="H74" s="165">
        <v>207183</v>
      </c>
      <c r="I74" s="165">
        <v>211336</v>
      </c>
      <c r="J74" s="165">
        <v>228908</v>
      </c>
      <c r="K74" s="165">
        <v>232901</v>
      </c>
      <c r="L74" s="165">
        <v>237691</v>
      </c>
      <c r="M74" s="165">
        <v>241047</v>
      </c>
      <c r="N74" s="165">
        <v>252388</v>
      </c>
      <c r="O74" s="165">
        <v>262613</v>
      </c>
      <c r="P74" s="165">
        <v>267722</v>
      </c>
      <c r="Q74" s="165">
        <v>272196</v>
      </c>
      <c r="R74" s="165">
        <v>287211</v>
      </c>
      <c r="S74" s="165">
        <v>292322</v>
      </c>
      <c r="T74" s="165">
        <v>296635</v>
      </c>
      <c r="U74" s="165">
        <v>300948</v>
      </c>
      <c r="V74" s="165">
        <v>315323</v>
      </c>
      <c r="W74" s="165">
        <v>328584</v>
      </c>
      <c r="X74" s="165">
        <v>332738</v>
      </c>
      <c r="Y74" s="165">
        <v>337531</v>
      </c>
      <c r="Z74" s="165">
        <v>342321</v>
      </c>
      <c r="AA74" s="165">
        <v>354303</v>
      </c>
      <c r="AB74" s="165">
        <v>360531</v>
      </c>
      <c r="AC74" s="165">
        <v>366122</v>
      </c>
      <c r="AD74" s="165">
        <v>371555</v>
      </c>
      <c r="AE74" s="165">
        <v>376984</v>
      </c>
      <c r="AF74" s="165">
        <v>388487</v>
      </c>
      <c r="AG74" s="165">
        <v>394555</v>
      </c>
      <c r="AH74" s="165">
        <v>407496</v>
      </c>
      <c r="AI74" s="165">
        <v>419637</v>
      </c>
      <c r="AJ74" s="165">
        <v>425868</v>
      </c>
      <c r="AK74" s="165">
        <v>431619</v>
      </c>
      <c r="AL74" s="165">
        <v>437207</v>
      </c>
      <c r="AM74" s="165">
        <v>449826</v>
      </c>
      <c r="AN74" s="165">
        <v>456055</v>
      </c>
      <c r="AO74" s="165">
        <v>461647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45">
        <v>2000</v>
      </c>
      <c r="B75" s="165">
        <v>166609</v>
      </c>
      <c r="C75" s="165">
        <v>178270</v>
      </c>
      <c r="D75" s="165">
        <v>182900</v>
      </c>
      <c r="E75" s="165">
        <v>186577</v>
      </c>
      <c r="F75" s="165">
        <v>196640</v>
      </c>
      <c r="G75" s="165">
        <v>207023</v>
      </c>
      <c r="H75" s="165">
        <v>211336</v>
      </c>
      <c r="I75" s="165">
        <v>215328</v>
      </c>
      <c r="J75" s="165">
        <v>233858</v>
      </c>
      <c r="K75" s="165">
        <v>237691</v>
      </c>
      <c r="L75" s="165">
        <v>242485</v>
      </c>
      <c r="M75" s="165">
        <v>246319</v>
      </c>
      <c r="N75" s="165">
        <v>257818</v>
      </c>
      <c r="O75" s="165">
        <v>268045</v>
      </c>
      <c r="P75" s="165">
        <v>273154</v>
      </c>
      <c r="Q75" s="165">
        <v>277786</v>
      </c>
      <c r="R75" s="165">
        <v>293123</v>
      </c>
      <c r="S75" s="165">
        <v>298233</v>
      </c>
      <c r="T75" s="165">
        <v>302708</v>
      </c>
      <c r="U75" s="165">
        <v>307338</v>
      </c>
      <c r="V75" s="165">
        <v>321713</v>
      </c>
      <c r="W75" s="165">
        <v>335613</v>
      </c>
      <c r="X75" s="165">
        <v>339609</v>
      </c>
      <c r="Y75" s="165">
        <v>344237</v>
      </c>
      <c r="Z75" s="165">
        <v>349513</v>
      </c>
      <c r="AA75" s="165">
        <v>361492</v>
      </c>
      <c r="AB75" s="165">
        <v>367718</v>
      </c>
      <c r="AC75" s="165">
        <v>373469</v>
      </c>
      <c r="AD75" s="165">
        <v>379061</v>
      </c>
      <c r="AE75" s="165">
        <v>384492</v>
      </c>
      <c r="AF75" s="165">
        <v>396155</v>
      </c>
      <c r="AG75" s="165">
        <v>402545</v>
      </c>
      <c r="AH75" s="165">
        <v>415644</v>
      </c>
      <c r="AI75" s="165">
        <v>428100</v>
      </c>
      <c r="AJ75" s="165">
        <v>434651</v>
      </c>
      <c r="AK75" s="165">
        <v>440721</v>
      </c>
      <c r="AL75" s="165">
        <v>446153</v>
      </c>
      <c r="AM75" s="165">
        <v>459250</v>
      </c>
      <c r="AN75" s="165">
        <v>465320</v>
      </c>
      <c r="AO75" s="165">
        <v>471067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45">
        <v>2125</v>
      </c>
      <c r="B76" s="165">
        <v>172200</v>
      </c>
      <c r="C76" s="165">
        <v>179068</v>
      </c>
      <c r="D76" s="165">
        <v>186577</v>
      </c>
      <c r="E76" s="165">
        <v>196481</v>
      </c>
      <c r="F76" s="165">
        <v>200792</v>
      </c>
      <c r="G76" s="165">
        <v>211336</v>
      </c>
      <c r="H76" s="165">
        <v>215967</v>
      </c>
      <c r="I76" s="165">
        <v>226669</v>
      </c>
      <c r="J76" s="165">
        <v>238649</v>
      </c>
      <c r="K76" s="165">
        <v>242965</v>
      </c>
      <c r="L76" s="165">
        <v>247914</v>
      </c>
      <c r="M76" s="165">
        <v>260055</v>
      </c>
      <c r="N76" s="165">
        <v>262774</v>
      </c>
      <c r="O76" s="165">
        <v>273154</v>
      </c>
      <c r="P76" s="165">
        <v>277786</v>
      </c>
      <c r="Q76" s="165">
        <v>291364</v>
      </c>
      <c r="R76" s="165">
        <v>298872</v>
      </c>
      <c r="S76" s="165">
        <v>305261</v>
      </c>
      <c r="T76" s="165">
        <v>308614</v>
      </c>
      <c r="U76" s="165">
        <v>322194</v>
      </c>
      <c r="V76" s="165">
        <v>327945</v>
      </c>
      <c r="W76" s="165">
        <v>342964</v>
      </c>
      <c r="X76" s="165">
        <v>347431</v>
      </c>
      <c r="Y76" s="165">
        <v>352705</v>
      </c>
      <c r="Z76" s="165">
        <v>362449</v>
      </c>
      <c r="AA76" s="165">
        <v>375548</v>
      </c>
      <c r="AB76" s="165">
        <v>381296</v>
      </c>
      <c r="AC76" s="165">
        <v>387047</v>
      </c>
      <c r="AD76" s="165">
        <v>392480</v>
      </c>
      <c r="AE76" s="165">
        <v>398388</v>
      </c>
      <c r="AF76" s="165">
        <v>410850</v>
      </c>
      <c r="AG76" s="165">
        <v>416120</v>
      </c>
      <c r="AH76" s="165">
        <v>430977</v>
      </c>
      <c r="AI76" s="165">
        <v>442318</v>
      </c>
      <c r="AJ76" s="165">
        <v>448707</v>
      </c>
      <c r="AK76" s="165">
        <v>454619</v>
      </c>
      <c r="AL76" s="165">
        <v>460847</v>
      </c>
      <c r="AM76" s="165">
        <v>473145</v>
      </c>
      <c r="AN76" s="165">
        <v>479219</v>
      </c>
      <c r="AO76" s="165">
        <v>484488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45">
        <v>2250</v>
      </c>
      <c r="B77" s="165">
        <v>178430</v>
      </c>
      <c r="C77" s="165">
        <v>187055</v>
      </c>
      <c r="D77" s="165">
        <v>191688</v>
      </c>
      <c r="E77" s="165">
        <v>206226</v>
      </c>
      <c r="F77" s="165">
        <v>212295</v>
      </c>
      <c r="G77" s="165">
        <v>220761</v>
      </c>
      <c r="H77" s="165">
        <v>225231</v>
      </c>
      <c r="I77" s="165">
        <v>241845</v>
      </c>
      <c r="J77" s="165">
        <v>247759</v>
      </c>
      <c r="K77" s="165">
        <v>252068</v>
      </c>
      <c r="L77" s="165">
        <v>262130</v>
      </c>
      <c r="M77" s="165">
        <v>266764</v>
      </c>
      <c r="N77" s="165">
        <v>280662</v>
      </c>
      <c r="O77" s="165">
        <v>287211</v>
      </c>
      <c r="P77" s="165">
        <v>291843</v>
      </c>
      <c r="Q77" s="165">
        <v>302545</v>
      </c>
      <c r="R77" s="165">
        <v>317244</v>
      </c>
      <c r="S77" s="165">
        <v>323473</v>
      </c>
      <c r="T77" s="165">
        <v>328425</v>
      </c>
      <c r="U77" s="165">
        <v>334175</v>
      </c>
      <c r="V77" s="165">
        <v>350310</v>
      </c>
      <c r="W77" s="165">
        <v>355258</v>
      </c>
      <c r="X77" s="165">
        <v>360213</v>
      </c>
      <c r="Y77" s="165">
        <v>375866</v>
      </c>
      <c r="Z77" s="165">
        <v>378103</v>
      </c>
      <c r="AA77" s="165">
        <v>381938</v>
      </c>
      <c r="AB77" s="165">
        <v>387528</v>
      </c>
      <c r="AC77" s="165">
        <v>394078</v>
      </c>
      <c r="AD77" s="165">
        <v>399828</v>
      </c>
      <c r="AE77" s="165">
        <v>406696</v>
      </c>
      <c r="AF77" s="165">
        <v>417878</v>
      </c>
      <c r="AG77" s="165">
        <v>425070</v>
      </c>
      <c r="AH77" s="165">
        <v>439445</v>
      </c>
      <c r="AI77" s="165">
        <v>451583</v>
      </c>
      <c r="AJ77" s="165">
        <v>457813</v>
      </c>
      <c r="AK77" s="165">
        <v>464363</v>
      </c>
      <c r="AL77" s="165">
        <v>470912</v>
      </c>
      <c r="AM77" s="165">
        <v>483371</v>
      </c>
      <c r="AN77" s="165">
        <v>490238</v>
      </c>
      <c r="AO77" s="165">
        <v>496308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45">
        <v>2375</v>
      </c>
      <c r="B78" s="165">
        <v>185616</v>
      </c>
      <c r="C78" s="165">
        <v>191049</v>
      </c>
      <c r="D78" s="165">
        <v>198715</v>
      </c>
      <c r="E78" s="165">
        <v>209260</v>
      </c>
      <c r="F78" s="165">
        <v>216285</v>
      </c>
      <c r="G78" s="165">
        <v>229704</v>
      </c>
      <c r="H78" s="165">
        <v>233858</v>
      </c>
      <c r="I78" s="165">
        <v>245197</v>
      </c>
      <c r="J78" s="165">
        <v>252068</v>
      </c>
      <c r="K78" s="165">
        <v>256698</v>
      </c>
      <c r="L78" s="165">
        <v>272038</v>
      </c>
      <c r="M78" s="165">
        <v>286572</v>
      </c>
      <c r="N78" s="165">
        <v>291687</v>
      </c>
      <c r="O78" s="165">
        <v>293123</v>
      </c>
      <c r="P78" s="165">
        <v>303666</v>
      </c>
      <c r="Q78" s="165">
        <v>314367</v>
      </c>
      <c r="R78" s="165">
        <v>329701</v>
      </c>
      <c r="S78" s="165">
        <v>336091</v>
      </c>
      <c r="T78" s="165">
        <v>342001</v>
      </c>
      <c r="U78" s="165">
        <v>357817</v>
      </c>
      <c r="V78" s="165">
        <v>363725</v>
      </c>
      <c r="W78" s="165">
        <v>372193</v>
      </c>
      <c r="X78" s="165">
        <v>377623</v>
      </c>
      <c r="Y78" s="165">
        <v>390083</v>
      </c>
      <c r="Z78" s="165">
        <v>406056</v>
      </c>
      <c r="AA78" s="165">
        <v>419637</v>
      </c>
      <c r="AB78" s="165">
        <v>426187</v>
      </c>
      <c r="AC78" s="165">
        <v>433533</v>
      </c>
      <c r="AD78" s="165">
        <v>440879</v>
      </c>
      <c r="AE78" s="165">
        <v>446790</v>
      </c>
      <c r="AF78" s="165">
        <v>461966</v>
      </c>
      <c r="AG78" s="165">
        <v>468837</v>
      </c>
      <c r="AH78" s="165">
        <v>485608</v>
      </c>
      <c r="AI78" s="165">
        <v>499184</v>
      </c>
      <c r="AJ78" s="165">
        <v>506376</v>
      </c>
      <c r="AK78" s="165">
        <v>513241</v>
      </c>
      <c r="AL78" s="165">
        <v>520431</v>
      </c>
      <c r="AM78" s="165">
        <v>534168</v>
      </c>
      <c r="AN78" s="165">
        <v>542154</v>
      </c>
      <c r="AO78" s="165">
        <v>549344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45">
        <v>2500</v>
      </c>
      <c r="B79" s="165">
        <v>197439</v>
      </c>
      <c r="C79" s="165">
        <v>204466</v>
      </c>
      <c r="D79" s="165">
        <v>208460</v>
      </c>
      <c r="E79" s="165">
        <v>223156</v>
      </c>
      <c r="F79" s="165">
        <v>231783</v>
      </c>
      <c r="G79" s="165">
        <v>245362</v>
      </c>
      <c r="H79" s="165">
        <v>250153</v>
      </c>
      <c r="I79" s="165">
        <v>259416</v>
      </c>
      <c r="J79" s="165">
        <v>267087</v>
      </c>
      <c r="K79" s="165">
        <v>280344</v>
      </c>
      <c r="L79" s="165">
        <v>285775</v>
      </c>
      <c r="M79" s="165">
        <v>299350</v>
      </c>
      <c r="N79" s="165">
        <v>306380</v>
      </c>
      <c r="O79" s="165">
        <v>320118</v>
      </c>
      <c r="P79" s="165">
        <v>324749</v>
      </c>
      <c r="Q79" s="165">
        <v>336413</v>
      </c>
      <c r="R79" s="165">
        <v>345516</v>
      </c>
      <c r="S79" s="165">
        <v>351905</v>
      </c>
      <c r="T79" s="165">
        <v>357497</v>
      </c>
      <c r="U79" s="165">
        <v>374109</v>
      </c>
      <c r="V79" s="165">
        <v>380819</v>
      </c>
      <c r="W79" s="165">
        <v>398710</v>
      </c>
      <c r="X79" s="165">
        <v>403820</v>
      </c>
      <c r="Y79" s="165">
        <v>409571</v>
      </c>
      <c r="Z79" s="165">
        <v>432254</v>
      </c>
      <c r="AA79" s="165">
        <v>447750</v>
      </c>
      <c r="AB79" s="165">
        <v>455257</v>
      </c>
      <c r="AC79" s="165">
        <v>462605</v>
      </c>
      <c r="AD79" s="165">
        <v>470270</v>
      </c>
      <c r="AE79" s="165">
        <v>478421</v>
      </c>
      <c r="AF79" s="165">
        <v>492955</v>
      </c>
      <c r="AG79" s="165">
        <v>500145</v>
      </c>
      <c r="AH79" s="165">
        <v>517237</v>
      </c>
      <c r="AI79" s="165">
        <v>534168</v>
      </c>
      <c r="AJ79" s="165">
        <v>541675</v>
      </c>
      <c r="AK79" s="165">
        <v>549503</v>
      </c>
      <c r="AL79" s="165">
        <v>556375</v>
      </c>
      <c r="AM79" s="165">
        <v>572026</v>
      </c>
      <c r="AN79" s="165">
        <v>580175</v>
      </c>
      <c r="AO79" s="165">
        <v>588959</v>
      </c>
    </row>
    <row r="80" spans="1:52" hidden="1" outlineLevel="1">
      <c r="A80" s="45">
        <v>2625</v>
      </c>
      <c r="B80" s="165">
        <v>204303</v>
      </c>
      <c r="C80" s="165">
        <v>210056</v>
      </c>
      <c r="D80" s="165">
        <v>222198</v>
      </c>
      <c r="E80" s="165">
        <v>233379</v>
      </c>
      <c r="F80" s="165">
        <v>241524</v>
      </c>
      <c r="G80" s="165">
        <v>250954</v>
      </c>
      <c r="H80" s="165">
        <v>261172</v>
      </c>
      <c r="I80" s="165">
        <v>273634</v>
      </c>
      <c r="J80" s="165">
        <v>283058</v>
      </c>
      <c r="K80" s="165">
        <v>294081</v>
      </c>
      <c r="L80" s="165">
        <v>299991</v>
      </c>
      <c r="M80" s="165">
        <v>314049</v>
      </c>
      <c r="N80" s="165">
        <v>319796</v>
      </c>
      <c r="O80" s="165">
        <v>335453</v>
      </c>
      <c r="P80" s="165">
        <v>340885</v>
      </c>
      <c r="Q80" s="165">
        <v>346473</v>
      </c>
      <c r="R80" s="165">
        <v>365004</v>
      </c>
      <c r="S80" s="165">
        <v>371555</v>
      </c>
      <c r="T80" s="165">
        <v>377944</v>
      </c>
      <c r="U80" s="165">
        <v>395355</v>
      </c>
      <c r="V80" s="165">
        <v>403181</v>
      </c>
      <c r="W80" s="165">
        <v>412766</v>
      </c>
      <c r="X80" s="165">
        <v>417718</v>
      </c>
      <c r="Y80" s="165">
        <v>431619</v>
      </c>
      <c r="Z80" s="165">
        <v>437686</v>
      </c>
      <c r="AA80" s="165">
        <v>447908</v>
      </c>
      <c r="AB80" s="165">
        <v>454939</v>
      </c>
      <c r="AC80" s="165">
        <v>462763</v>
      </c>
      <c r="AD80" s="165">
        <v>470594</v>
      </c>
      <c r="AE80" s="165">
        <v>477303</v>
      </c>
      <c r="AF80" s="165">
        <v>491836</v>
      </c>
      <c r="AG80" s="165">
        <v>499184</v>
      </c>
      <c r="AH80" s="165">
        <v>534168</v>
      </c>
      <c r="AI80" s="165">
        <v>565637</v>
      </c>
      <c r="AJ80" s="165">
        <v>570108</v>
      </c>
      <c r="AK80" s="165">
        <v>574102</v>
      </c>
      <c r="AL80" s="165">
        <v>577459</v>
      </c>
      <c r="AM80" s="165">
        <v>584645</v>
      </c>
      <c r="AN80" s="165">
        <v>588159</v>
      </c>
      <c r="AO80" s="165">
        <v>589756</v>
      </c>
    </row>
    <row r="81" spans="1:41" hidden="1" outlineLevel="1">
      <c r="A81" s="45">
        <v>2750</v>
      </c>
      <c r="B81" s="165">
        <v>209895</v>
      </c>
      <c r="C81" s="165">
        <v>222357</v>
      </c>
      <c r="D81" s="165">
        <v>228746</v>
      </c>
      <c r="E81" s="165">
        <v>240407</v>
      </c>
      <c r="F81" s="165">
        <v>248075</v>
      </c>
      <c r="G81" s="165">
        <v>262613</v>
      </c>
      <c r="H81" s="165">
        <v>267881</v>
      </c>
      <c r="I81" s="165">
        <v>282098</v>
      </c>
      <c r="J81" s="165">
        <v>297277</v>
      </c>
      <c r="K81" s="165">
        <v>302708</v>
      </c>
      <c r="L81" s="165">
        <v>308614</v>
      </c>
      <c r="M81" s="165">
        <v>323791</v>
      </c>
      <c r="N81" s="165">
        <v>330341</v>
      </c>
      <c r="O81" s="165">
        <v>346473</v>
      </c>
      <c r="P81" s="165">
        <v>351905</v>
      </c>
      <c r="Q81" s="165">
        <v>357179</v>
      </c>
      <c r="R81" s="165">
        <v>376984</v>
      </c>
      <c r="S81" s="165">
        <v>384492</v>
      </c>
      <c r="T81" s="165">
        <v>391681</v>
      </c>
      <c r="U81" s="165">
        <v>410051</v>
      </c>
      <c r="V81" s="165">
        <v>416761</v>
      </c>
      <c r="W81" s="165">
        <v>425544</v>
      </c>
      <c r="X81" s="165">
        <v>431619</v>
      </c>
      <c r="Y81" s="165">
        <v>445673</v>
      </c>
      <c r="Z81" s="165">
        <v>452544</v>
      </c>
      <c r="AA81" s="165">
        <v>462763</v>
      </c>
      <c r="AB81" s="165">
        <v>470753</v>
      </c>
      <c r="AC81" s="165">
        <v>478578</v>
      </c>
      <c r="AD81" s="165">
        <v>485608</v>
      </c>
      <c r="AE81" s="165">
        <v>493596</v>
      </c>
      <c r="AF81" s="165">
        <v>509089</v>
      </c>
      <c r="AG81" s="165">
        <v>516918</v>
      </c>
      <c r="AH81" s="165">
        <v>566118</v>
      </c>
      <c r="AI81" s="165">
        <v>567874</v>
      </c>
      <c r="AJ81" s="165">
        <v>570270</v>
      </c>
      <c r="AK81" s="165">
        <v>578574</v>
      </c>
      <c r="AL81" s="165">
        <v>580971</v>
      </c>
      <c r="AM81" s="165">
        <v>590235</v>
      </c>
      <c r="AN81" s="165">
        <v>597746</v>
      </c>
      <c r="AO81" s="165">
        <v>605732</v>
      </c>
    </row>
    <row r="82" spans="1:41" hidden="1" outlineLevel="1">
      <c r="A82" s="45">
        <v>2875</v>
      </c>
      <c r="B82" s="165">
        <v>216765</v>
      </c>
      <c r="C82" s="165">
        <v>227626</v>
      </c>
      <c r="D82" s="165">
        <v>232901</v>
      </c>
      <c r="E82" s="165">
        <v>244562</v>
      </c>
      <c r="F82" s="165">
        <v>252388</v>
      </c>
      <c r="G82" s="165">
        <v>267087</v>
      </c>
      <c r="H82" s="165">
        <v>273154</v>
      </c>
      <c r="I82" s="165">
        <v>287530</v>
      </c>
      <c r="J82" s="165">
        <v>302708</v>
      </c>
      <c r="K82" s="165">
        <v>308614</v>
      </c>
      <c r="L82" s="165">
        <v>314367</v>
      </c>
      <c r="M82" s="165">
        <v>328584</v>
      </c>
      <c r="N82" s="165">
        <v>336568</v>
      </c>
      <c r="O82" s="165">
        <v>352705</v>
      </c>
      <c r="P82" s="165">
        <v>358295</v>
      </c>
      <c r="Q82" s="165">
        <v>374587</v>
      </c>
      <c r="R82" s="165">
        <v>383215</v>
      </c>
      <c r="S82" s="165">
        <v>391681</v>
      </c>
      <c r="T82" s="165">
        <v>396315</v>
      </c>
      <c r="U82" s="165">
        <v>415005</v>
      </c>
      <c r="V82" s="165">
        <v>422831</v>
      </c>
      <c r="W82" s="165">
        <v>442318</v>
      </c>
      <c r="X82" s="165">
        <v>447588</v>
      </c>
      <c r="Y82" s="165">
        <v>453662</v>
      </c>
      <c r="Z82" s="165">
        <v>474587</v>
      </c>
      <c r="AA82" s="165">
        <v>491360</v>
      </c>
      <c r="AB82" s="165">
        <v>499025</v>
      </c>
      <c r="AC82" s="165">
        <v>507808</v>
      </c>
      <c r="AD82" s="165">
        <v>516119</v>
      </c>
      <c r="AE82" s="165">
        <v>523785</v>
      </c>
      <c r="AF82" s="165">
        <v>539602</v>
      </c>
      <c r="AG82" s="165">
        <v>547268</v>
      </c>
      <c r="AH82" s="165">
        <v>578258</v>
      </c>
      <c r="AI82" s="165">
        <v>583209</v>
      </c>
      <c r="AJ82" s="165">
        <v>591357</v>
      </c>
      <c r="AK82" s="165">
        <v>599822</v>
      </c>
      <c r="AL82" s="165">
        <v>608447</v>
      </c>
      <c r="AM82" s="165">
        <v>626017</v>
      </c>
      <c r="AN82" s="165">
        <v>632567</v>
      </c>
      <c r="AO82" s="165">
        <v>650140</v>
      </c>
    </row>
    <row r="83" spans="1:41" hidden="1" outlineLevel="1">
      <c r="A83" s="45">
        <v>3000</v>
      </c>
      <c r="B83" s="165">
        <v>228908</v>
      </c>
      <c r="C83" s="165">
        <v>239929</v>
      </c>
      <c r="D83" s="165">
        <v>245680</v>
      </c>
      <c r="E83" s="165">
        <v>260698</v>
      </c>
      <c r="F83" s="165">
        <v>268522</v>
      </c>
      <c r="G83" s="165">
        <v>285137</v>
      </c>
      <c r="H83" s="165">
        <v>291044</v>
      </c>
      <c r="I83" s="165">
        <v>305581</v>
      </c>
      <c r="J83" s="165">
        <v>326987</v>
      </c>
      <c r="K83" s="165">
        <v>333213</v>
      </c>
      <c r="L83" s="165">
        <v>340405</v>
      </c>
      <c r="M83" s="165">
        <v>347593</v>
      </c>
      <c r="N83" s="165">
        <v>365165</v>
      </c>
      <c r="O83" s="165">
        <v>382577</v>
      </c>
      <c r="P83" s="165">
        <v>389445</v>
      </c>
      <c r="Q83" s="165">
        <v>396954</v>
      </c>
      <c r="R83" s="165">
        <v>415320</v>
      </c>
      <c r="S83" s="165">
        <v>423628</v>
      </c>
      <c r="T83" s="165">
        <v>431135</v>
      </c>
      <c r="U83" s="165">
        <v>438006</v>
      </c>
      <c r="V83" s="165">
        <v>458930</v>
      </c>
      <c r="W83" s="165">
        <v>464841</v>
      </c>
      <c r="X83" s="165">
        <v>471067</v>
      </c>
      <c r="Y83" s="165">
        <v>491836</v>
      </c>
      <c r="Z83" s="165">
        <v>503977</v>
      </c>
      <c r="AA83" s="165">
        <v>520271</v>
      </c>
      <c r="AB83" s="165">
        <v>530496</v>
      </c>
      <c r="AC83" s="165">
        <v>539121</v>
      </c>
      <c r="AD83" s="165">
        <v>546469</v>
      </c>
      <c r="AE83" s="165">
        <v>555894</v>
      </c>
      <c r="AF83" s="165">
        <v>573466</v>
      </c>
      <c r="AG83" s="165">
        <v>582250</v>
      </c>
      <c r="AH83" s="165">
        <v>607171</v>
      </c>
      <c r="AI83" s="165">
        <v>623784</v>
      </c>
      <c r="AJ83" s="165">
        <v>628735</v>
      </c>
      <c r="AK83" s="165">
        <v>637841</v>
      </c>
      <c r="AL83" s="165">
        <v>646466</v>
      </c>
      <c r="AM83" s="165">
        <v>672184</v>
      </c>
      <c r="AN83" s="165">
        <v>676816</v>
      </c>
      <c r="AO83" s="165">
        <v>682249</v>
      </c>
    </row>
    <row r="84" spans="1:41" hidden="1" outlineLevel="1">
      <c r="A84" s="45">
        <v>3125</v>
      </c>
      <c r="B84" s="165">
        <v>235455</v>
      </c>
      <c r="C84" s="165">
        <v>247116</v>
      </c>
      <c r="D84" s="165">
        <v>256379</v>
      </c>
      <c r="E84" s="165">
        <v>275712</v>
      </c>
      <c r="F84" s="165">
        <v>285612</v>
      </c>
      <c r="G84" s="165">
        <v>297277</v>
      </c>
      <c r="H84" s="165">
        <v>303985</v>
      </c>
      <c r="I84" s="165">
        <v>326505</v>
      </c>
      <c r="J84" s="165">
        <v>336091</v>
      </c>
      <c r="K84" s="165">
        <v>342321</v>
      </c>
      <c r="L84" s="165">
        <v>355579</v>
      </c>
      <c r="M84" s="165">
        <v>372994</v>
      </c>
      <c r="N84" s="165">
        <v>381938</v>
      </c>
      <c r="O84" s="165">
        <v>393919</v>
      </c>
      <c r="P84" s="165">
        <v>400946</v>
      </c>
      <c r="Q84" s="165">
        <v>415961</v>
      </c>
      <c r="R84" s="165">
        <v>430178</v>
      </c>
      <c r="S84" s="165">
        <v>439122</v>
      </c>
      <c r="T84" s="165">
        <v>445991</v>
      </c>
      <c r="U84" s="165">
        <v>462446</v>
      </c>
      <c r="V84" s="165">
        <v>474426</v>
      </c>
      <c r="W84" s="165">
        <v>485608</v>
      </c>
      <c r="X84" s="165">
        <v>491037</v>
      </c>
      <c r="Y84" s="165">
        <v>508452</v>
      </c>
      <c r="Z84" s="165">
        <v>521388</v>
      </c>
      <c r="AA84" s="165">
        <v>528260</v>
      </c>
      <c r="AB84" s="165">
        <v>532572</v>
      </c>
      <c r="AC84" s="165">
        <v>536245</v>
      </c>
      <c r="AD84" s="165">
        <v>544710</v>
      </c>
      <c r="AE84" s="165">
        <v>553335</v>
      </c>
      <c r="AF84" s="165">
        <v>570270</v>
      </c>
      <c r="AG84" s="165">
        <v>586245</v>
      </c>
      <c r="AH84" s="165">
        <v>598704</v>
      </c>
      <c r="AI84" s="165">
        <v>616277</v>
      </c>
      <c r="AJ84" s="165">
        <v>631929</v>
      </c>
      <c r="AK84" s="165">
        <v>646147</v>
      </c>
      <c r="AL84" s="165">
        <v>651416</v>
      </c>
      <c r="AM84" s="165">
        <v>658761</v>
      </c>
      <c r="AN84" s="165">
        <v>668192</v>
      </c>
      <c r="AO84" s="165">
        <v>675697</v>
      </c>
    </row>
    <row r="85" spans="1:41" hidden="1" outlineLevel="1">
      <c r="A85" s="45">
        <v>3250</v>
      </c>
      <c r="B85" s="165">
        <v>241845</v>
      </c>
      <c r="C85" s="165">
        <v>255743</v>
      </c>
      <c r="D85" s="165">
        <v>265007</v>
      </c>
      <c r="E85" s="165">
        <v>279384</v>
      </c>
      <c r="F85" s="165">
        <v>289768</v>
      </c>
      <c r="G85" s="165">
        <v>301906</v>
      </c>
      <c r="H85" s="165">
        <v>308136</v>
      </c>
      <c r="I85" s="165">
        <v>330341</v>
      </c>
      <c r="J85" s="165">
        <v>341206</v>
      </c>
      <c r="K85" s="165">
        <v>353981</v>
      </c>
      <c r="L85" s="165">
        <v>360693</v>
      </c>
      <c r="M85" s="165">
        <v>378103</v>
      </c>
      <c r="N85" s="165">
        <v>386889</v>
      </c>
      <c r="O85" s="165">
        <v>398072</v>
      </c>
      <c r="P85" s="165">
        <v>413886</v>
      </c>
      <c r="Q85" s="165">
        <v>433852</v>
      </c>
      <c r="R85" s="165">
        <v>443276</v>
      </c>
      <c r="S85" s="165">
        <v>451264</v>
      </c>
      <c r="T85" s="165">
        <v>459250</v>
      </c>
      <c r="U85" s="165">
        <v>481452</v>
      </c>
      <c r="V85" s="165">
        <v>489761</v>
      </c>
      <c r="W85" s="165">
        <v>501420</v>
      </c>
      <c r="X85" s="165">
        <v>507808</v>
      </c>
      <c r="Y85" s="165">
        <v>525382</v>
      </c>
      <c r="Z85" s="165">
        <v>530972</v>
      </c>
      <c r="AA85" s="165">
        <v>534168</v>
      </c>
      <c r="AB85" s="165">
        <v>543113</v>
      </c>
      <c r="AC85" s="165">
        <v>552217</v>
      </c>
      <c r="AD85" s="165">
        <v>560366</v>
      </c>
      <c r="AE85" s="165">
        <v>569634</v>
      </c>
      <c r="AF85" s="165">
        <v>587039</v>
      </c>
      <c r="AG85" s="165">
        <v>595826</v>
      </c>
      <c r="AH85" s="165">
        <v>630334</v>
      </c>
      <c r="AI85" s="165">
        <v>637518</v>
      </c>
      <c r="AJ85" s="165">
        <v>648860</v>
      </c>
      <c r="AK85" s="165">
        <v>664677</v>
      </c>
      <c r="AL85" s="165">
        <v>674260</v>
      </c>
      <c r="AM85" s="165">
        <v>781283</v>
      </c>
      <c r="AN85" s="165">
        <v>783521</v>
      </c>
      <c r="AO85" s="165">
        <v>786239</v>
      </c>
    </row>
    <row r="86" spans="1:41" hidden="1" outlineLevel="1">
      <c r="A86" s="45">
        <v>3375</v>
      </c>
      <c r="B86" s="165">
        <v>249830</v>
      </c>
      <c r="C86" s="165">
        <v>259896</v>
      </c>
      <c r="D86" s="165">
        <v>268842</v>
      </c>
      <c r="E86" s="165">
        <v>283058</v>
      </c>
      <c r="F86" s="165">
        <v>293601</v>
      </c>
      <c r="G86" s="165">
        <v>311970</v>
      </c>
      <c r="H86" s="165">
        <v>318841</v>
      </c>
      <c r="I86" s="165">
        <v>335772</v>
      </c>
      <c r="J86" s="165">
        <v>352862</v>
      </c>
      <c r="K86" s="165">
        <v>359574</v>
      </c>
      <c r="L86" s="165">
        <v>365644</v>
      </c>
      <c r="M86" s="165">
        <v>384013</v>
      </c>
      <c r="N86" s="165">
        <v>393278</v>
      </c>
      <c r="O86" s="165">
        <v>413886</v>
      </c>
      <c r="P86" s="165">
        <v>419795</v>
      </c>
      <c r="Q86" s="165">
        <v>438326</v>
      </c>
      <c r="R86" s="165">
        <v>449347</v>
      </c>
      <c r="S86" s="165">
        <v>458453</v>
      </c>
      <c r="T86" s="165">
        <v>466279</v>
      </c>
      <c r="U86" s="165">
        <v>488485</v>
      </c>
      <c r="V86" s="165">
        <v>496789</v>
      </c>
      <c r="W86" s="165">
        <v>508770</v>
      </c>
      <c r="X86" s="165">
        <v>526182</v>
      </c>
      <c r="Y86" s="165">
        <v>533049</v>
      </c>
      <c r="Z86" s="165">
        <v>544392</v>
      </c>
      <c r="AA86" s="165">
        <v>561803</v>
      </c>
      <c r="AB86" s="165">
        <v>571866</v>
      </c>
      <c r="AC86" s="165">
        <v>581452</v>
      </c>
      <c r="AD86" s="165">
        <v>589918</v>
      </c>
      <c r="AE86" s="165">
        <v>599822</v>
      </c>
      <c r="AF86" s="165">
        <v>629851</v>
      </c>
      <c r="AG86" s="165">
        <v>633685</v>
      </c>
      <c r="AH86" s="165">
        <v>649020</v>
      </c>
      <c r="AI86" s="165">
        <v>667871</v>
      </c>
      <c r="AJ86" s="165">
        <v>688316</v>
      </c>
      <c r="AK86" s="165">
        <v>696783</v>
      </c>
      <c r="AL86" s="165">
        <v>766270</v>
      </c>
      <c r="AM86" s="165">
        <v>781446</v>
      </c>
      <c r="AN86" s="165">
        <v>784959</v>
      </c>
      <c r="AO86" s="165">
        <v>803648</v>
      </c>
    </row>
    <row r="87" spans="1:41" hidden="1" outlineLevel="1">
      <c r="A87" s="45">
        <v>3500</v>
      </c>
      <c r="B87" s="165">
        <v>254947</v>
      </c>
      <c r="C87" s="165">
        <v>273314</v>
      </c>
      <c r="D87" s="165">
        <v>279862</v>
      </c>
      <c r="E87" s="165">
        <v>303824</v>
      </c>
      <c r="F87" s="165">
        <v>315006</v>
      </c>
      <c r="G87" s="165">
        <v>325230</v>
      </c>
      <c r="H87" s="165">
        <v>331460</v>
      </c>
      <c r="I87" s="165">
        <v>347274</v>
      </c>
      <c r="J87" s="165">
        <v>366122</v>
      </c>
      <c r="K87" s="165">
        <v>373310</v>
      </c>
      <c r="L87" s="165">
        <v>381458</v>
      </c>
      <c r="M87" s="165">
        <v>400468</v>
      </c>
      <c r="N87" s="165">
        <v>411169</v>
      </c>
      <c r="O87" s="165">
        <v>433533</v>
      </c>
      <c r="P87" s="165">
        <v>441199</v>
      </c>
      <c r="Q87" s="165">
        <v>462128</v>
      </c>
      <c r="R87" s="165">
        <v>472509</v>
      </c>
      <c r="S87" s="165">
        <v>480816</v>
      </c>
      <c r="T87" s="165">
        <v>488485</v>
      </c>
      <c r="U87" s="165">
        <v>511167</v>
      </c>
      <c r="V87" s="165">
        <v>516918</v>
      </c>
      <c r="W87" s="165">
        <v>538483</v>
      </c>
      <c r="X87" s="165">
        <v>544870</v>
      </c>
      <c r="Y87" s="165">
        <v>552377</v>
      </c>
      <c r="Z87" s="165">
        <v>558608</v>
      </c>
      <c r="AA87" s="165">
        <v>577459</v>
      </c>
      <c r="AB87" s="165">
        <v>587039</v>
      </c>
      <c r="AC87" s="165">
        <v>596946</v>
      </c>
      <c r="AD87" s="165">
        <v>620269</v>
      </c>
      <c r="AE87" s="165">
        <v>624104</v>
      </c>
      <c r="AF87" s="165">
        <v>637678</v>
      </c>
      <c r="AG87" s="165">
        <v>644069</v>
      </c>
      <c r="AH87" s="165">
        <v>666751</v>
      </c>
      <c r="AI87" s="165">
        <v>691192</v>
      </c>
      <c r="AJ87" s="165">
        <v>706367</v>
      </c>
      <c r="AK87" s="165">
        <v>768825</v>
      </c>
      <c r="AL87" s="165">
        <v>782082</v>
      </c>
      <c r="AM87" s="165">
        <v>806523</v>
      </c>
      <c r="AN87" s="165">
        <v>807800</v>
      </c>
      <c r="AO87" s="165">
        <v>815786</v>
      </c>
    </row>
    <row r="88" spans="1:41" hidden="1" outlineLevel="1">
      <c r="A88" s="45">
        <v>3625</v>
      </c>
      <c r="B88" s="165">
        <v>268045</v>
      </c>
      <c r="C88" s="165">
        <v>276988</v>
      </c>
      <c r="D88" s="165">
        <v>282579</v>
      </c>
      <c r="E88" s="165">
        <v>306701</v>
      </c>
      <c r="F88" s="165">
        <v>317562</v>
      </c>
      <c r="G88" s="165">
        <v>327945</v>
      </c>
      <c r="H88" s="165">
        <v>345516</v>
      </c>
      <c r="I88" s="165">
        <v>362128</v>
      </c>
      <c r="J88" s="165">
        <v>382736</v>
      </c>
      <c r="K88" s="165">
        <v>391041</v>
      </c>
      <c r="L88" s="165">
        <v>398230</v>
      </c>
      <c r="M88" s="165">
        <v>417558</v>
      </c>
      <c r="N88" s="165">
        <v>429381</v>
      </c>
      <c r="O88" s="165">
        <v>452544</v>
      </c>
      <c r="P88" s="165">
        <v>460529</v>
      </c>
      <c r="Q88" s="165">
        <v>468197</v>
      </c>
      <c r="R88" s="165">
        <v>493115</v>
      </c>
      <c r="S88" s="165">
        <v>501743</v>
      </c>
      <c r="T88" s="165">
        <v>509249</v>
      </c>
      <c r="U88" s="165">
        <v>516596</v>
      </c>
      <c r="V88" s="165">
        <v>539439</v>
      </c>
      <c r="W88" s="165">
        <v>555894</v>
      </c>
      <c r="X88" s="165">
        <v>568992</v>
      </c>
      <c r="Y88" s="165">
        <v>575380</v>
      </c>
      <c r="Z88" s="165">
        <v>590718</v>
      </c>
      <c r="AA88" s="165">
        <v>611643</v>
      </c>
      <c r="AB88" s="165">
        <v>622025</v>
      </c>
      <c r="AC88" s="165">
        <v>645985</v>
      </c>
      <c r="AD88" s="165">
        <v>646784</v>
      </c>
      <c r="AE88" s="165">
        <v>668348</v>
      </c>
      <c r="AF88" s="165">
        <v>675697</v>
      </c>
      <c r="AG88" s="165">
        <v>685600</v>
      </c>
      <c r="AH88" s="165">
        <v>715152</v>
      </c>
      <c r="AI88" s="165">
        <v>805566</v>
      </c>
      <c r="AJ88" s="165">
        <v>818826</v>
      </c>
      <c r="AK88" s="165">
        <v>822020</v>
      </c>
      <c r="AL88" s="165">
        <v>825054</v>
      </c>
      <c r="AM88" s="165">
        <v>831604</v>
      </c>
      <c r="AN88" s="165">
        <v>876807</v>
      </c>
      <c r="AO88" s="165">
        <v>884796</v>
      </c>
    </row>
    <row r="89" spans="1:41" hidden="1" outlineLevel="1">
      <c r="A89" s="45">
        <v>3750</v>
      </c>
      <c r="B89" s="165">
        <v>274592</v>
      </c>
      <c r="C89" s="165">
        <v>291044</v>
      </c>
      <c r="D89" s="165">
        <v>301906</v>
      </c>
      <c r="E89" s="165">
        <v>324749</v>
      </c>
      <c r="F89" s="165">
        <v>337847</v>
      </c>
      <c r="G89" s="165">
        <v>344718</v>
      </c>
      <c r="H89" s="165">
        <v>359253</v>
      </c>
      <c r="I89" s="165">
        <v>374749</v>
      </c>
      <c r="J89" s="165">
        <v>395193</v>
      </c>
      <c r="K89" s="165">
        <v>403181</v>
      </c>
      <c r="L89" s="165">
        <v>412928</v>
      </c>
      <c r="M89" s="165">
        <v>423150</v>
      </c>
      <c r="N89" s="165">
        <v>451264</v>
      </c>
      <c r="O89" s="165">
        <v>464363</v>
      </c>
      <c r="P89" s="165">
        <v>471871</v>
      </c>
      <c r="Q89" s="165">
        <v>489122</v>
      </c>
      <c r="R89" s="165">
        <v>499824</v>
      </c>
      <c r="S89" s="165">
        <v>500463</v>
      </c>
      <c r="T89" s="165">
        <v>508134</v>
      </c>
      <c r="U89" s="165">
        <v>531615</v>
      </c>
      <c r="V89" s="165">
        <v>538483</v>
      </c>
      <c r="W89" s="165">
        <v>560845</v>
      </c>
      <c r="X89" s="165">
        <v>568352</v>
      </c>
      <c r="Y89" s="165">
        <v>599342</v>
      </c>
      <c r="Z89" s="165">
        <v>587681</v>
      </c>
      <c r="AA89" s="165">
        <v>620749</v>
      </c>
      <c r="AB89" s="165">
        <v>630969</v>
      </c>
      <c r="AC89" s="165">
        <v>631929</v>
      </c>
      <c r="AD89" s="165">
        <v>638158</v>
      </c>
      <c r="AE89" s="165">
        <v>649020</v>
      </c>
      <c r="AF89" s="165">
        <v>670745</v>
      </c>
      <c r="AG89" s="165">
        <v>681926</v>
      </c>
      <c r="AH89" s="165">
        <v>784319</v>
      </c>
      <c r="AI89" s="165">
        <v>786239</v>
      </c>
      <c r="AJ89" s="165">
        <v>799813</v>
      </c>
      <c r="AK89" s="165">
        <v>808761</v>
      </c>
      <c r="AL89" s="165">
        <v>815786</v>
      </c>
      <c r="AM89" s="165">
        <v>853967</v>
      </c>
      <c r="AN89" s="165">
        <v>855245</v>
      </c>
      <c r="AO89" s="165">
        <v>858759</v>
      </c>
    </row>
    <row r="90" spans="1:41" hidden="1" outlineLevel="1">
      <c r="A90" s="45">
        <v>3875</v>
      </c>
      <c r="B90" s="165">
        <v>280981</v>
      </c>
      <c r="C90" s="165">
        <v>296956</v>
      </c>
      <c r="D90" s="165">
        <v>310694</v>
      </c>
      <c r="E90" s="165">
        <v>327462</v>
      </c>
      <c r="F90" s="165">
        <v>341682</v>
      </c>
      <c r="G90" s="165">
        <v>357656</v>
      </c>
      <c r="H90" s="165">
        <v>363888</v>
      </c>
      <c r="I90" s="165">
        <v>389445</v>
      </c>
      <c r="J90" s="165">
        <v>399029</v>
      </c>
      <c r="K90" s="165">
        <v>407971</v>
      </c>
      <c r="L90" s="165">
        <v>417718</v>
      </c>
      <c r="M90" s="165">
        <v>441042</v>
      </c>
      <c r="N90" s="165">
        <v>456217</v>
      </c>
      <c r="O90" s="165">
        <v>469951</v>
      </c>
      <c r="P90" s="165">
        <v>477620</v>
      </c>
      <c r="Q90" s="165">
        <v>505255</v>
      </c>
      <c r="R90" s="165">
        <v>520750</v>
      </c>
      <c r="S90" s="165">
        <v>530174</v>
      </c>
      <c r="T90" s="165">
        <v>538162</v>
      </c>
      <c r="U90" s="165">
        <v>557967</v>
      </c>
      <c r="V90" s="165">
        <v>571548</v>
      </c>
      <c r="W90" s="165">
        <v>584009</v>
      </c>
      <c r="X90" s="165">
        <v>603815</v>
      </c>
      <c r="Y90" s="165">
        <v>623622</v>
      </c>
      <c r="Z90" s="165">
        <v>630334</v>
      </c>
      <c r="AA90" s="165">
        <v>636082</v>
      </c>
      <c r="AB90" s="165">
        <v>646147</v>
      </c>
      <c r="AC90" s="165">
        <v>656847</v>
      </c>
      <c r="AD90" s="165">
        <v>667548</v>
      </c>
      <c r="AE90" s="165">
        <v>678412</v>
      </c>
      <c r="AF90" s="165">
        <v>754289</v>
      </c>
      <c r="AG90" s="165">
        <v>761959</v>
      </c>
      <c r="AH90" s="165">
        <v>814989</v>
      </c>
      <c r="AI90" s="165">
        <v>823457</v>
      </c>
      <c r="AJ90" s="165">
        <v>852207</v>
      </c>
      <c r="AK90" s="165">
        <v>860515</v>
      </c>
      <c r="AL90" s="165">
        <v>883681</v>
      </c>
      <c r="AM90" s="165">
        <v>904605</v>
      </c>
      <c r="AN90" s="165">
        <v>905882</v>
      </c>
      <c r="AO90" s="165">
        <v>906681</v>
      </c>
    </row>
    <row r="91" spans="1:41" hidden="1" outlineLevel="1">
      <c r="A91" s="45">
        <v>4000</v>
      </c>
      <c r="B91" s="165">
        <v>287848</v>
      </c>
      <c r="C91" s="165">
        <v>312772</v>
      </c>
      <c r="D91" s="165">
        <v>321713</v>
      </c>
      <c r="E91" s="165">
        <v>338806</v>
      </c>
      <c r="F91" s="165">
        <v>349352</v>
      </c>
      <c r="G91" s="165">
        <v>369317</v>
      </c>
      <c r="H91" s="165">
        <v>376026</v>
      </c>
      <c r="I91" s="165">
        <v>394395</v>
      </c>
      <c r="J91" s="165">
        <v>415644</v>
      </c>
      <c r="K91" s="165">
        <v>424586</v>
      </c>
      <c r="L91" s="165">
        <v>433052</v>
      </c>
      <c r="M91" s="165">
        <v>454776</v>
      </c>
      <c r="N91" s="165">
        <v>468995</v>
      </c>
      <c r="O91" s="165">
        <v>495671</v>
      </c>
      <c r="P91" s="165">
        <v>503817</v>
      </c>
      <c r="Q91" s="165">
        <v>512444</v>
      </c>
      <c r="R91" s="165">
        <v>538960</v>
      </c>
      <c r="S91" s="165">
        <v>548066</v>
      </c>
      <c r="T91" s="165">
        <v>556375</v>
      </c>
      <c r="U91" s="165">
        <v>582089</v>
      </c>
      <c r="V91" s="165">
        <v>590235</v>
      </c>
      <c r="W91" s="165">
        <v>614517</v>
      </c>
      <c r="X91" s="165">
        <v>623301</v>
      </c>
      <c r="Y91" s="165">
        <v>632250</v>
      </c>
      <c r="Z91" s="165">
        <v>634167</v>
      </c>
      <c r="AA91" s="165">
        <v>636560</v>
      </c>
      <c r="AB91" s="165">
        <v>660683</v>
      </c>
      <c r="AC91" s="165">
        <v>664837</v>
      </c>
      <c r="AD91" s="165">
        <v>668511</v>
      </c>
      <c r="AE91" s="165">
        <v>738956</v>
      </c>
      <c r="AF91" s="165">
        <v>759722</v>
      </c>
      <c r="AG91" s="165">
        <v>767228</v>
      </c>
      <c r="AH91" s="165">
        <v>814989</v>
      </c>
      <c r="AI91" s="165">
        <v>833043</v>
      </c>
      <c r="AJ91" s="165">
        <v>852207</v>
      </c>
      <c r="AK91" s="165">
        <v>866106</v>
      </c>
      <c r="AL91" s="165">
        <v>884157</v>
      </c>
      <c r="AM91" s="165">
        <v>904605</v>
      </c>
      <c r="AN91" s="165">
        <v>906202</v>
      </c>
      <c r="AO91" s="165">
        <v>908119</v>
      </c>
    </row>
    <row r="92" spans="1:41" hidden="1" outlineLevel="1">
      <c r="A92" s="45">
        <v>4125</v>
      </c>
      <c r="B92" s="165">
        <v>299830</v>
      </c>
      <c r="C92" s="165">
        <v>317244</v>
      </c>
      <c r="D92" s="165">
        <v>325230</v>
      </c>
      <c r="E92" s="165">
        <v>343598</v>
      </c>
      <c r="F92" s="165">
        <v>358136</v>
      </c>
      <c r="G92" s="165">
        <v>383373</v>
      </c>
      <c r="H92" s="165">
        <v>391838</v>
      </c>
      <c r="I92" s="165">
        <v>411967</v>
      </c>
      <c r="J92" s="165">
        <v>433373</v>
      </c>
      <c r="K92" s="165">
        <v>440562</v>
      </c>
      <c r="L92" s="165">
        <v>448867</v>
      </c>
      <c r="M92" s="165">
        <v>471871</v>
      </c>
      <c r="N92" s="165">
        <v>483849</v>
      </c>
      <c r="O92" s="165">
        <v>500145</v>
      </c>
      <c r="P92" s="165">
        <v>520908</v>
      </c>
      <c r="Q92" s="165">
        <v>531133</v>
      </c>
      <c r="R92" s="165">
        <v>560527</v>
      </c>
      <c r="S92" s="165">
        <v>570108</v>
      </c>
      <c r="T92" s="165">
        <v>578258</v>
      </c>
      <c r="U92" s="165">
        <v>602696</v>
      </c>
      <c r="V92" s="165">
        <v>610686</v>
      </c>
      <c r="W92" s="165">
        <v>623784</v>
      </c>
      <c r="X92" s="165">
        <v>645509</v>
      </c>
      <c r="Y92" s="165">
        <v>654133</v>
      </c>
      <c r="Z92" s="165">
        <v>655731</v>
      </c>
      <c r="AA92" s="165">
        <v>658761</v>
      </c>
      <c r="AB92" s="165">
        <v>660839</v>
      </c>
      <c r="AC92" s="165">
        <v>670905</v>
      </c>
      <c r="AD92" s="165">
        <v>725057</v>
      </c>
      <c r="AE92" s="165">
        <v>761476</v>
      </c>
      <c r="AF92" s="165">
        <v>768348</v>
      </c>
      <c r="AG92" s="165">
        <v>776015</v>
      </c>
      <c r="AH92" s="165">
        <v>834957</v>
      </c>
      <c r="AI92" s="165">
        <v>836554</v>
      </c>
      <c r="AJ92" s="165">
        <v>852848</v>
      </c>
      <c r="AK92" s="165">
        <v>876807</v>
      </c>
      <c r="AL92" s="165">
        <v>885116</v>
      </c>
      <c r="AM92" s="165">
        <v>905084</v>
      </c>
      <c r="AN92" s="165">
        <v>906362</v>
      </c>
      <c r="AO92" s="165">
        <v>949169</v>
      </c>
    </row>
    <row r="93" spans="1:41" hidden="1" outlineLevel="1">
      <c r="A93" s="45">
        <v>4250</v>
      </c>
      <c r="B93" s="165">
        <v>306063</v>
      </c>
      <c r="C93" s="165">
        <v>321873</v>
      </c>
      <c r="D93" s="165">
        <v>328903</v>
      </c>
      <c r="E93" s="165">
        <v>357335</v>
      </c>
      <c r="F93" s="165">
        <v>373151</v>
      </c>
      <c r="G93" s="165">
        <v>379700</v>
      </c>
      <c r="H93" s="165">
        <v>395995</v>
      </c>
      <c r="I93" s="165">
        <v>416439</v>
      </c>
      <c r="J93" s="165">
        <v>438006</v>
      </c>
      <c r="K93" s="165">
        <v>445836</v>
      </c>
      <c r="L93" s="165">
        <v>454619</v>
      </c>
      <c r="M93" s="165">
        <v>476984</v>
      </c>
      <c r="N93" s="165">
        <v>489919</v>
      </c>
      <c r="O93" s="165">
        <v>515161</v>
      </c>
      <c r="P93" s="165">
        <v>525703</v>
      </c>
      <c r="Q93" s="165">
        <v>535607</v>
      </c>
      <c r="R93" s="165">
        <v>565000</v>
      </c>
      <c r="S93" s="165">
        <v>574901</v>
      </c>
      <c r="T93" s="165">
        <v>583367</v>
      </c>
      <c r="U93" s="165">
        <v>610686</v>
      </c>
      <c r="V93" s="165">
        <v>618191</v>
      </c>
      <c r="W93" s="165">
        <v>644227</v>
      </c>
      <c r="X93" s="165">
        <v>652695</v>
      </c>
      <c r="Y93" s="165">
        <v>661641</v>
      </c>
      <c r="Z93" s="165">
        <v>664837</v>
      </c>
      <c r="AA93" s="165">
        <v>667710</v>
      </c>
      <c r="AB93" s="165">
        <v>674737</v>
      </c>
      <c r="AC93" s="165">
        <v>727295</v>
      </c>
      <c r="AD93" s="165">
        <v>761959</v>
      </c>
      <c r="AE93" s="165">
        <v>772179</v>
      </c>
      <c r="AF93" s="165">
        <v>810996</v>
      </c>
      <c r="AG93" s="165">
        <v>818826</v>
      </c>
      <c r="AH93" s="165">
        <v>836238</v>
      </c>
      <c r="AI93" s="165">
        <v>854126</v>
      </c>
      <c r="AJ93" s="165">
        <v>863228</v>
      </c>
      <c r="AK93" s="165">
        <v>886871</v>
      </c>
      <c r="AL93" s="165">
        <v>898373</v>
      </c>
      <c r="AM93" s="165">
        <v>906202</v>
      </c>
      <c r="AN93" s="165">
        <v>952686</v>
      </c>
      <c r="AO93" s="165">
        <v>953167</v>
      </c>
    </row>
    <row r="94" spans="1:41" hidden="1" outlineLevel="1">
      <c r="A94" s="45">
        <v>4375</v>
      </c>
      <c r="B94" s="165">
        <v>313569</v>
      </c>
      <c r="C94" s="165">
        <v>325230</v>
      </c>
      <c r="D94" s="165">
        <v>331780</v>
      </c>
      <c r="E94" s="165">
        <v>359574</v>
      </c>
      <c r="F94" s="165">
        <v>375866</v>
      </c>
      <c r="G94" s="165">
        <v>390083</v>
      </c>
      <c r="H94" s="165">
        <v>399667</v>
      </c>
      <c r="I94" s="165">
        <v>421551</v>
      </c>
      <c r="J94" s="165">
        <v>442959</v>
      </c>
      <c r="K94" s="165">
        <v>450783</v>
      </c>
      <c r="L94" s="165">
        <v>460529</v>
      </c>
      <c r="M94" s="165">
        <v>483210</v>
      </c>
      <c r="N94" s="165">
        <v>495991</v>
      </c>
      <c r="O94" s="165">
        <v>521870</v>
      </c>
      <c r="P94" s="165">
        <v>532412</v>
      </c>
      <c r="Q94" s="165">
        <v>563718</v>
      </c>
      <c r="R94" s="165">
        <v>570908</v>
      </c>
      <c r="S94" s="165">
        <v>581770</v>
      </c>
      <c r="T94" s="165">
        <v>590875</v>
      </c>
      <c r="U94" s="165">
        <v>617872</v>
      </c>
      <c r="V94" s="165">
        <v>626017</v>
      </c>
      <c r="W94" s="165">
        <v>637841</v>
      </c>
      <c r="X94" s="165">
        <v>647104</v>
      </c>
      <c r="Y94" s="165">
        <v>689437</v>
      </c>
      <c r="Z94" s="165">
        <v>682567</v>
      </c>
      <c r="AA94" s="165">
        <v>690713</v>
      </c>
      <c r="AB94" s="165">
        <v>727614</v>
      </c>
      <c r="AC94" s="165">
        <v>765470</v>
      </c>
      <c r="AD94" s="165">
        <v>773776</v>
      </c>
      <c r="AE94" s="165">
        <v>815786</v>
      </c>
      <c r="AF94" s="165">
        <v>820742</v>
      </c>
      <c r="AG94" s="165">
        <v>830806</v>
      </c>
      <c r="AH94" s="165">
        <v>884157</v>
      </c>
      <c r="AI94" s="165">
        <v>885276</v>
      </c>
      <c r="AJ94" s="165">
        <v>886871</v>
      </c>
      <c r="AK94" s="165">
        <v>897577</v>
      </c>
      <c r="AL94" s="165">
        <v>908438</v>
      </c>
      <c r="AM94" s="165">
        <v>945340</v>
      </c>
      <c r="AN94" s="165">
        <v>953006</v>
      </c>
      <c r="AO94" s="165">
        <v>954280</v>
      </c>
    </row>
    <row r="95" spans="1:41" hidden="1" outlineLevel="1">
      <c r="A95" s="45">
        <v>4500</v>
      </c>
      <c r="B95" s="165">
        <v>319958</v>
      </c>
      <c r="C95" s="165">
        <v>347274</v>
      </c>
      <c r="D95" s="165">
        <v>356698</v>
      </c>
      <c r="E95" s="165">
        <v>376505</v>
      </c>
      <c r="F95" s="165">
        <v>394395</v>
      </c>
      <c r="G95" s="165">
        <v>413886</v>
      </c>
      <c r="H95" s="165">
        <v>430018</v>
      </c>
      <c r="I95" s="165">
        <v>452062</v>
      </c>
      <c r="J95" s="165">
        <v>462286</v>
      </c>
      <c r="K95" s="165">
        <v>471392</v>
      </c>
      <c r="L95" s="165">
        <v>481295</v>
      </c>
      <c r="M95" s="165">
        <v>505575</v>
      </c>
      <c r="N95" s="165">
        <v>520431</v>
      </c>
      <c r="O95" s="165">
        <v>549503</v>
      </c>
      <c r="P95" s="165">
        <v>558451</v>
      </c>
      <c r="Q95" s="165">
        <v>573943</v>
      </c>
      <c r="R95" s="165">
        <v>605892</v>
      </c>
      <c r="S95" s="165">
        <v>616752</v>
      </c>
      <c r="T95" s="165">
        <v>626658</v>
      </c>
      <c r="U95" s="165">
        <v>655892</v>
      </c>
      <c r="V95" s="165">
        <v>678253</v>
      </c>
      <c r="W95" s="165">
        <v>693590</v>
      </c>
      <c r="X95" s="165">
        <v>702375</v>
      </c>
      <c r="Y95" s="165">
        <v>725855</v>
      </c>
      <c r="Z95" s="165">
        <v>753331</v>
      </c>
      <c r="AA95" s="165">
        <v>778092</v>
      </c>
      <c r="AB95" s="165">
        <v>817706</v>
      </c>
      <c r="AC95" s="165">
        <v>825854</v>
      </c>
      <c r="AD95" s="165">
        <v>837672</v>
      </c>
      <c r="AE95" s="165">
        <v>847736</v>
      </c>
      <c r="AF95" s="165">
        <v>853167</v>
      </c>
      <c r="AG95" s="165">
        <v>879365</v>
      </c>
      <c r="AH95" s="165">
        <v>898052</v>
      </c>
      <c r="AI95" s="165">
        <v>900131</v>
      </c>
      <c r="AJ95" s="165">
        <v>955559</v>
      </c>
      <c r="AK95" s="165">
        <v>956999</v>
      </c>
      <c r="AL95" s="165">
        <v>964346</v>
      </c>
      <c r="AM95" s="165">
        <v>979042</v>
      </c>
      <c r="AN95" s="165">
        <v>985112</v>
      </c>
      <c r="AO95" s="165">
        <v>1014663</v>
      </c>
    </row>
    <row r="96" spans="1:41" hidden="1" outlineLevel="1">
      <c r="A96" s="45">
        <v>4625</v>
      </c>
      <c r="B96" s="165">
        <v>332256</v>
      </c>
      <c r="C96" s="165">
        <v>350629</v>
      </c>
      <c r="D96" s="165">
        <v>360693</v>
      </c>
      <c r="E96" s="165">
        <v>380980</v>
      </c>
      <c r="F96" s="165">
        <v>398072</v>
      </c>
      <c r="G96" s="165">
        <v>426663</v>
      </c>
      <c r="H96" s="165">
        <v>436087</v>
      </c>
      <c r="I96" s="165">
        <v>459089</v>
      </c>
      <c r="J96" s="165">
        <v>482251</v>
      </c>
      <c r="K96" s="165">
        <v>490402</v>
      </c>
      <c r="L96" s="165">
        <v>501743</v>
      </c>
      <c r="M96" s="165">
        <v>513241</v>
      </c>
      <c r="N96" s="165">
        <v>544071</v>
      </c>
      <c r="O96" s="165">
        <v>561963</v>
      </c>
      <c r="P96" s="165">
        <v>572505</v>
      </c>
      <c r="Q96" s="165">
        <v>581932</v>
      </c>
      <c r="R96" s="165">
        <v>619948</v>
      </c>
      <c r="S96" s="165">
        <v>635760</v>
      </c>
      <c r="T96" s="165">
        <v>645509</v>
      </c>
      <c r="U96" s="165">
        <v>673939</v>
      </c>
      <c r="V96" s="165">
        <v>684164</v>
      </c>
      <c r="W96" s="165">
        <v>699977</v>
      </c>
      <c r="X96" s="165">
        <v>709880</v>
      </c>
      <c r="Y96" s="165">
        <v>719627</v>
      </c>
      <c r="Z96" s="165">
        <v>789592</v>
      </c>
      <c r="AA96" s="165">
        <v>801892</v>
      </c>
      <c r="AB96" s="165">
        <v>826650</v>
      </c>
      <c r="AC96" s="165">
        <v>837992</v>
      </c>
      <c r="AD96" s="165">
        <v>848854</v>
      </c>
      <c r="AE96" s="165">
        <v>854445</v>
      </c>
      <c r="AF96" s="165">
        <v>880646</v>
      </c>
      <c r="AG96" s="165">
        <v>889428</v>
      </c>
      <c r="AH96" s="165">
        <v>908279</v>
      </c>
      <c r="AI96" s="165">
        <v>919939</v>
      </c>
      <c r="AJ96" s="165">
        <v>962591</v>
      </c>
      <c r="AK96" s="165">
        <v>964346</v>
      </c>
      <c r="AL96" s="165">
        <v>971853</v>
      </c>
      <c r="AM96" s="165">
        <v>980481</v>
      </c>
      <c r="AN96" s="165">
        <v>1017540</v>
      </c>
      <c r="AO96" s="165">
        <v>1026004</v>
      </c>
    </row>
    <row r="97" spans="1:41" hidden="1" outlineLevel="1">
      <c r="A97" s="45">
        <v>4750</v>
      </c>
      <c r="B97" s="165">
        <v>338806</v>
      </c>
      <c r="C97" s="165">
        <v>354621</v>
      </c>
      <c r="D97" s="165">
        <v>364686</v>
      </c>
      <c r="E97" s="165">
        <v>395674</v>
      </c>
      <c r="F97" s="165">
        <v>414362</v>
      </c>
      <c r="G97" s="165">
        <v>431135</v>
      </c>
      <c r="H97" s="165">
        <v>441042</v>
      </c>
      <c r="I97" s="165">
        <v>463406</v>
      </c>
      <c r="J97" s="165">
        <v>487367</v>
      </c>
      <c r="K97" s="165">
        <v>496308</v>
      </c>
      <c r="L97" s="165">
        <v>505735</v>
      </c>
      <c r="M97" s="165">
        <v>531615</v>
      </c>
      <c r="N97" s="165">
        <v>548066</v>
      </c>
      <c r="O97" s="165">
        <v>568510</v>
      </c>
      <c r="P97" s="165">
        <v>590557</v>
      </c>
      <c r="Q97" s="165">
        <v>612118</v>
      </c>
      <c r="R97" s="165">
        <v>632250</v>
      </c>
      <c r="S97" s="165">
        <v>644227</v>
      </c>
      <c r="T97" s="165">
        <v>653016</v>
      </c>
      <c r="U97" s="165">
        <v>681769</v>
      </c>
      <c r="V97" s="165">
        <v>691511</v>
      </c>
      <c r="W97" s="165">
        <v>720906</v>
      </c>
      <c r="X97" s="165">
        <v>731606</v>
      </c>
      <c r="Y97" s="165">
        <v>741673</v>
      </c>
      <c r="Z97" s="165">
        <v>798058</v>
      </c>
      <c r="AA97" s="165">
        <v>806523</v>
      </c>
      <c r="AB97" s="165">
        <v>837992</v>
      </c>
      <c r="AC97" s="165">
        <v>848854</v>
      </c>
      <c r="AD97" s="165">
        <v>860515</v>
      </c>
      <c r="AE97" s="165">
        <v>863551</v>
      </c>
      <c r="AF97" s="165">
        <v>890868</v>
      </c>
      <c r="AG97" s="165">
        <v>899015</v>
      </c>
      <c r="AH97" s="165">
        <v>937032</v>
      </c>
      <c r="AI97" s="165">
        <v>964189</v>
      </c>
      <c r="AJ97" s="165">
        <v>972652</v>
      </c>
      <c r="AK97" s="165">
        <v>980959</v>
      </c>
      <c r="AL97" s="165">
        <v>982714</v>
      </c>
      <c r="AM97" s="165">
        <v>1019935</v>
      </c>
      <c r="AN97" s="165">
        <v>1029040</v>
      </c>
      <c r="AO97" s="165">
        <v>1037824</v>
      </c>
    </row>
    <row r="98" spans="1:41" hidden="1" outlineLevel="1">
      <c r="A98" s="45">
        <v>4875</v>
      </c>
      <c r="B98" s="165">
        <v>345356</v>
      </c>
      <c r="C98" s="165">
        <v>358613</v>
      </c>
      <c r="D98" s="165">
        <v>368679</v>
      </c>
      <c r="E98" s="165">
        <v>399986</v>
      </c>
      <c r="F98" s="165">
        <v>418356</v>
      </c>
      <c r="G98" s="165">
        <v>435768</v>
      </c>
      <c r="H98" s="165">
        <v>445673</v>
      </c>
      <c r="I98" s="165">
        <v>468197</v>
      </c>
      <c r="J98" s="165">
        <v>493115</v>
      </c>
      <c r="K98" s="165">
        <v>501743</v>
      </c>
      <c r="L98" s="165">
        <v>511326</v>
      </c>
      <c r="M98" s="165">
        <v>537043</v>
      </c>
      <c r="N98" s="165">
        <v>552060</v>
      </c>
      <c r="O98" s="165">
        <v>581770</v>
      </c>
      <c r="P98" s="165">
        <v>594710</v>
      </c>
      <c r="Q98" s="165">
        <v>630490</v>
      </c>
      <c r="R98" s="165">
        <v>639758</v>
      </c>
      <c r="S98" s="165">
        <v>650300</v>
      </c>
      <c r="T98" s="165">
        <v>659566</v>
      </c>
      <c r="U98" s="165">
        <v>688316</v>
      </c>
      <c r="V98" s="165">
        <v>698858</v>
      </c>
      <c r="W98" s="165">
        <v>728251</v>
      </c>
      <c r="X98" s="165">
        <v>738956</v>
      </c>
      <c r="Y98" s="165">
        <v>749016</v>
      </c>
      <c r="Z98" s="165">
        <v>806523</v>
      </c>
      <c r="AA98" s="165">
        <v>840549</v>
      </c>
      <c r="AB98" s="165">
        <v>847736</v>
      </c>
      <c r="AC98" s="165">
        <v>856838</v>
      </c>
      <c r="AD98" s="165">
        <v>864669</v>
      </c>
      <c r="AE98" s="165">
        <v>873139</v>
      </c>
      <c r="AF98" s="165">
        <v>900769</v>
      </c>
      <c r="AG98" s="165">
        <v>919939</v>
      </c>
      <c r="AH98" s="165">
        <v>949014</v>
      </c>
      <c r="AI98" s="165">
        <v>974410</v>
      </c>
      <c r="AJ98" s="165">
        <v>976172</v>
      </c>
      <c r="AK98" s="165">
        <v>991500</v>
      </c>
      <c r="AL98" s="165">
        <v>1024409</v>
      </c>
      <c r="AM98" s="165">
        <v>1031755</v>
      </c>
      <c r="AN98" s="165">
        <v>1040863</v>
      </c>
      <c r="AO98" s="165">
        <v>1041981</v>
      </c>
    </row>
    <row r="99" spans="1:41" hidden="1" outlineLevel="1">
      <c r="A99" s="45">
        <v>5000</v>
      </c>
      <c r="B99" s="165">
        <v>362768</v>
      </c>
      <c r="C99" s="165">
        <v>369956</v>
      </c>
      <c r="D99" s="165">
        <v>395995</v>
      </c>
      <c r="E99" s="165">
        <v>428738</v>
      </c>
      <c r="F99" s="165">
        <v>436409</v>
      </c>
      <c r="G99" s="165">
        <v>452062</v>
      </c>
      <c r="H99" s="165">
        <v>468037</v>
      </c>
      <c r="I99" s="165">
        <v>483529</v>
      </c>
      <c r="J99" s="165">
        <v>500463</v>
      </c>
      <c r="K99" s="165">
        <v>516119</v>
      </c>
      <c r="L99" s="165">
        <v>531455</v>
      </c>
      <c r="M99" s="165">
        <v>563718</v>
      </c>
      <c r="N99" s="165">
        <v>585764</v>
      </c>
      <c r="O99" s="165">
        <v>586245</v>
      </c>
      <c r="P99" s="165">
        <v>600784</v>
      </c>
      <c r="Q99" s="165">
        <v>634803</v>
      </c>
      <c r="R99" s="165">
        <v>664036</v>
      </c>
      <c r="S99" s="165">
        <v>680489</v>
      </c>
      <c r="T99" s="165">
        <v>697899</v>
      </c>
      <c r="U99" s="165">
        <v>728573</v>
      </c>
      <c r="V99" s="165">
        <v>745821</v>
      </c>
      <c r="W99" s="165">
        <v>763074</v>
      </c>
      <c r="X99" s="165">
        <v>780007</v>
      </c>
      <c r="Y99" s="165">
        <v>797100</v>
      </c>
      <c r="Z99" s="165">
        <v>847099</v>
      </c>
      <c r="AA99" s="165">
        <v>874410</v>
      </c>
      <c r="AB99" s="165">
        <v>882559</v>
      </c>
      <c r="AC99" s="165">
        <v>890868</v>
      </c>
      <c r="AD99" s="165">
        <v>900612</v>
      </c>
      <c r="AE99" s="165">
        <v>909235</v>
      </c>
      <c r="AF99" s="165">
        <v>928563</v>
      </c>
      <c r="AG99" s="165">
        <v>955081</v>
      </c>
      <c r="AH99" s="165">
        <v>987828</v>
      </c>
      <c r="AI99" s="165">
        <v>1004124</v>
      </c>
      <c r="AJ99" s="165">
        <v>1024409</v>
      </c>
      <c r="AK99" s="165">
        <v>1026488</v>
      </c>
      <c r="AL99" s="165">
        <v>1065462</v>
      </c>
      <c r="AM99" s="165">
        <v>1074885</v>
      </c>
      <c r="AN99" s="165">
        <v>1076162</v>
      </c>
      <c r="AO99" s="165">
        <v>1089743</v>
      </c>
    </row>
    <row r="100" spans="1:41" hidden="1" outlineLevel="1">
      <c r="A100" s="45">
        <v>5125</v>
      </c>
      <c r="B100" s="165">
        <v>371714</v>
      </c>
      <c r="C100" s="165">
        <v>388803</v>
      </c>
      <c r="D100" s="165">
        <v>401264</v>
      </c>
      <c r="E100" s="165">
        <v>436249</v>
      </c>
      <c r="F100" s="165">
        <v>443758</v>
      </c>
      <c r="G100" s="165">
        <v>461805</v>
      </c>
      <c r="H100" s="165">
        <v>469313</v>
      </c>
      <c r="I100" s="165">
        <v>509729</v>
      </c>
      <c r="J100" s="165">
        <v>516918</v>
      </c>
      <c r="K100" s="165">
        <v>536404</v>
      </c>
      <c r="L100" s="165">
        <v>545030</v>
      </c>
      <c r="M100" s="165">
        <v>580971</v>
      </c>
      <c r="N100" s="165">
        <v>583849</v>
      </c>
      <c r="O100" s="165">
        <v>595826</v>
      </c>
      <c r="P100" s="165">
        <v>619150</v>
      </c>
      <c r="Q100" s="165">
        <v>651416</v>
      </c>
      <c r="R100" s="165">
        <v>680489</v>
      </c>
      <c r="S100" s="165">
        <v>698224</v>
      </c>
      <c r="T100" s="165">
        <v>715152</v>
      </c>
      <c r="U100" s="165">
        <v>746780</v>
      </c>
      <c r="V100" s="165">
        <v>748381</v>
      </c>
      <c r="W100" s="165">
        <v>759722</v>
      </c>
      <c r="X100" s="165">
        <v>775057</v>
      </c>
      <c r="Y100" s="165">
        <v>815311</v>
      </c>
      <c r="Z100" s="165">
        <v>886871</v>
      </c>
      <c r="AA100" s="165">
        <v>900612</v>
      </c>
      <c r="AB100" s="165">
        <v>909398</v>
      </c>
      <c r="AC100" s="165">
        <v>918182</v>
      </c>
      <c r="AD100" s="165">
        <v>956677</v>
      </c>
      <c r="AE100" s="165">
        <v>966105</v>
      </c>
      <c r="AF100" s="165">
        <v>975847</v>
      </c>
      <c r="AG100" s="165">
        <v>985591</v>
      </c>
      <c r="AH100" s="165">
        <v>1002846</v>
      </c>
      <c r="AI100" s="165">
        <v>1020571</v>
      </c>
      <c r="AJ100" s="165">
        <v>1036389</v>
      </c>
      <c r="AK100" s="165">
        <v>1050446</v>
      </c>
      <c r="AL100" s="165">
        <v>1072971</v>
      </c>
      <c r="AM100" s="165">
        <v>1091820</v>
      </c>
      <c r="AN100" s="165">
        <v>1099006</v>
      </c>
      <c r="AO100" s="165">
        <v>1103160</v>
      </c>
    </row>
    <row r="101" spans="1:41" hidden="1" outlineLevel="1">
      <c r="A101" s="45">
        <v>5250</v>
      </c>
      <c r="B101" s="165">
        <v>379061</v>
      </c>
      <c r="C101" s="165">
        <v>393437</v>
      </c>
      <c r="D101" s="165">
        <v>410850</v>
      </c>
      <c r="E101" s="165">
        <v>446631</v>
      </c>
      <c r="F101" s="165">
        <v>450783</v>
      </c>
      <c r="G101" s="165">
        <v>467717</v>
      </c>
      <c r="H101" s="165">
        <v>484810</v>
      </c>
      <c r="I101" s="165">
        <v>515319</v>
      </c>
      <c r="J101" s="165">
        <v>521388</v>
      </c>
      <c r="K101" s="165">
        <v>543595</v>
      </c>
      <c r="L101" s="165">
        <v>563082</v>
      </c>
      <c r="M101" s="165">
        <v>597746</v>
      </c>
      <c r="N101" s="165">
        <v>594868</v>
      </c>
      <c r="O101" s="165">
        <v>622025</v>
      </c>
      <c r="P101" s="165">
        <v>626975</v>
      </c>
      <c r="Q101" s="165">
        <v>667710</v>
      </c>
      <c r="R101" s="165">
        <v>698224</v>
      </c>
      <c r="S101" s="165">
        <v>715949</v>
      </c>
      <c r="T101" s="165">
        <v>711799</v>
      </c>
      <c r="U101" s="165">
        <v>741510</v>
      </c>
      <c r="V101" s="165">
        <v>772979</v>
      </c>
      <c r="W101" s="165">
        <v>779049</v>
      </c>
      <c r="X101" s="165">
        <v>784959</v>
      </c>
      <c r="Y101" s="165">
        <v>841347</v>
      </c>
      <c r="Z101" s="165">
        <v>922814</v>
      </c>
      <c r="AA101" s="165">
        <v>935914</v>
      </c>
      <c r="AB101" s="165">
        <v>945021</v>
      </c>
      <c r="AC101" s="165">
        <v>968660</v>
      </c>
      <c r="AD101" s="165">
        <v>997414</v>
      </c>
      <c r="AE101" s="165">
        <v>1004761</v>
      </c>
      <c r="AF101" s="165">
        <v>1028083</v>
      </c>
      <c r="AG101" s="165">
        <v>1037986</v>
      </c>
      <c r="AH101" s="165">
        <v>1044219</v>
      </c>
      <c r="AI101" s="165">
        <v>1065143</v>
      </c>
      <c r="AJ101" s="165">
        <v>1086866</v>
      </c>
      <c r="AK101" s="165">
        <v>1095494</v>
      </c>
      <c r="AL101" s="165">
        <v>1112425</v>
      </c>
      <c r="AM101" s="165">
        <v>1132551</v>
      </c>
      <c r="AN101" s="165">
        <v>1143573</v>
      </c>
      <c r="AO101" s="165">
        <v>1170729</v>
      </c>
    </row>
    <row r="102" spans="1:41" hidden="1" outlineLevel="1">
      <c r="A102" s="45">
        <v>5375</v>
      </c>
      <c r="B102" s="165">
        <v>389923</v>
      </c>
      <c r="C102" s="165">
        <v>398072</v>
      </c>
      <c r="D102" s="165">
        <v>420276</v>
      </c>
      <c r="E102" s="165">
        <v>451264</v>
      </c>
      <c r="F102" s="165">
        <v>454939</v>
      </c>
      <c r="G102" s="165">
        <v>473145</v>
      </c>
      <c r="H102" s="165">
        <v>490402</v>
      </c>
      <c r="I102" s="165">
        <v>522349</v>
      </c>
      <c r="J102" s="165">
        <v>529852</v>
      </c>
      <c r="K102" s="165">
        <v>549985</v>
      </c>
      <c r="L102" s="165">
        <v>569150</v>
      </c>
      <c r="M102" s="165">
        <v>605732</v>
      </c>
      <c r="N102" s="165">
        <v>601579</v>
      </c>
      <c r="O102" s="165">
        <v>630969</v>
      </c>
      <c r="P102" s="165">
        <v>637678</v>
      </c>
      <c r="Q102" s="165">
        <v>668669</v>
      </c>
      <c r="R102" s="165">
        <v>699816</v>
      </c>
      <c r="S102" s="165">
        <v>717548</v>
      </c>
      <c r="T102" s="165">
        <v>734165</v>
      </c>
      <c r="U102" s="165">
        <v>773776</v>
      </c>
      <c r="V102" s="165">
        <v>775375</v>
      </c>
      <c r="W102" s="165">
        <v>781766</v>
      </c>
      <c r="X102" s="165">
        <v>801892</v>
      </c>
      <c r="Y102" s="165">
        <v>846139</v>
      </c>
      <c r="Z102" s="165">
        <v>938948</v>
      </c>
      <c r="AA102" s="165">
        <v>949489</v>
      </c>
      <c r="AB102" s="165">
        <v>957158</v>
      </c>
      <c r="AC102" s="165">
        <v>974569</v>
      </c>
      <c r="AD102" s="165">
        <v>1003803</v>
      </c>
      <c r="AE102" s="165">
        <v>1015944</v>
      </c>
      <c r="AF102" s="165">
        <v>1038467</v>
      </c>
      <c r="AG102" s="165">
        <v>1055078</v>
      </c>
      <c r="AH102" s="165">
        <v>1083671</v>
      </c>
      <c r="AI102" s="165">
        <v>1093096</v>
      </c>
      <c r="AJ102" s="165">
        <v>1098209</v>
      </c>
      <c r="AK102" s="165">
        <v>1118336</v>
      </c>
      <c r="AL102" s="165">
        <v>1135268</v>
      </c>
      <c r="AM102" s="165">
        <v>1144532</v>
      </c>
      <c r="AN102" s="165">
        <v>1172646</v>
      </c>
      <c r="AO102" s="165">
        <v>1182709</v>
      </c>
    </row>
    <row r="103" spans="1:41" hidden="1" outlineLevel="1">
      <c r="A103" s="45">
        <v>5500</v>
      </c>
      <c r="B103" s="165">
        <v>397114</v>
      </c>
      <c r="C103" s="165">
        <v>422030</v>
      </c>
      <c r="D103" s="165">
        <v>437207</v>
      </c>
      <c r="E103" s="165">
        <v>470270</v>
      </c>
      <c r="F103" s="165">
        <v>473789</v>
      </c>
      <c r="G103" s="165">
        <v>491677</v>
      </c>
      <c r="H103" s="165">
        <v>511167</v>
      </c>
      <c r="I103" s="165">
        <v>532250</v>
      </c>
      <c r="J103" s="165">
        <v>554294</v>
      </c>
      <c r="K103" s="165">
        <v>567075</v>
      </c>
      <c r="L103" s="165">
        <v>581770</v>
      </c>
      <c r="M103" s="165">
        <v>628735</v>
      </c>
      <c r="N103" s="165">
        <v>627458</v>
      </c>
      <c r="O103" s="165">
        <v>644708</v>
      </c>
      <c r="P103" s="165">
        <v>658761</v>
      </c>
      <c r="Q103" s="165">
        <v>701736</v>
      </c>
      <c r="R103" s="165">
        <v>703974</v>
      </c>
      <c r="S103" s="165">
        <v>719465</v>
      </c>
      <c r="T103" s="165">
        <v>752373</v>
      </c>
      <c r="U103" s="165">
        <v>791030</v>
      </c>
      <c r="V103" s="165">
        <v>793585</v>
      </c>
      <c r="W103" s="165">
        <v>833359</v>
      </c>
      <c r="X103" s="165">
        <v>841347</v>
      </c>
      <c r="Y103" s="165">
        <v>849332</v>
      </c>
      <c r="Z103" s="165">
        <v>948212</v>
      </c>
      <c r="AA103" s="165">
        <v>958753</v>
      </c>
      <c r="AB103" s="165">
        <v>967061</v>
      </c>
      <c r="AC103" s="165">
        <v>984474</v>
      </c>
      <c r="AD103" s="165">
        <v>1015621</v>
      </c>
      <c r="AE103" s="165">
        <v>1027605</v>
      </c>
      <c r="AF103" s="165">
        <v>1044693</v>
      </c>
      <c r="AG103" s="165">
        <v>1069936</v>
      </c>
      <c r="AH103" s="165">
        <v>1090381</v>
      </c>
      <c r="AI103" s="165">
        <v>1104118</v>
      </c>
      <c r="AJ103" s="165">
        <v>1127919</v>
      </c>
      <c r="AK103" s="165">
        <v>1131914</v>
      </c>
      <c r="AL103" s="165">
        <v>1146129</v>
      </c>
      <c r="AM103" s="165">
        <v>1162742</v>
      </c>
      <c r="AN103" s="165">
        <v>1184466</v>
      </c>
      <c r="AO103" s="165">
        <v>1211143</v>
      </c>
    </row>
    <row r="104" spans="1:41" hidden="1" outlineLevel="1">
      <c r="A104" s="45">
        <v>5625</v>
      </c>
      <c r="B104" s="165">
        <v>411809</v>
      </c>
      <c r="C104" s="165">
        <v>427303</v>
      </c>
      <c r="D104" s="165">
        <v>443276</v>
      </c>
      <c r="E104" s="165">
        <v>472509</v>
      </c>
      <c r="F104" s="165">
        <v>487367</v>
      </c>
      <c r="G104" s="165">
        <v>505893</v>
      </c>
      <c r="H104" s="165">
        <v>526821</v>
      </c>
      <c r="I104" s="165">
        <v>552537</v>
      </c>
      <c r="J104" s="165">
        <v>575860</v>
      </c>
      <c r="K104" s="165">
        <v>587203</v>
      </c>
      <c r="L104" s="165">
        <v>600784</v>
      </c>
      <c r="M104" s="165">
        <v>637678</v>
      </c>
      <c r="N104" s="165">
        <v>657646</v>
      </c>
      <c r="O104" s="165">
        <v>666911</v>
      </c>
      <c r="P104" s="165">
        <v>691511</v>
      </c>
      <c r="Q104" s="165">
        <v>728251</v>
      </c>
      <c r="R104" s="165">
        <v>739594</v>
      </c>
      <c r="S104" s="165">
        <v>759880</v>
      </c>
      <c r="T104" s="165">
        <v>781766</v>
      </c>
      <c r="U104" s="165">
        <v>805404</v>
      </c>
      <c r="V104" s="165">
        <v>815630</v>
      </c>
      <c r="W104" s="165">
        <v>851891</v>
      </c>
      <c r="X104" s="165">
        <v>856042</v>
      </c>
      <c r="Y104" s="165">
        <v>865787</v>
      </c>
      <c r="Z104" s="165">
        <v>972652</v>
      </c>
      <c r="AA104" s="165">
        <v>978883</v>
      </c>
      <c r="AB104" s="165">
        <v>1006994</v>
      </c>
      <c r="AC104" s="165">
        <v>1039104</v>
      </c>
      <c r="AD104" s="165">
        <v>1061469</v>
      </c>
      <c r="AE104" s="165">
        <v>1072651</v>
      </c>
      <c r="AF104" s="165">
        <v>1099328</v>
      </c>
      <c r="AG104" s="165">
        <v>1121530</v>
      </c>
      <c r="AH104" s="165">
        <v>1129195</v>
      </c>
      <c r="AI104" s="165">
        <v>1140059</v>
      </c>
      <c r="AJ104" s="165">
        <v>1168973</v>
      </c>
      <c r="AK104" s="165">
        <v>1177119</v>
      </c>
      <c r="AL104" s="165">
        <v>1195329</v>
      </c>
      <c r="AM104" s="165">
        <v>1234145</v>
      </c>
      <c r="AN104" s="165">
        <v>1240058</v>
      </c>
      <c r="AO104" s="165">
        <v>1252037</v>
      </c>
    </row>
    <row r="105" spans="1:41" hidden="1" outlineLevel="1">
      <c r="A105" s="45">
        <v>5750</v>
      </c>
      <c r="B105" s="165">
        <v>419154</v>
      </c>
      <c r="C105" s="165">
        <v>431619</v>
      </c>
      <c r="D105" s="165">
        <v>447431</v>
      </c>
      <c r="E105" s="165">
        <v>487204</v>
      </c>
      <c r="F105" s="165">
        <v>499505</v>
      </c>
      <c r="G105" s="165">
        <v>515161</v>
      </c>
      <c r="H105" s="165">
        <v>535444</v>
      </c>
      <c r="I105" s="165">
        <v>557492</v>
      </c>
      <c r="J105" s="165">
        <v>580971</v>
      </c>
      <c r="K105" s="165">
        <v>592954</v>
      </c>
      <c r="L105" s="165">
        <v>614358</v>
      </c>
      <c r="M105" s="165">
        <v>643751</v>
      </c>
      <c r="N105" s="165">
        <v>664677</v>
      </c>
      <c r="O105" s="165">
        <v>681926</v>
      </c>
      <c r="P105" s="165">
        <v>698059</v>
      </c>
      <c r="Q105" s="165">
        <v>734961</v>
      </c>
      <c r="R105" s="165">
        <v>751254</v>
      </c>
      <c r="S105" s="165">
        <v>768184</v>
      </c>
      <c r="T105" s="165">
        <v>789748</v>
      </c>
      <c r="U105" s="165">
        <v>813555</v>
      </c>
      <c r="V105" s="165">
        <v>824573</v>
      </c>
      <c r="W105" s="165">
        <v>857163</v>
      </c>
      <c r="X105" s="165">
        <v>864829</v>
      </c>
      <c r="Y105" s="165">
        <v>876807</v>
      </c>
      <c r="Z105" s="165">
        <v>984315</v>
      </c>
      <c r="AA105" s="165">
        <v>1011470</v>
      </c>
      <c r="AB105" s="165">
        <v>1021372</v>
      </c>
      <c r="AC105" s="165">
        <v>1059552</v>
      </c>
      <c r="AD105" s="165">
        <v>1094215</v>
      </c>
      <c r="AE105" s="165">
        <v>1105555</v>
      </c>
      <c r="AF105" s="165">
        <v>1137025</v>
      </c>
      <c r="AG105" s="165">
        <v>1142935</v>
      </c>
      <c r="AH105" s="165">
        <v>1153159</v>
      </c>
      <c r="AI105" s="165">
        <v>1161465</v>
      </c>
      <c r="AJ105" s="165">
        <v>1179675</v>
      </c>
      <c r="AK105" s="165">
        <v>1207150</v>
      </c>
      <c r="AL105" s="165">
        <v>1217851</v>
      </c>
      <c r="AM105" s="165">
        <v>1255392</v>
      </c>
      <c r="AN105" s="165">
        <v>1262578</v>
      </c>
      <c r="AO105" s="165">
        <v>1269447</v>
      </c>
    </row>
    <row r="106" spans="1:41" hidden="1" outlineLevel="1">
      <c r="A106" s="45">
        <v>5875</v>
      </c>
      <c r="B106" s="165">
        <v>427303</v>
      </c>
      <c r="C106" s="165">
        <v>444875</v>
      </c>
      <c r="D106" s="165">
        <v>456696</v>
      </c>
      <c r="E106" s="165">
        <v>491677</v>
      </c>
      <c r="F106" s="165">
        <v>509089</v>
      </c>
      <c r="G106" s="165">
        <v>526821</v>
      </c>
      <c r="H106" s="165">
        <v>543113</v>
      </c>
      <c r="I106" s="165">
        <v>573466</v>
      </c>
      <c r="J106" s="165">
        <v>587203</v>
      </c>
      <c r="K106" s="165">
        <v>604612</v>
      </c>
      <c r="L106" s="165">
        <v>620585</v>
      </c>
      <c r="M106" s="165">
        <v>654292</v>
      </c>
      <c r="N106" s="165">
        <v>671384</v>
      </c>
      <c r="O106" s="165">
        <v>694547</v>
      </c>
      <c r="P106" s="165">
        <v>705250</v>
      </c>
      <c r="Q106" s="165">
        <v>742788</v>
      </c>
      <c r="R106" s="165">
        <v>766270</v>
      </c>
      <c r="S106" s="165">
        <v>787833</v>
      </c>
      <c r="T106" s="165">
        <v>797896</v>
      </c>
      <c r="U106" s="165">
        <v>822499</v>
      </c>
      <c r="V106" s="165">
        <v>835755</v>
      </c>
      <c r="W106" s="165">
        <v>861474</v>
      </c>
      <c r="X106" s="165">
        <v>873297</v>
      </c>
      <c r="Y106" s="165">
        <v>896137</v>
      </c>
      <c r="Z106" s="165">
        <v>993420</v>
      </c>
      <c r="AA106" s="165">
        <v>1020736</v>
      </c>
      <c r="AB106" s="165">
        <v>1053800</v>
      </c>
      <c r="AC106" s="165">
        <v>1076005</v>
      </c>
      <c r="AD106" s="165">
        <v>1114819</v>
      </c>
      <c r="AE106" s="165">
        <v>1132551</v>
      </c>
      <c r="AF106" s="165">
        <v>1146929</v>
      </c>
      <c r="AG106" s="165">
        <v>1153159</v>
      </c>
      <c r="AH106" s="165">
        <v>1163221</v>
      </c>
      <c r="AI106" s="165">
        <v>1177915</v>
      </c>
      <c r="AJ106" s="165">
        <v>1208590</v>
      </c>
      <c r="AK106" s="165">
        <v>1236384</v>
      </c>
      <c r="AL106" s="165">
        <v>1252037</v>
      </c>
      <c r="AM106" s="165">
        <v>1268812</v>
      </c>
      <c r="AN106" s="165">
        <v>1280312</v>
      </c>
      <c r="AO106" s="165">
        <v>1297244</v>
      </c>
    </row>
    <row r="107" spans="1:41" hidden="1" outlineLevel="1">
      <c r="A107" s="45">
        <v>6000</v>
      </c>
      <c r="B107" s="165">
        <v>443115</v>
      </c>
      <c r="C107" s="165">
        <v>450945</v>
      </c>
      <c r="D107" s="165">
        <v>473145</v>
      </c>
      <c r="E107" s="165">
        <v>499025</v>
      </c>
      <c r="F107" s="165">
        <v>515161</v>
      </c>
      <c r="G107" s="165">
        <v>534168</v>
      </c>
      <c r="H107" s="165">
        <v>553497</v>
      </c>
      <c r="I107" s="165">
        <v>581290</v>
      </c>
      <c r="J107" s="165">
        <v>595349</v>
      </c>
      <c r="K107" s="165">
        <v>613077</v>
      </c>
      <c r="L107" s="165">
        <v>632250</v>
      </c>
      <c r="M107" s="165">
        <v>663236</v>
      </c>
      <c r="N107" s="165">
        <v>680809</v>
      </c>
      <c r="O107" s="165">
        <v>704290</v>
      </c>
      <c r="P107" s="165">
        <v>714195</v>
      </c>
      <c r="Q107" s="165">
        <v>752692</v>
      </c>
      <c r="R107" s="165">
        <v>776015</v>
      </c>
      <c r="S107" s="165">
        <v>798537</v>
      </c>
      <c r="T107" s="165">
        <v>809080</v>
      </c>
      <c r="U107" s="165">
        <v>848854</v>
      </c>
      <c r="V107" s="165">
        <v>863228</v>
      </c>
      <c r="W107" s="165">
        <v>883997</v>
      </c>
      <c r="X107" s="165">
        <v>901088</v>
      </c>
      <c r="Y107" s="165">
        <v>925529</v>
      </c>
      <c r="Z107" s="165">
        <v>1023767</v>
      </c>
      <c r="AA107" s="165">
        <v>1051723</v>
      </c>
      <c r="AB107" s="165">
        <v>1085587</v>
      </c>
      <c r="AC107" s="165">
        <v>1107952</v>
      </c>
      <c r="AD107" s="165">
        <v>1149162</v>
      </c>
      <c r="AE107" s="165">
        <v>1167214</v>
      </c>
      <c r="AF107" s="165">
        <v>1175521</v>
      </c>
      <c r="AG107" s="165">
        <v>1181271</v>
      </c>
      <c r="AH107" s="165">
        <v>1198363</v>
      </c>
      <c r="AI107" s="165">
        <v>1213858</v>
      </c>
      <c r="AJ107" s="165">
        <v>1246125</v>
      </c>
      <c r="AK107" s="165">
        <v>1274240</v>
      </c>
      <c r="AL107" s="165">
        <v>1283504</v>
      </c>
      <c r="AM107" s="165">
        <v>1307306</v>
      </c>
      <c r="AN107" s="165">
        <v>1319127</v>
      </c>
      <c r="AO107" s="165">
        <v>1329669</v>
      </c>
    </row>
    <row r="108" spans="1:41" hidden="1" outlineLevel="1"/>
    <row r="109" spans="1:41" collapsed="1"/>
  </sheetData>
  <mergeCells count="14">
    <mergeCell ref="AQ20:AY20"/>
    <mergeCell ref="V66:AJ69"/>
    <mergeCell ref="D60:R62"/>
    <mergeCell ref="D66:R69"/>
    <mergeCell ref="V60:AF63"/>
    <mergeCell ref="A1:D1"/>
    <mergeCell ref="J3:AO3"/>
    <mergeCell ref="AQ6:AY18"/>
    <mergeCell ref="A12:E13"/>
    <mergeCell ref="F12:H12"/>
    <mergeCell ref="J13:AB13"/>
    <mergeCell ref="J16:AJ17"/>
    <mergeCell ref="AC9:AO9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0">
    <tabColor rgb="FF00B050"/>
  </sheetPr>
  <dimension ref="A1:AB92"/>
  <sheetViews>
    <sheetView view="pageBreakPreview" zoomScale="85" zoomScaleSheetLayoutView="85" workbookViewId="0">
      <pane ySplit="1" topLeftCell="A2" activePane="bottomLeft" state="frozen"/>
      <selection pane="bottomLeft" sqref="A1:D1"/>
    </sheetView>
  </sheetViews>
  <sheetFormatPr defaultColWidth="9.140625" defaultRowHeight="15"/>
  <cols>
    <col min="1" max="6" width="6.140625" style="187" customWidth="1"/>
    <col min="7" max="7" width="8" style="187" customWidth="1"/>
    <col min="8" max="15" width="6.140625" style="187" customWidth="1"/>
    <col min="16" max="16" width="5.7109375" style="187" customWidth="1"/>
    <col min="17" max="19" width="6.140625" style="187" customWidth="1"/>
    <col min="20" max="20" width="5.42578125" style="187" customWidth="1"/>
    <col min="21" max="23" width="9.140625" style="187"/>
    <col min="24" max="24" width="9.85546875" style="187" customWidth="1"/>
    <col min="25" max="27" width="9.140625" style="187"/>
    <col min="28" max="28" width="26" style="187" customWidth="1"/>
    <col min="29" max="16384" width="9.140625" style="187"/>
  </cols>
  <sheetData>
    <row r="1" spans="1:28" ht="18.75">
      <c r="A1" s="741" t="s">
        <v>64</v>
      </c>
      <c r="B1" s="741"/>
      <c r="C1" s="741"/>
      <c r="D1" s="741"/>
      <c r="E1" s="159"/>
      <c r="F1" s="159"/>
      <c r="H1" s="159"/>
      <c r="I1" s="159"/>
      <c r="J1" s="159"/>
      <c r="L1" s="159"/>
      <c r="M1" s="159"/>
      <c r="N1" s="159"/>
      <c r="O1" s="159"/>
      <c r="P1" s="123" t="s">
        <v>694</v>
      </c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1:28" ht="23.25" customHeight="1">
      <c r="A2" s="339" t="s">
        <v>703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M2" s="339" t="s">
        <v>704</v>
      </c>
      <c r="N2" s="159"/>
      <c r="O2" s="159"/>
      <c r="P2" s="159"/>
      <c r="Q2" s="159"/>
      <c r="R2" s="159"/>
      <c r="S2" s="159"/>
      <c r="T2" s="159"/>
      <c r="U2" s="159"/>
      <c r="W2" s="339" t="s">
        <v>705</v>
      </c>
      <c r="Y2" s="159"/>
      <c r="Z2" s="159"/>
      <c r="AA2" s="159"/>
      <c r="AB2" s="159"/>
    </row>
    <row r="3" spans="1:28" s="320" customFormat="1" ht="23.25" customHeight="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</row>
    <row r="4" spans="1:28" s="320" customFormat="1" ht="23.25" customHeight="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</row>
    <row r="5" spans="1:28" s="320" customFormat="1" ht="23.25" customHeight="1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</row>
    <row r="6" spans="1:28" s="320" customFormat="1" ht="23.25" customHeight="1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</row>
    <row r="7" spans="1:28" s="320" customFormat="1" ht="23.25" customHeight="1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</row>
    <row r="8" spans="1:28" s="320" customFormat="1" ht="23.25" customHeight="1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</row>
    <row r="9" spans="1:28" s="320" customFormat="1" ht="39" customHeight="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</row>
    <row r="10" spans="1:28" s="324" customFormat="1" ht="103.5" customHeight="1">
      <c r="A10" s="1163" t="s">
        <v>853</v>
      </c>
      <c r="B10" s="1164"/>
      <c r="C10" s="1164"/>
      <c r="D10" s="1164"/>
      <c r="E10" s="1164"/>
      <c r="F10" s="1164"/>
      <c r="G10" s="1164"/>
      <c r="H10" s="1164"/>
      <c r="I10" s="1164"/>
      <c r="J10" s="1164"/>
      <c r="K10" s="1164"/>
      <c r="L10" s="1163" t="s">
        <v>781</v>
      </c>
      <c r="M10" s="1164"/>
      <c r="N10" s="1164"/>
      <c r="O10" s="1164"/>
      <c r="P10" s="1164"/>
      <c r="Q10" s="1164"/>
      <c r="R10" s="1164"/>
      <c r="S10" s="1164"/>
      <c r="T10" s="1164"/>
      <c r="U10" s="1164"/>
      <c r="V10" s="1164"/>
      <c r="W10" s="1163" t="s">
        <v>782</v>
      </c>
      <c r="X10" s="1164"/>
      <c r="Y10" s="1164"/>
      <c r="Z10" s="1164"/>
      <c r="AA10" s="1164"/>
      <c r="AB10" s="1164"/>
    </row>
    <row r="11" spans="1:28" s="320" customFormat="1" ht="23.25" customHeight="1">
      <c r="A11" s="752" t="s">
        <v>731</v>
      </c>
      <c r="B11" s="752"/>
      <c r="C11" s="752"/>
      <c r="D11" s="752"/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</row>
    <row r="12" spans="1:28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</row>
    <row r="13" spans="1:28">
      <c r="A13" s="159"/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</row>
    <row r="14" spans="1:28">
      <c r="A14" s="159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</row>
    <row r="15" spans="1:28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</row>
    <row r="16" spans="1:28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</row>
    <row r="17" spans="1:28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</row>
    <row r="18" spans="1:28">
      <c r="A18" s="683" t="s">
        <v>2</v>
      </c>
      <c r="B18" s="683"/>
      <c r="C18" s="683"/>
      <c r="D18" s="683"/>
      <c r="F18" s="36" t="s">
        <v>3</v>
      </c>
      <c r="G18" s="36"/>
      <c r="H18" s="159"/>
      <c r="J18" s="36" t="s">
        <v>4</v>
      </c>
      <c r="K18" s="159"/>
      <c r="L18" s="159"/>
      <c r="N18" s="36" t="s">
        <v>5</v>
      </c>
      <c r="O18" s="159"/>
      <c r="P18" s="159"/>
      <c r="R18" s="36" t="s">
        <v>6</v>
      </c>
      <c r="T18" s="36"/>
      <c r="U18" s="159"/>
      <c r="V18" s="159"/>
      <c r="W18" s="316" t="s">
        <v>492</v>
      </c>
      <c r="X18" s="159"/>
      <c r="Y18" s="159"/>
      <c r="Z18" s="159"/>
      <c r="AA18" s="316" t="s">
        <v>697</v>
      </c>
      <c r="AB18" s="159"/>
    </row>
    <row r="19" spans="1:28" ht="15.75" thickBot="1">
      <c r="A19" s="1165" t="s">
        <v>483</v>
      </c>
      <c r="B19" s="1165"/>
      <c r="C19" s="1165"/>
      <c r="D19" s="1165"/>
      <c r="E19" s="1165"/>
      <c r="F19" s="1165"/>
      <c r="G19" s="1165"/>
      <c r="H19" s="1165"/>
      <c r="I19" s="1165"/>
      <c r="J19" s="1165"/>
      <c r="K19" s="1165"/>
      <c r="L19" s="1165"/>
      <c r="M19" s="1165"/>
      <c r="N19" s="1165"/>
      <c r="O19" s="1165"/>
      <c r="P19" s="1165"/>
      <c r="Q19" s="1165"/>
      <c r="R19" s="1165"/>
      <c r="S19" s="1165"/>
      <c r="T19" s="1165"/>
      <c r="U19" s="159"/>
      <c r="V19" s="159"/>
      <c r="W19" s="322" t="s">
        <v>696</v>
      </c>
      <c r="X19" s="159"/>
      <c r="Y19" s="159"/>
      <c r="Z19" s="159"/>
      <c r="AA19" s="322" t="s">
        <v>698</v>
      </c>
      <c r="AB19" s="159"/>
    </row>
    <row r="20" spans="1:28" ht="15.75" thickBot="1">
      <c r="A20" s="667" t="s">
        <v>484</v>
      </c>
      <c r="B20" s="667"/>
      <c r="C20" s="667"/>
      <c r="D20" s="667"/>
      <c r="E20" s="667"/>
      <c r="F20" s="667"/>
      <c r="G20" s="667"/>
      <c r="H20" s="667"/>
      <c r="I20" s="667"/>
      <c r="J20" s="667"/>
      <c r="K20" s="667"/>
      <c r="L20" s="667"/>
      <c r="M20" s="667"/>
      <c r="N20" s="667"/>
      <c r="O20" s="667"/>
      <c r="P20" s="667"/>
      <c r="Q20" s="667"/>
      <c r="R20" s="667"/>
      <c r="S20" s="667"/>
      <c r="T20" s="667"/>
      <c r="U20" s="669" t="s">
        <v>700</v>
      </c>
      <c r="V20" s="670"/>
      <c r="W20" s="670"/>
      <c r="X20" s="671"/>
      <c r="Y20" s="669" t="s">
        <v>700</v>
      </c>
      <c r="Z20" s="670"/>
      <c r="AA20" s="670"/>
      <c r="AB20" s="671"/>
    </row>
    <row r="21" spans="1:28" ht="15.75" thickBot="1">
      <c r="A21" s="668" t="s">
        <v>485</v>
      </c>
      <c r="B21" s="668"/>
      <c r="C21" s="668"/>
      <c r="D21" s="668"/>
      <c r="E21" s="668" t="s">
        <v>485</v>
      </c>
      <c r="F21" s="668"/>
      <c r="G21" s="668"/>
      <c r="H21" s="668"/>
      <c r="I21" s="668" t="s">
        <v>486</v>
      </c>
      <c r="J21" s="668"/>
      <c r="K21" s="668"/>
      <c r="L21" s="668"/>
      <c r="M21" s="668" t="s">
        <v>486</v>
      </c>
      <c r="N21" s="668"/>
      <c r="O21" s="668"/>
      <c r="P21" s="668"/>
      <c r="Q21" s="668" t="s">
        <v>487</v>
      </c>
      <c r="R21" s="668"/>
      <c r="S21" s="668"/>
      <c r="T21" s="668"/>
      <c r="U21" s="669" t="s">
        <v>488</v>
      </c>
      <c r="V21" s="670"/>
      <c r="W21" s="670"/>
      <c r="X21" s="671"/>
      <c r="Y21" s="669" t="s">
        <v>488</v>
      </c>
      <c r="Z21" s="670"/>
      <c r="AA21" s="670"/>
      <c r="AB21" s="671"/>
    </row>
    <row r="22" spans="1:28" ht="15.75" thickBot="1">
      <c r="A22" s="669" t="s">
        <v>7</v>
      </c>
      <c r="B22" s="670"/>
      <c r="C22" s="670"/>
      <c r="D22" s="670"/>
      <c r="E22" s="670"/>
      <c r="F22" s="670"/>
      <c r="G22" s="670"/>
      <c r="H22" s="670"/>
      <c r="I22" s="670"/>
      <c r="J22" s="670"/>
      <c r="K22" s="670"/>
      <c r="L22" s="670"/>
      <c r="M22" s="670"/>
      <c r="N22" s="670"/>
      <c r="O22" s="670"/>
      <c r="P22" s="670"/>
      <c r="Q22" s="670"/>
      <c r="R22" s="670"/>
      <c r="S22" s="670"/>
      <c r="T22" s="671"/>
      <c r="U22" s="669" t="s">
        <v>489</v>
      </c>
      <c r="V22" s="670"/>
      <c r="W22" s="670"/>
      <c r="X22" s="671"/>
      <c r="Y22" s="669" t="s">
        <v>489</v>
      </c>
      <c r="Z22" s="670"/>
      <c r="AA22" s="670"/>
      <c r="AB22" s="671"/>
    </row>
    <row r="23" spans="1:28">
      <c r="A23" s="12"/>
      <c r="B23" s="13"/>
      <c r="C23" s="13"/>
      <c r="D23" s="2"/>
      <c r="E23" s="13"/>
      <c r="F23" s="13"/>
      <c r="G23" s="13"/>
      <c r="H23" s="2"/>
      <c r="I23" s="13"/>
      <c r="J23" s="13"/>
      <c r="K23" s="13"/>
      <c r="L23" s="2"/>
      <c r="M23" s="13"/>
      <c r="N23" s="13"/>
      <c r="O23" s="13"/>
      <c r="P23" s="2"/>
      <c r="Q23" s="13"/>
      <c r="R23" s="13"/>
      <c r="S23" s="13"/>
      <c r="T23" s="2"/>
      <c r="U23" s="212"/>
      <c r="V23" s="191"/>
      <c r="W23" s="191"/>
      <c r="X23" s="192"/>
      <c r="Y23" s="159"/>
      <c r="Z23" s="159"/>
      <c r="AA23" s="159"/>
      <c r="AB23" s="159"/>
    </row>
    <row r="24" spans="1:28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  <c r="U24" s="193"/>
      <c r="V24" s="194"/>
      <c r="W24" s="194"/>
      <c r="X24" s="195"/>
      <c r="Y24" s="159"/>
      <c r="Z24" s="159"/>
      <c r="AA24" s="159"/>
      <c r="AB24" s="159"/>
    </row>
    <row r="25" spans="1:28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  <c r="U25" s="193"/>
      <c r="V25" s="194"/>
      <c r="W25" s="194"/>
      <c r="X25" s="195"/>
      <c r="Y25" s="159"/>
      <c r="Z25" s="159"/>
      <c r="AA25" s="159"/>
      <c r="AB25" s="159"/>
    </row>
    <row r="26" spans="1:28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  <c r="U26" s="193"/>
      <c r="V26" s="194"/>
      <c r="W26" s="194"/>
      <c r="X26" s="195"/>
      <c r="Y26" s="159"/>
      <c r="Z26" s="159"/>
      <c r="AA26" s="159"/>
      <c r="AB26" s="159"/>
    </row>
    <row r="27" spans="1:28" ht="15.75" thickBot="1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  <c r="U27" s="193"/>
      <c r="V27" s="194"/>
      <c r="W27" s="194"/>
      <c r="X27" s="195"/>
      <c r="Y27" s="159"/>
      <c r="Z27" s="159"/>
      <c r="AA27" s="159"/>
      <c r="AB27" s="159"/>
    </row>
    <row r="28" spans="1:28" ht="15.75" thickBot="1">
      <c r="A28" s="12"/>
      <c r="B28" s="13"/>
      <c r="C28" s="13"/>
      <c r="D28" s="3"/>
      <c r="E28" s="13"/>
      <c r="F28" s="13"/>
      <c r="G28" s="13"/>
      <c r="H28" s="3"/>
      <c r="I28" s="672" t="s">
        <v>8</v>
      </c>
      <c r="J28" s="673"/>
      <c r="K28" s="673"/>
      <c r="L28" s="673"/>
      <c r="M28" s="673"/>
      <c r="N28" s="673"/>
      <c r="O28" s="673"/>
      <c r="P28" s="673"/>
      <c r="Q28" s="672" t="s">
        <v>467</v>
      </c>
      <c r="R28" s="673"/>
      <c r="S28" s="673"/>
      <c r="T28" s="674"/>
      <c r="U28" s="193"/>
      <c r="V28" s="194"/>
      <c r="W28" s="194"/>
      <c r="X28" s="195"/>
      <c r="Y28" s="159"/>
      <c r="Z28" s="159"/>
      <c r="AA28" s="159"/>
      <c r="AB28" s="159"/>
    </row>
    <row r="29" spans="1:28">
      <c r="A29" s="12"/>
      <c r="B29" s="13"/>
      <c r="C29" s="13"/>
      <c r="D29" s="3"/>
      <c r="E29" s="13"/>
      <c r="F29" s="13"/>
      <c r="G29" s="13"/>
      <c r="H29" s="3"/>
      <c r="I29" s="204"/>
      <c r="J29" s="205"/>
      <c r="K29" s="205"/>
      <c r="L29" s="206"/>
      <c r="M29" s="204"/>
      <c r="N29" s="205"/>
      <c r="O29" s="205"/>
      <c r="P29" s="206"/>
      <c r="Q29" s="204"/>
      <c r="R29" s="205"/>
      <c r="S29" s="205"/>
      <c r="T29" s="206"/>
      <c r="U29" s="193"/>
      <c r="V29" s="194"/>
      <c r="W29" s="194"/>
      <c r="X29" s="195"/>
      <c r="Y29" s="159"/>
      <c r="Z29" s="159"/>
      <c r="AA29" s="159"/>
      <c r="AB29" s="159"/>
    </row>
    <row r="30" spans="1:28">
      <c r="A30" s="12"/>
      <c r="B30" s="13"/>
      <c r="C30" s="13"/>
      <c r="D30" s="3"/>
      <c r="E30" s="13"/>
      <c r="F30" s="13"/>
      <c r="G30" s="13"/>
      <c r="H30" s="3"/>
      <c r="I30" s="207"/>
      <c r="J30" s="32"/>
      <c r="K30" s="32"/>
      <c r="L30" s="208"/>
      <c r="M30" s="207"/>
      <c r="N30" s="32"/>
      <c r="O30" s="32"/>
      <c r="P30" s="208"/>
      <c r="Q30" s="207"/>
      <c r="R30" s="32"/>
      <c r="S30" s="32"/>
      <c r="T30" s="208"/>
      <c r="U30" s="193"/>
      <c r="V30" s="194"/>
      <c r="W30" s="194"/>
      <c r="X30" s="195"/>
      <c r="Y30" s="159"/>
      <c r="Z30" s="159"/>
      <c r="AA30" s="159"/>
      <c r="AB30" s="159"/>
    </row>
    <row r="31" spans="1:28">
      <c r="A31" s="12"/>
      <c r="B31" s="13"/>
      <c r="C31" s="13"/>
      <c r="D31" s="3"/>
      <c r="E31" s="13"/>
      <c r="F31" s="13"/>
      <c r="G31" s="13"/>
      <c r="H31" s="3"/>
      <c r="I31" s="207"/>
      <c r="J31" s="32"/>
      <c r="K31" s="32"/>
      <c r="L31" s="208"/>
      <c r="M31" s="207"/>
      <c r="N31" s="32"/>
      <c r="O31" s="32"/>
      <c r="P31" s="208"/>
      <c r="Q31" s="207"/>
      <c r="R31" s="32"/>
      <c r="S31" s="32"/>
      <c r="T31" s="208"/>
      <c r="U31" s="193"/>
      <c r="V31" s="194"/>
      <c r="W31" s="194"/>
      <c r="X31" s="195"/>
      <c r="Y31" s="159"/>
      <c r="Z31" s="159"/>
      <c r="AA31" s="159"/>
      <c r="AB31" s="159"/>
    </row>
    <row r="32" spans="1:28" ht="15.75" thickBot="1">
      <c r="A32" s="12"/>
      <c r="B32" s="13"/>
      <c r="C32" s="13"/>
      <c r="D32" s="3"/>
      <c r="E32" s="13"/>
      <c r="F32" s="13"/>
      <c r="G32" s="13"/>
      <c r="H32" s="3"/>
      <c r="I32" s="207"/>
      <c r="J32" s="32"/>
      <c r="K32" s="32"/>
      <c r="L32" s="208"/>
      <c r="M32" s="207"/>
      <c r="N32" s="32"/>
      <c r="O32" s="32"/>
      <c r="P32" s="208"/>
      <c r="Q32" s="209"/>
      <c r="R32" s="210"/>
      <c r="S32" s="210"/>
      <c r="T32" s="211"/>
      <c r="U32" s="196"/>
      <c r="V32" s="197" t="s">
        <v>490</v>
      </c>
      <c r="W32" s="197"/>
      <c r="X32" s="198"/>
      <c r="Y32" s="14"/>
      <c r="Z32" s="15"/>
      <c r="AA32" s="15"/>
      <c r="AB32" s="15"/>
    </row>
    <row r="33" spans="1:28" ht="15" customHeight="1">
      <c r="A33" s="12"/>
      <c r="B33" s="13"/>
      <c r="C33" s="13"/>
      <c r="D33" s="3"/>
      <c r="E33" s="13"/>
      <c r="F33" s="13"/>
      <c r="G33" s="13"/>
      <c r="H33" s="3"/>
      <c r="I33" s="207"/>
      <c r="J33" s="32"/>
      <c r="K33" s="32"/>
      <c r="L33" s="208"/>
      <c r="M33" s="207"/>
      <c r="N33" s="32"/>
      <c r="O33" s="32"/>
      <c r="P33" s="208"/>
      <c r="Q33" s="189"/>
      <c r="R33" s="190"/>
      <c r="S33" s="190"/>
      <c r="T33" s="190"/>
      <c r="U33" s="190"/>
      <c r="V33" s="190"/>
      <c r="W33" s="190"/>
      <c r="X33" s="190"/>
      <c r="Y33" s="325"/>
      <c r="Z33" s="325"/>
      <c r="AA33" s="325"/>
      <c r="AB33" s="325"/>
    </row>
    <row r="34" spans="1:28" ht="15" customHeight="1">
      <c r="A34" s="12"/>
      <c r="B34" s="13"/>
      <c r="C34" s="13"/>
      <c r="D34" s="3"/>
      <c r="E34" s="13"/>
      <c r="F34" s="13"/>
      <c r="G34" s="13"/>
      <c r="H34" s="3"/>
      <c r="I34" s="207"/>
      <c r="J34" s="32"/>
      <c r="K34" s="32"/>
      <c r="L34" s="208"/>
      <c r="M34" s="207"/>
      <c r="N34" s="32"/>
      <c r="O34" s="32"/>
      <c r="P34" s="208"/>
      <c r="Q34" s="12"/>
      <c r="R34" s="140" t="s">
        <v>699</v>
      </c>
      <c r="U34" s="13"/>
      <c r="V34" s="13"/>
      <c r="W34" s="13"/>
      <c r="X34" s="13"/>
      <c r="Y34" s="140"/>
      <c r="Z34" s="140"/>
      <c r="AA34" s="140"/>
      <c r="AB34" s="140"/>
    </row>
    <row r="35" spans="1:28" ht="30" customHeight="1">
      <c r="A35" s="12"/>
      <c r="B35" s="13"/>
      <c r="C35" s="13"/>
      <c r="D35" s="3"/>
      <c r="E35" s="13"/>
      <c r="F35" s="13"/>
      <c r="G35" s="13"/>
      <c r="H35" s="3"/>
      <c r="I35" s="207"/>
      <c r="J35" s="32"/>
      <c r="K35" s="32"/>
      <c r="L35" s="208"/>
      <c r="M35" s="207"/>
      <c r="N35" s="32"/>
      <c r="O35" s="32"/>
      <c r="P35" s="208"/>
      <c r="Q35" s="12"/>
      <c r="R35" s="140"/>
      <c r="S35" s="1166" t="s">
        <v>516</v>
      </c>
      <c r="T35" s="1167"/>
      <c r="U35" s="1168"/>
      <c r="V35" s="1145" t="s">
        <v>508</v>
      </c>
      <c r="W35" s="1146"/>
      <c r="X35" s="319" t="s">
        <v>509</v>
      </c>
      <c r="Y35" s="319" t="s">
        <v>510</v>
      </c>
      <c r="Z35" s="13"/>
      <c r="AA35" s="13"/>
      <c r="AB35" s="13"/>
    </row>
    <row r="36" spans="1:28" ht="57.75" customHeight="1" thickBot="1">
      <c r="A36" s="12"/>
      <c r="B36" s="13"/>
      <c r="C36" s="13"/>
      <c r="D36" s="3"/>
      <c r="E36" s="13"/>
      <c r="F36" s="13"/>
      <c r="G36" s="13"/>
      <c r="H36" s="3"/>
      <c r="I36" s="15"/>
      <c r="J36" s="15"/>
      <c r="K36" s="675" t="s">
        <v>630</v>
      </c>
      <c r="L36" s="676"/>
      <c r="M36" s="15"/>
      <c r="N36" s="15"/>
      <c r="O36" s="675" t="s">
        <v>630</v>
      </c>
      <c r="P36" s="676"/>
      <c r="Q36" s="326"/>
      <c r="R36" s="159"/>
      <c r="S36" s="1142" t="s">
        <v>526</v>
      </c>
      <c r="T36" s="1143"/>
      <c r="U36" s="1144"/>
      <c r="V36" s="1148" t="s">
        <v>511</v>
      </c>
      <c r="W36" s="1149"/>
      <c r="X36" s="213" t="s">
        <v>511</v>
      </c>
      <c r="Y36" s="213" t="s">
        <v>511</v>
      </c>
      <c r="Z36" s="13"/>
      <c r="AA36" s="13"/>
      <c r="AB36" s="13"/>
    </row>
    <row r="37" spans="1:28" ht="18.75" customHeight="1" thickBot="1">
      <c r="A37" s="14"/>
      <c r="B37" s="15"/>
      <c r="C37" s="15"/>
      <c r="D37" s="4"/>
      <c r="E37" s="15"/>
      <c r="F37" s="15"/>
      <c r="G37" s="15"/>
      <c r="H37" s="4"/>
      <c r="I37" s="207"/>
      <c r="J37" s="32"/>
      <c r="K37" s="32"/>
      <c r="L37" s="208"/>
      <c r="M37" s="207"/>
      <c r="N37" s="32"/>
      <c r="O37" s="32"/>
      <c r="P37" s="208"/>
      <c r="Q37" s="12"/>
      <c r="R37" s="159"/>
      <c r="S37" s="1017" t="s">
        <v>512</v>
      </c>
      <c r="T37" s="1147"/>
      <c r="U37" s="1018"/>
      <c r="V37" s="1148" t="s">
        <v>512</v>
      </c>
      <c r="W37" s="1149"/>
      <c r="X37" s="350" t="s">
        <v>512</v>
      </c>
      <c r="Y37" s="213" t="s">
        <v>512</v>
      </c>
      <c r="Z37" s="13"/>
      <c r="AA37" s="13"/>
      <c r="AB37" s="13"/>
    </row>
    <row r="38" spans="1:28" ht="15.75" thickBot="1">
      <c r="A38" s="8"/>
      <c r="B38" s="6"/>
      <c r="C38" s="6"/>
      <c r="D38" s="7"/>
      <c r="E38" s="5" t="s">
        <v>14</v>
      </c>
      <c r="F38" s="6"/>
      <c r="G38" s="6"/>
      <c r="H38" s="7"/>
      <c r="I38" s="207"/>
      <c r="J38" s="32"/>
      <c r="K38" s="32"/>
      <c r="L38" s="208"/>
      <c r="M38" s="207"/>
      <c r="N38" s="32"/>
      <c r="O38" s="32"/>
      <c r="P38" s="208"/>
      <c r="Q38" s="12"/>
      <c r="R38" s="159"/>
      <c r="S38" s="1044" t="s">
        <v>517</v>
      </c>
      <c r="T38" s="1155"/>
      <c r="U38" s="1051"/>
      <c r="V38" s="1148" t="s">
        <v>513</v>
      </c>
      <c r="W38" s="1149"/>
      <c r="X38" s="213" t="s">
        <v>513</v>
      </c>
      <c r="Y38" s="213" t="s">
        <v>513</v>
      </c>
      <c r="Z38" s="13"/>
      <c r="AA38" s="13"/>
      <c r="AB38" s="13"/>
    </row>
    <row r="39" spans="1:28" ht="31.5" customHeight="1">
      <c r="A39" s="189"/>
      <c r="B39" s="190"/>
      <c r="C39" s="190"/>
      <c r="D39" s="2"/>
      <c r="E39" s="189"/>
      <c r="F39" s="190"/>
      <c r="G39" s="190"/>
      <c r="H39" s="2"/>
      <c r="I39" s="207"/>
      <c r="J39" s="32"/>
      <c r="K39" s="32"/>
      <c r="L39" s="208"/>
      <c r="M39" s="207"/>
      <c r="N39" s="32"/>
      <c r="O39" s="32"/>
      <c r="P39" s="208"/>
      <c r="Q39" s="12"/>
      <c r="R39" s="159"/>
      <c r="S39" s="1046"/>
      <c r="T39" s="1156"/>
      <c r="U39" s="1053"/>
      <c r="V39" s="1157" t="s">
        <v>514</v>
      </c>
      <c r="W39" s="1158"/>
      <c r="X39" s="1159"/>
      <c r="Y39" s="213" t="s">
        <v>515</v>
      </c>
      <c r="Z39" s="13"/>
      <c r="AA39" s="13"/>
      <c r="AB39" s="13"/>
    </row>
    <row r="40" spans="1:28">
      <c r="A40" s="12"/>
      <c r="B40" s="13"/>
      <c r="C40" s="13"/>
      <c r="D40" s="3"/>
      <c r="E40" s="12"/>
      <c r="F40" s="13"/>
      <c r="G40" s="13"/>
      <c r="H40" s="3"/>
      <c r="I40" s="207"/>
      <c r="J40" s="32"/>
      <c r="K40" s="32"/>
      <c r="L40" s="208"/>
      <c r="M40" s="207"/>
      <c r="N40" s="32"/>
      <c r="O40" s="32"/>
      <c r="P40" s="208"/>
      <c r="Q40" s="12"/>
      <c r="R40" s="159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>
      <c r="A41" s="12"/>
      <c r="B41" s="13"/>
      <c r="C41" s="13"/>
      <c r="D41" s="3"/>
      <c r="E41" s="12"/>
      <c r="F41" s="13"/>
      <c r="G41" s="13"/>
      <c r="H41" s="3"/>
      <c r="I41" s="207"/>
      <c r="J41" s="32"/>
      <c r="K41" s="32"/>
      <c r="L41" s="208"/>
      <c r="M41" s="207"/>
      <c r="N41" s="32"/>
      <c r="O41" s="32"/>
      <c r="P41" s="208"/>
      <c r="Q41" s="12"/>
      <c r="R41" s="159"/>
      <c r="S41" s="13"/>
      <c r="T41" s="13"/>
      <c r="U41" s="13"/>
      <c r="V41" s="13"/>
      <c r="W41" s="13"/>
      <c r="X41" s="13"/>
      <c r="Y41" s="13"/>
      <c r="AA41" s="13"/>
      <c r="AB41" s="13"/>
    </row>
    <row r="42" spans="1:28" ht="24.75" customHeight="1" thickBot="1">
      <c r="A42" s="14"/>
      <c r="B42" s="15"/>
      <c r="C42" s="15"/>
      <c r="D42" s="4"/>
      <c r="E42" s="14"/>
      <c r="F42" s="15"/>
      <c r="G42" s="15"/>
      <c r="H42" s="4"/>
      <c r="I42" s="209"/>
      <c r="J42" s="210"/>
      <c r="K42" s="210"/>
      <c r="L42" s="211"/>
      <c r="M42" s="209"/>
      <c r="N42" s="210"/>
      <c r="O42" s="210"/>
      <c r="P42" s="211"/>
      <c r="Q42" s="209"/>
      <c r="R42" s="210"/>
      <c r="S42" s="210"/>
      <c r="T42" s="210"/>
      <c r="U42" s="210"/>
      <c r="V42" s="210"/>
      <c r="W42" s="210"/>
      <c r="X42" s="210"/>
      <c r="Y42" s="15"/>
      <c r="Z42" s="15"/>
      <c r="AA42" s="15"/>
      <c r="AB42" s="15"/>
    </row>
    <row r="43" spans="1:28" ht="18" customHeight="1">
      <c r="A43" s="159" t="s">
        <v>15</v>
      </c>
      <c r="B43" s="13"/>
      <c r="C43" s="13"/>
      <c r="D43" s="13"/>
      <c r="E43" s="13"/>
      <c r="F43" s="13"/>
      <c r="G43" s="13"/>
      <c r="H43" s="13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</row>
    <row r="44" spans="1:28" ht="16.5" customHeight="1">
      <c r="A44" s="153" t="s">
        <v>23</v>
      </c>
      <c r="B44" s="13"/>
      <c r="C44" s="13"/>
      <c r="D44" s="13"/>
      <c r="E44" s="13"/>
      <c r="F44" s="13"/>
      <c r="G44" s="13"/>
      <c r="H44" s="13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</row>
    <row r="45" spans="1:28" ht="13.5" customHeight="1">
      <c r="A45" s="631" t="s">
        <v>732</v>
      </c>
      <c r="B45" s="631"/>
      <c r="C45" s="631"/>
      <c r="D45" s="631"/>
      <c r="E45" s="631"/>
      <c r="F45" s="631"/>
      <c r="G45" s="631"/>
      <c r="H45" s="631"/>
      <c r="I45" s="631"/>
      <c r="J45" s="631"/>
      <c r="K45" s="631"/>
      <c r="L45" s="631"/>
      <c r="M45" s="631"/>
      <c r="N45" s="631"/>
      <c r="O45" s="631"/>
      <c r="P45" s="631"/>
      <c r="Q45" s="631"/>
      <c r="R45" s="631"/>
      <c r="S45" s="631"/>
      <c r="T45" s="631"/>
      <c r="U45" s="159"/>
      <c r="V45" s="159"/>
      <c r="W45" s="159"/>
      <c r="X45" s="159"/>
      <c r="Y45" s="159"/>
      <c r="Z45" s="159"/>
      <c r="AA45" s="159"/>
      <c r="AB45" s="159"/>
    </row>
    <row r="46" spans="1:28" ht="24.75" customHeight="1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988" t="s">
        <v>695</v>
      </c>
      <c r="L46" s="988"/>
      <c r="M46" s="988"/>
      <c r="N46" s="988"/>
      <c r="O46" s="988"/>
      <c r="P46" s="988"/>
      <c r="Q46" s="988"/>
      <c r="R46" s="988"/>
      <c r="S46" s="988"/>
      <c r="T46" s="988"/>
      <c r="U46" s="159"/>
      <c r="V46" s="159"/>
      <c r="W46" s="159"/>
      <c r="X46" s="159"/>
      <c r="Y46" s="159"/>
      <c r="Z46" s="159"/>
      <c r="AA46" s="159"/>
      <c r="AB46" s="159"/>
    </row>
    <row r="47" spans="1:28" ht="24.75" customHeight="1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988"/>
      <c r="L47" s="988"/>
      <c r="M47" s="988"/>
      <c r="N47" s="988"/>
      <c r="O47" s="988"/>
      <c r="P47" s="988"/>
      <c r="Q47" s="988"/>
      <c r="R47" s="988"/>
      <c r="S47" s="988"/>
      <c r="T47" s="988"/>
      <c r="U47" s="159"/>
      <c r="V47" s="159"/>
      <c r="W47" s="159"/>
      <c r="X47" s="159"/>
      <c r="Y47" s="159"/>
      <c r="Z47" s="159"/>
      <c r="AA47" s="159"/>
      <c r="AB47" s="159"/>
    </row>
    <row r="48" spans="1:28" s="320" customFormat="1" ht="24.75" customHeight="1" thickBot="1">
      <c r="A48" s="1150" t="s">
        <v>733</v>
      </c>
      <c r="B48" s="1150"/>
      <c r="C48" s="1150"/>
      <c r="D48" s="1150"/>
      <c r="E48" s="1150"/>
      <c r="F48" s="1150"/>
      <c r="G48" s="1150"/>
      <c r="H48" s="1150"/>
      <c r="I48" s="1150"/>
      <c r="J48" s="1150"/>
      <c r="K48" s="1150"/>
      <c r="L48" s="1150"/>
      <c r="M48" s="1150"/>
      <c r="N48" s="1150"/>
      <c r="O48" s="1150"/>
      <c r="P48" s="1150"/>
      <c r="Q48" s="1150"/>
      <c r="R48" s="1150"/>
      <c r="S48" s="1150"/>
      <c r="T48" s="1150"/>
      <c r="U48" s="1150"/>
      <c r="V48" s="1150"/>
      <c r="W48" s="1150"/>
      <c r="X48" s="1150"/>
      <c r="Y48" s="1150"/>
      <c r="Z48" s="1150"/>
      <c r="AA48" s="1150"/>
      <c r="AB48" s="1150"/>
    </row>
    <row r="49" spans="1:28" ht="19.5" thickBot="1">
      <c r="A49" s="1160" t="s">
        <v>701</v>
      </c>
      <c r="B49" s="1161"/>
      <c r="C49" s="1161"/>
      <c r="D49" s="1161"/>
      <c r="E49" s="1161"/>
      <c r="F49" s="1161"/>
      <c r="G49" s="1161"/>
      <c r="H49" s="1161"/>
      <c r="I49" s="1161"/>
      <c r="J49" s="1161"/>
      <c r="K49" s="1161"/>
      <c r="L49" s="1161"/>
      <c r="M49" s="1161"/>
      <c r="N49" s="1161"/>
      <c r="O49" s="1161"/>
      <c r="P49" s="1161"/>
      <c r="Q49" s="1161"/>
      <c r="R49" s="1161"/>
      <c r="S49" s="1161"/>
      <c r="T49" s="1161"/>
      <c r="U49" s="1161"/>
      <c r="V49" s="1161"/>
      <c r="W49" s="1161"/>
      <c r="X49" s="1162"/>
      <c r="Y49" s="1151" t="s">
        <v>702</v>
      </c>
      <c r="Z49" s="1152"/>
      <c r="AA49" s="1152"/>
      <c r="AB49" s="1153"/>
    </row>
    <row r="50" spans="1:28">
      <c r="A50" s="332" t="s">
        <v>507</v>
      </c>
      <c r="B50" s="13"/>
      <c r="C50" s="13"/>
      <c r="D50" s="13"/>
      <c r="E50" s="13"/>
      <c r="F50" s="13"/>
      <c r="G50" s="13"/>
      <c r="H50" s="13"/>
      <c r="I50" s="13"/>
      <c r="J50" s="159"/>
      <c r="K50" s="109" t="s">
        <v>507</v>
      </c>
      <c r="L50" s="13"/>
      <c r="M50" s="13"/>
      <c r="N50" s="13"/>
      <c r="O50" s="13"/>
      <c r="P50" s="13"/>
      <c r="Q50" s="13"/>
      <c r="R50" s="159"/>
      <c r="S50" s="109" t="s">
        <v>539</v>
      </c>
      <c r="T50" s="321"/>
      <c r="U50" s="13"/>
      <c r="V50" s="13"/>
      <c r="W50" s="13"/>
      <c r="X50" s="3"/>
      <c r="Y50" s="327" t="s">
        <v>507</v>
      </c>
      <c r="Z50" s="159"/>
      <c r="AA50" s="159"/>
      <c r="AB50" s="159"/>
    </row>
    <row r="51" spans="1:28">
      <c r="A51" s="12" t="s">
        <v>499</v>
      </c>
      <c r="B51" s="13"/>
      <c r="C51" s="13"/>
      <c r="D51" s="13"/>
      <c r="E51" s="13"/>
      <c r="F51" s="13"/>
      <c r="G51" s="13"/>
      <c r="H51" s="13"/>
      <c r="I51" s="13"/>
      <c r="J51" s="159"/>
      <c r="K51" s="13" t="s">
        <v>500</v>
      </c>
      <c r="L51" s="13"/>
      <c r="M51" s="13"/>
      <c r="N51" s="13"/>
      <c r="O51" s="13"/>
      <c r="P51" s="13"/>
      <c r="Q51" s="13"/>
      <c r="R51" s="159"/>
      <c r="S51" s="13" t="s">
        <v>499</v>
      </c>
      <c r="T51" s="13"/>
      <c r="U51" s="13"/>
      <c r="V51" s="13"/>
      <c r="W51" s="13"/>
      <c r="X51" s="3"/>
      <c r="Y51" s="13" t="s">
        <v>499</v>
      </c>
      <c r="AA51" s="159"/>
      <c r="AB51" s="159"/>
    </row>
    <row r="52" spans="1:28">
      <c r="A52" s="12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3"/>
      <c r="Y52" s="159"/>
      <c r="Z52" s="159"/>
      <c r="AA52" s="159"/>
      <c r="AB52" s="159"/>
    </row>
    <row r="53" spans="1:28">
      <c r="A53" s="12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3"/>
      <c r="Y53" s="159"/>
      <c r="Z53" s="159"/>
      <c r="AA53" s="159"/>
      <c r="AB53" s="159"/>
    </row>
    <row r="54" spans="1:28">
      <c r="A54" s="12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3"/>
      <c r="Y54" s="159"/>
      <c r="Z54" s="159"/>
      <c r="AA54" s="159"/>
      <c r="AB54" s="159"/>
    </row>
    <row r="55" spans="1:28">
      <c r="A55" s="12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3"/>
      <c r="Y55" s="159"/>
      <c r="Z55" s="159"/>
      <c r="AA55" s="159"/>
      <c r="AB55" s="159"/>
    </row>
    <row r="56" spans="1:28">
      <c r="A56" s="12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3"/>
      <c r="Y56" s="159"/>
      <c r="Z56" s="159"/>
      <c r="AA56" s="159"/>
      <c r="AB56" s="159"/>
    </row>
    <row r="57" spans="1:28">
      <c r="A57" s="12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3"/>
      <c r="Y57" s="159"/>
      <c r="Z57" s="159"/>
      <c r="AA57" s="159"/>
      <c r="AB57" s="159"/>
    </row>
    <row r="58" spans="1:28">
      <c r="A58" s="12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3"/>
      <c r="Y58" s="159"/>
      <c r="Z58" s="159"/>
      <c r="AA58" s="159"/>
      <c r="AB58" s="159"/>
    </row>
    <row r="59" spans="1:28">
      <c r="A59" s="12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3"/>
      <c r="Y59" s="159"/>
      <c r="Z59" s="159"/>
      <c r="AA59" s="159"/>
      <c r="AB59" s="159"/>
    </row>
    <row r="60" spans="1:28" ht="20.25" customHeight="1">
      <c r="A60" s="12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3"/>
      <c r="Y60" s="159"/>
      <c r="Z60" s="159"/>
      <c r="AA60" s="159"/>
      <c r="AB60" s="159"/>
    </row>
    <row r="61" spans="1:28">
      <c r="A61" s="328" t="s">
        <v>539</v>
      </c>
      <c r="B61" s="33"/>
      <c r="C61" s="33"/>
      <c r="D61" s="33"/>
      <c r="E61" s="33"/>
      <c r="F61" s="33"/>
      <c r="G61" s="33"/>
      <c r="H61" s="33"/>
      <c r="I61" s="33"/>
      <c r="J61" s="33"/>
      <c r="K61" s="214" t="s">
        <v>540</v>
      </c>
      <c r="L61" s="33"/>
      <c r="M61" s="33"/>
      <c r="N61" s="33"/>
      <c r="O61" s="33"/>
      <c r="P61" s="33"/>
      <c r="Q61" s="33"/>
      <c r="R61" s="33"/>
      <c r="S61" s="214" t="s">
        <v>540</v>
      </c>
      <c r="T61" s="33"/>
      <c r="U61" s="33"/>
      <c r="V61" s="33"/>
      <c r="W61" s="33"/>
      <c r="X61" s="329"/>
      <c r="Y61" s="328" t="s">
        <v>543</v>
      </c>
      <c r="Z61" s="33"/>
      <c r="AA61" s="33"/>
      <c r="AB61" s="33"/>
    </row>
    <row r="62" spans="1:28">
      <c r="A62" s="12" t="s">
        <v>501</v>
      </c>
      <c r="B62" s="13"/>
      <c r="C62" s="13"/>
      <c r="D62" s="13"/>
      <c r="E62" s="13"/>
      <c r="F62" s="13"/>
      <c r="G62" s="13"/>
      <c r="H62" s="13"/>
      <c r="I62" s="13"/>
      <c r="J62" s="13"/>
      <c r="K62" s="13" t="s">
        <v>499</v>
      </c>
      <c r="L62" s="13"/>
      <c r="M62" s="13"/>
      <c r="N62" s="13"/>
      <c r="O62" s="13"/>
      <c r="P62" s="13"/>
      <c r="Q62" s="13"/>
      <c r="R62" s="159"/>
      <c r="S62" s="13" t="s">
        <v>501</v>
      </c>
      <c r="T62" s="13"/>
      <c r="U62" s="13"/>
      <c r="V62" s="13"/>
      <c r="W62" s="13"/>
      <c r="X62" s="3"/>
      <c r="Y62" s="12" t="s">
        <v>499</v>
      </c>
      <c r="Z62" s="13"/>
      <c r="AA62" s="159"/>
      <c r="AB62" s="159"/>
    </row>
    <row r="63" spans="1:28">
      <c r="A63" s="12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3"/>
      <c r="Y63" s="159"/>
      <c r="Z63" s="159"/>
      <c r="AA63" s="159"/>
      <c r="AB63" s="159"/>
    </row>
    <row r="64" spans="1:28">
      <c r="A64" s="12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3"/>
      <c r="Y64" s="159"/>
      <c r="Z64" s="159"/>
      <c r="AA64" s="159"/>
      <c r="AB64" s="159"/>
    </row>
    <row r="65" spans="1:28">
      <c r="A65" s="12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3"/>
      <c r="Y65" s="159"/>
      <c r="Z65" s="159"/>
      <c r="AA65" s="159"/>
      <c r="AB65" s="159"/>
    </row>
    <row r="66" spans="1:28">
      <c r="A66" s="12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3"/>
      <c r="Y66" s="159"/>
      <c r="Z66" s="159"/>
      <c r="AA66" s="159"/>
      <c r="AB66" s="159"/>
    </row>
    <row r="67" spans="1:28">
      <c r="A67" s="12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3"/>
      <c r="Y67" s="159"/>
      <c r="Z67" s="159"/>
      <c r="AA67" s="159"/>
      <c r="AB67" s="159"/>
    </row>
    <row r="68" spans="1:28">
      <c r="A68" s="12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3"/>
      <c r="Y68" s="159"/>
      <c r="Z68" s="159"/>
      <c r="AA68" s="159"/>
      <c r="AB68" s="159"/>
    </row>
    <row r="69" spans="1:28">
      <c r="A69" s="12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3"/>
      <c r="Y69" s="159"/>
      <c r="Z69" s="159"/>
      <c r="AA69" s="159"/>
      <c r="AB69" s="159"/>
    </row>
    <row r="70" spans="1:28" ht="36" customHeight="1">
      <c r="A70" s="330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331"/>
      <c r="Y70" s="159"/>
      <c r="Z70" s="159"/>
      <c r="AA70" s="159"/>
      <c r="AB70" s="159"/>
    </row>
    <row r="71" spans="1:28">
      <c r="A71" s="332" t="s">
        <v>541</v>
      </c>
      <c r="B71" s="13"/>
      <c r="C71" s="13"/>
      <c r="D71" s="13"/>
      <c r="E71" s="13"/>
      <c r="F71" s="13"/>
      <c r="G71" s="13"/>
      <c r="H71" s="13"/>
      <c r="I71" s="13"/>
      <c r="J71" s="159"/>
      <c r="K71" s="109" t="s">
        <v>541</v>
      </c>
      <c r="L71" s="13"/>
      <c r="M71" s="13"/>
      <c r="N71" s="13"/>
      <c r="O71" s="13"/>
      <c r="P71" s="13"/>
      <c r="Q71" s="13"/>
      <c r="R71" s="159"/>
      <c r="S71" s="109" t="s">
        <v>542</v>
      </c>
      <c r="T71" s="13"/>
      <c r="U71" s="13"/>
      <c r="V71" s="13"/>
      <c r="W71" s="13"/>
      <c r="X71" s="3"/>
      <c r="Y71" s="159"/>
      <c r="Z71" s="159"/>
      <c r="AA71" s="159"/>
      <c r="AB71" s="159"/>
    </row>
    <row r="72" spans="1:28">
      <c r="A72" s="12" t="s">
        <v>499</v>
      </c>
      <c r="B72" s="13"/>
      <c r="C72" s="13"/>
      <c r="D72" s="13"/>
      <c r="E72" s="13"/>
      <c r="F72" s="13"/>
      <c r="G72" s="13"/>
      <c r="H72" s="13"/>
      <c r="I72" s="13"/>
      <c r="J72" s="159"/>
      <c r="K72" s="13" t="s">
        <v>501</v>
      </c>
      <c r="L72" s="13"/>
      <c r="M72" s="13"/>
      <c r="N72" s="13"/>
      <c r="O72" s="13"/>
      <c r="P72" s="13"/>
      <c r="Q72" s="13"/>
      <c r="R72" s="159"/>
      <c r="S72" s="13" t="s">
        <v>501</v>
      </c>
      <c r="T72" s="13"/>
      <c r="U72" s="13"/>
      <c r="V72" s="13"/>
      <c r="W72" s="13"/>
      <c r="X72" s="3"/>
      <c r="Y72" s="159"/>
      <c r="Z72" s="159"/>
      <c r="AA72" s="159"/>
      <c r="AB72" s="159"/>
    </row>
    <row r="73" spans="1:28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3"/>
      <c r="Y73" s="159"/>
      <c r="Z73" s="159"/>
      <c r="AA73" s="159"/>
      <c r="AB73" s="159"/>
    </row>
    <row r="74" spans="1:28">
      <c r="A74" s="12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3"/>
      <c r="Y74" s="159"/>
      <c r="Z74" s="159"/>
      <c r="AA74" s="159"/>
      <c r="AB74" s="159"/>
    </row>
    <row r="75" spans="1:28">
      <c r="A75" s="12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3"/>
      <c r="Y75" s="159"/>
      <c r="Z75" s="159"/>
      <c r="AA75" s="159"/>
      <c r="AB75" s="159"/>
    </row>
    <row r="76" spans="1:28">
      <c r="A76" s="12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3"/>
      <c r="Y76" s="159"/>
      <c r="Z76" s="159"/>
      <c r="AA76" s="159"/>
      <c r="AB76" s="159"/>
    </row>
    <row r="77" spans="1:28">
      <c r="A77" s="12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3"/>
      <c r="Y77" s="159"/>
      <c r="Z77" s="159"/>
      <c r="AA77" s="159"/>
      <c r="AB77" s="159"/>
    </row>
    <row r="78" spans="1:28">
      <c r="A78" s="12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3"/>
      <c r="Y78" s="159"/>
      <c r="Z78" s="159"/>
      <c r="AA78" s="159"/>
      <c r="AB78" s="159"/>
    </row>
    <row r="79" spans="1:28">
      <c r="A79" s="12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3"/>
      <c r="Y79" s="159"/>
      <c r="Z79" s="159"/>
      <c r="AA79" s="159"/>
      <c r="AB79" s="159"/>
    </row>
    <row r="80" spans="1:28">
      <c r="A80" s="12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3"/>
      <c r="Y80" s="159"/>
      <c r="Z80" s="159"/>
      <c r="AA80" s="159"/>
      <c r="AB80" s="159"/>
    </row>
    <row r="81" spans="1:28" ht="33.75" customHeight="1">
      <c r="A81" s="12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3"/>
      <c r="Y81" s="159"/>
      <c r="Z81" s="159"/>
      <c r="AA81" s="159"/>
      <c r="AB81" s="159"/>
    </row>
    <row r="82" spans="1:28">
      <c r="A82" s="328" t="s">
        <v>543</v>
      </c>
      <c r="B82" s="33"/>
      <c r="C82" s="33"/>
      <c r="D82" s="33"/>
      <c r="E82" s="33"/>
      <c r="F82" s="33"/>
      <c r="G82" s="33"/>
      <c r="H82" s="33"/>
      <c r="I82" s="33"/>
      <c r="J82" s="33"/>
      <c r="K82" s="214" t="s">
        <v>544</v>
      </c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29"/>
      <c r="Y82" s="159"/>
      <c r="Z82" s="159"/>
      <c r="AA82" s="159"/>
      <c r="AB82" s="159"/>
    </row>
    <row r="83" spans="1:28">
      <c r="A83" s="12" t="s">
        <v>499</v>
      </c>
      <c r="B83" s="13"/>
      <c r="C83" s="13"/>
      <c r="D83" s="13"/>
      <c r="E83" s="13"/>
      <c r="F83" s="13"/>
      <c r="G83" s="13"/>
      <c r="H83" s="13"/>
      <c r="I83" s="13"/>
      <c r="J83" s="13"/>
      <c r="K83" s="13" t="s">
        <v>501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3"/>
      <c r="Y83" s="159"/>
      <c r="Z83" s="159"/>
      <c r="AA83" s="159"/>
      <c r="AB83" s="159"/>
    </row>
    <row r="84" spans="1:28">
      <c r="A84" s="12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3"/>
      <c r="Y84" s="159"/>
      <c r="Z84" s="159"/>
      <c r="AA84" s="159"/>
      <c r="AB84" s="159"/>
    </row>
    <row r="85" spans="1:28">
      <c r="A85" s="12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3"/>
      <c r="Y85" s="159"/>
      <c r="Z85" s="159"/>
      <c r="AA85" s="159"/>
      <c r="AB85" s="159"/>
    </row>
    <row r="86" spans="1:28">
      <c r="A86" s="12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3"/>
      <c r="Y86" s="159"/>
      <c r="Z86" s="159"/>
      <c r="AA86" s="159"/>
      <c r="AB86" s="159"/>
    </row>
    <row r="87" spans="1:28">
      <c r="A87" s="12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3"/>
      <c r="Y87" s="159"/>
      <c r="Z87" s="159"/>
      <c r="AA87" s="159"/>
      <c r="AB87" s="159"/>
    </row>
    <row r="88" spans="1:28" ht="31.5" customHeight="1">
      <c r="A88" s="333"/>
      <c r="B88" s="215"/>
      <c r="C88" s="215"/>
      <c r="D88" s="215"/>
      <c r="E88" s="215"/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13"/>
      <c r="S88" s="13"/>
      <c r="T88" s="13"/>
      <c r="U88" s="13"/>
      <c r="V88" s="13"/>
      <c r="W88" s="13"/>
      <c r="X88" s="3"/>
      <c r="Y88" s="159"/>
      <c r="Z88" s="159"/>
      <c r="AA88" s="159"/>
      <c r="AB88" s="159"/>
    </row>
    <row r="89" spans="1:28" ht="63" customHeight="1" thickBot="1">
      <c r="A89" s="334"/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6"/>
      <c r="S89" s="337"/>
      <c r="T89" s="337"/>
      <c r="U89" s="338"/>
      <c r="V89" s="338"/>
      <c r="W89" s="338"/>
      <c r="X89" s="4"/>
      <c r="Y89" s="159"/>
      <c r="Z89" s="159"/>
      <c r="AA89" s="159"/>
      <c r="AB89" s="159"/>
    </row>
    <row r="90" spans="1:28" ht="44.25" customHeight="1">
      <c r="A90" s="1154" t="s">
        <v>491</v>
      </c>
      <c r="B90" s="1154"/>
      <c r="C90" s="1154"/>
      <c r="D90" s="1154"/>
      <c r="E90" s="1154"/>
      <c r="F90" s="1154"/>
      <c r="G90" s="1154"/>
      <c r="H90" s="1154"/>
      <c r="I90" s="1154"/>
      <c r="J90" s="1154"/>
      <c r="K90" s="1154"/>
      <c r="L90" s="1154"/>
      <c r="M90" s="1154"/>
      <c r="N90" s="1154"/>
      <c r="O90" s="1154"/>
      <c r="P90" s="1154"/>
      <c r="Q90" s="1154"/>
      <c r="R90" s="1154"/>
      <c r="S90" s="1154"/>
      <c r="T90" s="1154"/>
      <c r="U90" s="1154"/>
      <c r="V90" s="1154"/>
      <c r="W90" s="1154"/>
      <c r="X90" s="1154"/>
      <c r="Y90" s="1154"/>
      <c r="Z90" s="1154"/>
      <c r="AA90" s="1154"/>
      <c r="AB90" s="1154"/>
    </row>
    <row r="91" spans="1:28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</row>
    <row r="92" spans="1:28">
      <c r="A92" s="159"/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</row>
  </sheetData>
  <mergeCells count="39">
    <mergeCell ref="K36:L36"/>
    <mergeCell ref="O36:P36"/>
    <mergeCell ref="Q21:T21"/>
    <mergeCell ref="S35:U35"/>
    <mergeCell ref="U22:X22"/>
    <mergeCell ref="A22:T22"/>
    <mergeCell ref="I28:P28"/>
    <mergeCell ref="Q28:T28"/>
    <mergeCell ref="A1:D1"/>
    <mergeCell ref="A18:D18"/>
    <mergeCell ref="A11:AB11"/>
    <mergeCell ref="Y20:AB20"/>
    <mergeCell ref="Y21:AB21"/>
    <mergeCell ref="A10:K10"/>
    <mergeCell ref="L10:V10"/>
    <mergeCell ref="W10:AB10"/>
    <mergeCell ref="U20:X20"/>
    <mergeCell ref="U21:X21"/>
    <mergeCell ref="A19:T19"/>
    <mergeCell ref="A20:T20"/>
    <mergeCell ref="A21:D21"/>
    <mergeCell ref="M21:P21"/>
    <mergeCell ref="E21:H21"/>
    <mergeCell ref="I21:L21"/>
    <mergeCell ref="A48:AB48"/>
    <mergeCell ref="Y49:AB49"/>
    <mergeCell ref="A90:AB90"/>
    <mergeCell ref="S38:U39"/>
    <mergeCell ref="V38:W38"/>
    <mergeCell ref="V39:X39"/>
    <mergeCell ref="A49:X49"/>
    <mergeCell ref="K46:T47"/>
    <mergeCell ref="A45:T45"/>
    <mergeCell ref="Y22:AB22"/>
    <mergeCell ref="S36:U36"/>
    <mergeCell ref="V35:W35"/>
    <mergeCell ref="S37:U37"/>
    <mergeCell ref="V36:W36"/>
    <mergeCell ref="V37:W37"/>
  </mergeCells>
  <hyperlinks>
    <hyperlink ref="A1:D1" location="Содержание!A1" display="Вернуться к содержанию"/>
  </hyperlinks>
  <pageMargins left="0.39370078740157483" right="0.39370078740157483" top="0.39370078740157483" bottom="0.39370078740157483" header="0.11811023622047245" footer="0.11811023622047245"/>
  <pageSetup paperSize="9" scale="44" orientation="portrait" r:id="rId1"/>
  <rowBreaks count="1" manualBreakCount="1">
    <brk id="90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tabColor rgb="FF00B050"/>
  </sheetPr>
  <dimension ref="A1:T170"/>
  <sheetViews>
    <sheetView view="pageBreakPreview" zoomScaleSheetLayoutView="100" workbookViewId="0">
      <pane ySplit="1" topLeftCell="A2" activePane="bottomLeft" state="frozen"/>
      <selection pane="bottomLeft" sqref="A1:D1"/>
    </sheetView>
  </sheetViews>
  <sheetFormatPr defaultColWidth="9.140625" defaultRowHeight="15" outlineLevelRow="1"/>
  <cols>
    <col min="1" max="1" width="10.42578125" style="187" customWidth="1"/>
    <col min="2" max="6" width="9.140625" style="187"/>
    <col min="7" max="7" width="12.28515625" style="187" customWidth="1"/>
    <col min="8" max="13" width="9.140625" style="187"/>
    <col min="14" max="14" width="11" style="187" customWidth="1"/>
    <col min="15" max="15" width="2.7109375" style="187" customWidth="1"/>
    <col min="16" max="16384" width="9.140625" style="187"/>
  </cols>
  <sheetData>
    <row r="1" spans="1:20" ht="18.75">
      <c r="A1" s="1170" t="s">
        <v>64</v>
      </c>
      <c r="B1" s="1170"/>
      <c r="C1" s="1170"/>
      <c r="D1" s="1170"/>
      <c r="E1" s="159"/>
      <c r="F1" s="123" t="s">
        <v>709</v>
      </c>
      <c r="I1" s="159"/>
      <c r="J1" s="159"/>
      <c r="K1" s="159"/>
      <c r="L1" s="159"/>
      <c r="N1" s="159"/>
      <c r="P1" s="159"/>
      <c r="Q1" s="159"/>
      <c r="R1" s="159"/>
      <c r="S1" s="159"/>
      <c r="T1" s="159"/>
    </row>
    <row r="2" spans="1:20">
      <c r="A2" s="714" t="s">
        <v>414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159"/>
      <c r="Q2" s="159"/>
      <c r="R2" s="159"/>
      <c r="S2" s="159"/>
      <c r="T2" s="159"/>
    </row>
    <row r="3" spans="1:20" ht="24.75" customHeight="1">
      <c r="A3" s="748" t="s">
        <v>734</v>
      </c>
      <c r="B3" s="748"/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159"/>
    </row>
    <row r="4" spans="1:20" ht="27" customHeight="1">
      <c r="A4" s="751" t="s">
        <v>407</v>
      </c>
      <c r="B4" s="751"/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318"/>
    </row>
    <row r="5" spans="1:20">
      <c r="A5" s="40" t="s">
        <v>711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</row>
    <row r="6" spans="1:20" ht="12.75" customHeight="1">
      <c r="A6" s="128" t="s">
        <v>408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</row>
    <row r="7" spans="1:20">
      <c r="A7" s="40" t="s">
        <v>518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</row>
    <row r="8" spans="1:20">
      <c r="A8" s="127" t="s">
        <v>493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77" t="s">
        <v>606</v>
      </c>
      <c r="M8" s="159"/>
      <c r="N8" s="159"/>
      <c r="O8" s="159"/>
    </row>
    <row r="9" spans="1:20" ht="13.5" customHeight="1" thickBot="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20" ht="14.25" customHeight="1" thickBot="1">
      <c r="A10" s="171" t="s">
        <v>475</v>
      </c>
      <c r="B10" s="159"/>
      <c r="C10" s="159"/>
      <c r="D10" s="159"/>
      <c r="E10" s="159"/>
      <c r="F10" s="148">
        <f>Содержание!H9</f>
        <v>0.03</v>
      </c>
      <c r="G10" s="159"/>
      <c r="H10" s="171" t="s">
        <v>480</v>
      </c>
      <c r="I10" s="29"/>
      <c r="J10" s="159"/>
      <c r="K10" s="148">
        <v>0</v>
      </c>
      <c r="L10" s="159"/>
      <c r="N10" s="159"/>
      <c r="O10" s="159"/>
    </row>
    <row r="11" spans="1:20" ht="15" customHeight="1" thickBot="1">
      <c r="A11" s="171" t="s">
        <v>502</v>
      </c>
      <c r="B11" s="29"/>
      <c r="C11" s="159"/>
      <c r="D11" s="159"/>
      <c r="E11" s="159"/>
      <c r="F11" s="148">
        <f>Содержание!Q10</f>
        <v>0</v>
      </c>
      <c r="G11" s="159"/>
      <c r="H11" s="159"/>
      <c r="I11" s="159"/>
      <c r="J11" s="159"/>
      <c r="K11" s="159"/>
      <c r="L11" s="159"/>
      <c r="M11" s="159"/>
      <c r="N11" s="159"/>
      <c r="O11" s="159"/>
    </row>
    <row r="12" spans="1:20">
      <c r="A12" s="714" t="s">
        <v>712</v>
      </c>
      <c r="B12" s="714"/>
      <c r="C12" s="714"/>
      <c r="D12" s="714"/>
      <c r="E12" s="714"/>
      <c r="F12" s="714"/>
      <c r="G12" s="714"/>
      <c r="H12" s="714"/>
      <c r="I12" s="714"/>
      <c r="J12" s="714"/>
      <c r="K12" s="714"/>
      <c r="L12" s="714"/>
      <c r="M12" s="714"/>
      <c r="N12" s="714"/>
      <c r="O12" s="714"/>
    </row>
    <row r="13" spans="1:20" ht="2.25" customHeight="1">
      <c r="A13" s="1169"/>
      <c r="B13" s="1169"/>
      <c r="C13" s="1169"/>
      <c r="D13" s="1169"/>
      <c r="E13" s="1169"/>
      <c r="F13" s="1169"/>
      <c r="G13" s="1169"/>
      <c r="H13" s="1169"/>
      <c r="I13" s="1169"/>
      <c r="J13" s="1169"/>
      <c r="K13" s="1169"/>
      <c r="L13" s="1169"/>
      <c r="M13" s="1169"/>
      <c r="N13" s="1169"/>
      <c r="O13" s="1169"/>
    </row>
    <row r="14" spans="1:20" ht="28.5" customHeight="1">
      <c r="A14" s="1171" t="s">
        <v>494</v>
      </c>
      <c r="B14" s="1171"/>
      <c r="C14" s="1171"/>
      <c r="D14" s="1171"/>
      <c r="E14" s="1171"/>
      <c r="F14" s="1171"/>
      <c r="G14" s="1171"/>
      <c r="H14" s="159"/>
      <c r="I14" s="1172" t="s">
        <v>780</v>
      </c>
      <c r="J14" s="1030"/>
      <c r="K14" s="1030"/>
      <c r="L14" s="1030"/>
      <c r="M14" s="1030"/>
      <c r="N14" s="1030"/>
      <c r="O14" s="159"/>
    </row>
    <row r="15" spans="1:20" ht="39" customHeight="1" thickBot="1">
      <c r="A15" s="1171" t="s">
        <v>411</v>
      </c>
      <c r="B15" s="1171"/>
      <c r="C15" s="1171"/>
      <c r="D15" s="1171"/>
      <c r="E15" s="1171"/>
      <c r="F15" s="1171"/>
      <c r="G15" s="1171"/>
      <c r="H15" s="159"/>
      <c r="I15" s="1173"/>
      <c r="J15" s="1173"/>
      <c r="K15" s="1173"/>
      <c r="L15" s="1173"/>
      <c r="M15" s="1173"/>
      <c r="N15" s="1173"/>
      <c r="O15" s="159"/>
    </row>
    <row r="16" spans="1:20">
      <c r="A16" s="159"/>
      <c r="B16" s="160" t="s">
        <v>109</v>
      </c>
      <c r="C16" s="160">
        <v>875</v>
      </c>
      <c r="D16" s="160">
        <v>900</v>
      </c>
      <c r="E16" s="160">
        <v>1000</v>
      </c>
      <c r="F16" s="160">
        <v>1125</v>
      </c>
      <c r="G16" s="160">
        <v>1250</v>
      </c>
      <c r="H16" s="159"/>
      <c r="I16" s="160" t="s">
        <v>109</v>
      </c>
      <c r="J16" s="160">
        <v>875</v>
      </c>
      <c r="K16" s="160">
        <v>900</v>
      </c>
      <c r="L16" s="160">
        <v>1000</v>
      </c>
      <c r="M16" s="160">
        <v>1125</v>
      </c>
      <c r="N16" s="160">
        <v>1250</v>
      </c>
      <c r="O16" s="159"/>
    </row>
    <row r="17" spans="1:15">
      <c r="A17" s="159"/>
      <c r="B17" s="160">
        <v>1895</v>
      </c>
      <c r="C17" s="166">
        <f>ROUND(C100*Содержание!$H$8*(1+$F$10)*(1-$F$11)*(1-$K$10),0)</f>
        <v>60157</v>
      </c>
      <c r="D17" s="166">
        <f>ROUND(D100*Содержание!$H$8*(1+$F$10)*(1-$F$11)*(1-$K$10),0)</f>
        <v>61896</v>
      </c>
      <c r="E17" s="166">
        <f>ROUND(E100*Содержание!$H$8*(1+$F$10)*(1-$F$11)*(1-$K$10),0)</f>
        <v>69166</v>
      </c>
      <c r="F17" s="166">
        <f>ROUND(F100*Содержание!$H$8*(1+$F$10)*(1-$F$11)*(1-$K$10),0)</f>
        <v>77225</v>
      </c>
      <c r="G17" s="166">
        <f>ROUND(G100*Содержание!$H$8*(1+$F$10)*(1-$F$11)*(1-$K$10),0)</f>
        <v>86278</v>
      </c>
      <c r="H17" s="159"/>
      <c r="I17" s="160">
        <v>1895</v>
      </c>
      <c r="J17" s="166">
        <f>ROUND(J100*Содержание!$H$8*(1+$F$10)*(1-$F$11)*(1-$K$10),0)</f>
        <v>66171</v>
      </c>
      <c r="K17" s="166">
        <f>ROUND(K100*Содержание!$H$8*(1+$F$10)*(1-$F$11)*(1-$K$10),0)</f>
        <v>68085</v>
      </c>
      <c r="L17" s="166">
        <f>ROUND(L100*Содержание!$H$8*(1+$F$10)*(1-$F$11)*(1-$K$10),0)</f>
        <v>76082</v>
      </c>
      <c r="M17" s="166">
        <f>ROUND(M100*Содержание!$H$8*(1+$F$10)*(1-$F$11)*(1-$K$10),0)</f>
        <v>84948</v>
      </c>
      <c r="N17" s="166">
        <f>ROUND(N100*Содержание!$H$8*(1+$F$10)*(1-$F$11)*(1-$K$10),0)</f>
        <v>94906</v>
      </c>
      <c r="O17" s="159"/>
    </row>
    <row r="18" spans="1:15">
      <c r="A18" s="159"/>
      <c r="B18" s="160">
        <v>2000</v>
      </c>
      <c r="C18" s="166">
        <f>ROUND(C101*Содержание!$H$8*(1+$F$10)*(1-$F$11)*(1-$K$10),0)</f>
        <v>63641</v>
      </c>
      <c r="D18" s="166">
        <f>ROUND(D101*Содержание!$H$8*(1+$F$10)*(1-$F$11)*(1-$K$10),0)</f>
        <v>65438</v>
      </c>
      <c r="E18" s="166">
        <f>ROUND(E101*Содержание!$H$8*(1+$F$10)*(1-$F$11)*(1-$K$10),0)</f>
        <v>72154</v>
      </c>
      <c r="F18" s="166">
        <f>ROUND(F101*Содержание!$H$8*(1+$F$10)*(1-$F$11)*(1-$K$10),0)</f>
        <v>81802</v>
      </c>
      <c r="G18" s="166">
        <f>ROUND(G101*Содержание!$H$8*(1+$F$10)*(1-$F$11)*(1-$K$10),0)</f>
        <v>90287</v>
      </c>
      <c r="H18" s="159"/>
      <c r="I18" s="160">
        <v>2000</v>
      </c>
      <c r="J18" s="166">
        <f>ROUND(J101*Содержание!$H$8*(1+$F$10)*(1-$F$11)*(1-$K$10),0)</f>
        <v>70005</v>
      </c>
      <c r="K18" s="166">
        <f>ROUND(K101*Содержание!$H$8*(1+$F$10)*(1-$F$11)*(1-$K$10),0)</f>
        <v>71982</v>
      </c>
      <c r="L18" s="166">
        <f>ROUND(L101*Содержание!$H$8*(1+$F$10)*(1-$F$11)*(1-$K$10),0)</f>
        <v>79369</v>
      </c>
      <c r="M18" s="166">
        <f>ROUND(M101*Содержание!$H$8*(1+$F$10)*(1-$F$11)*(1-$K$10),0)</f>
        <v>89982</v>
      </c>
      <c r="N18" s="166">
        <f>ROUND(N101*Содержание!$H$8*(1+$F$10)*(1-$F$11)*(1-$K$10),0)</f>
        <v>99316</v>
      </c>
      <c r="O18" s="159"/>
    </row>
    <row r="19" spans="1:15">
      <c r="A19" s="159"/>
      <c r="B19" s="160">
        <v>2125</v>
      </c>
      <c r="C19" s="166">
        <f>ROUND(C102*Содержание!$H$8*(1+$F$10)*(1-$F$11)*(1-$K$10),0)</f>
        <v>67664</v>
      </c>
      <c r="D19" s="166">
        <f>ROUND(D102*Содержание!$H$8*(1+$F$10)*(1-$F$11)*(1-$K$10),0)</f>
        <v>69372</v>
      </c>
      <c r="E19" s="166">
        <f>ROUND(E102*Содержание!$H$8*(1+$F$10)*(1-$F$11)*(1-$K$10),0)</f>
        <v>77225</v>
      </c>
      <c r="F19" s="166">
        <f>ROUND(F102*Содержание!$H$8*(1+$F$10)*(1-$F$11)*(1-$K$10),0)</f>
        <v>86615</v>
      </c>
      <c r="G19" s="166">
        <f>ROUND(G102*Содержание!$H$8*(1+$F$10)*(1-$F$11)*(1-$K$10),0)</f>
        <v>96381</v>
      </c>
      <c r="H19" s="159"/>
      <c r="I19" s="160">
        <v>2125</v>
      </c>
      <c r="J19" s="166">
        <f>ROUND(J102*Содержание!$H$8*(1+$F$10)*(1-$F$11)*(1-$K$10),0)</f>
        <v>74431</v>
      </c>
      <c r="K19" s="166">
        <f>ROUND(K102*Содержание!$H$8*(1+$F$10)*(1-$F$11)*(1-$K$10),0)</f>
        <v>76309</v>
      </c>
      <c r="L19" s="166">
        <f>ROUND(L102*Содержание!$H$8*(1+$F$10)*(1-$F$11)*(1-$K$10),0)</f>
        <v>84948</v>
      </c>
      <c r="M19" s="166">
        <f>ROUND(M102*Содержание!$H$8*(1+$F$10)*(1-$F$11)*(1-$K$10),0)</f>
        <v>95276</v>
      </c>
      <c r="N19" s="166">
        <f>ROUND(N102*Содержание!$H$8*(1+$F$10)*(1-$F$11)*(1-$K$10),0)</f>
        <v>106019</v>
      </c>
      <c r="O19" s="159"/>
    </row>
    <row r="20" spans="1:15">
      <c r="A20" s="159"/>
      <c r="B20" s="160">
        <v>2250</v>
      </c>
      <c r="C20" s="166">
        <f>ROUND(C103*Содержание!$H$8*(1+$F$10)*(1-$F$11)*(1-$K$10),0)</f>
        <v>71337</v>
      </c>
      <c r="D20" s="166">
        <f>ROUND(D103*Содержание!$H$8*(1+$F$10)*(1-$F$11)*(1-$K$10),0)</f>
        <v>73370</v>
      </c>
      <c r="E20" s="166">
        <f>ROUND(E103*Содержание!$H$8*(1+$F$10)*(1-$F$11)*(1-$K$10),0)</f>
        <v>81802</v>
      </c>
      <c r="F20" s="166">
        <f>ROUND(F103*Содержание!$H$8*(1+$F$10)*(1-$F$11)*(1-$K$10),0)</f>
        <v>91381</v>
      </c>
      <c r="G20" s="166">
        <f>ROUND(G103*Содержание!$H$8*(1+$F$10)*(1-$F$11)*(1-$K$10),0)</f>
        <v>101456</v>
      </c>
      <c r="H20" s="159"/>
      <c r="I20" s="160">
        <v>2250</v>
      </c>
      <c r="J20" s="166">
        <f>ROUND(J103*Содержание!$H$8*(1+$F$10)*(1-$F$11)*(1-$K$10),0)</f>
        <v>78472</v>
      </c>
      <c r="K20" s="166">
        <f>ROUND(K103*Содержание!$H$8*(1+$F$10)*(1-$F$11)*(1-$K$10),0)</f>
        <v>80707</v>
      </c>
      <c r="L20" s="166">
        <f>ROUND(L103*Содержание!$H$8*(1+$F$10)*(1-$F$11)*(1-$K$10),0)</f>
        <v>89982</v>
      </c>
      <c r="M20" s="166">
        <f>ROUND(M103*Содержание!$H$8*(1+$F$10)*(1-$F$11)*(1-$K$10),0)</f>
        <v>100519</v>
      </c>
      <c r="N20" s="166">
        <f>ROUND(N103*Содержание!$H$8*(1+$F$10)*(1-$F$11)*(1-$K$10),0)</f>
        <v>111602</v>
      </c>
      <c r="O20" s="159"/>
    </row>
    <row r="21" spans="1:15" ht="3.75" customHeight="1">
      <c r="B21" s="47"/>
      <c r="C21" s="48"/>
      <c r="D21" s="48"/>
      <c r="F21" s="130"/>
      <c r="G21" s="48"/>
      <c r="H21" s="159"/>
      <c r="I21" s="47"/>
      <c r="J21" s="48"/>
      <c r="K21" s="48"/>
      <c r="M21" s="48"/>
      <c r="N21" s="48"/>
      <c r="O21" s="159"/>
    </row>
    <row r="22" spans="1:15" ht="13.5" customHeight="1">
      <c r="A22" s="129" t="s">
        <v>495</v>
      </c>
      <c r="B22" s="47"/>
      <c r="C22" s="48"/>
      <c r="D22" s="48"/>
      <c r="E22" s="48"/>
      <c r="F22" s="48"/>
      <c r="G22" s="48"/>
      <c r="H22" s="159"/>
      <c r="I22" s="47"/>
      <c r="J22" s="48"/>
      <c r="K22" s="48"/>
      <c r="L22" s="48"/>
      <c r="M22" s="48"/>
      <c r="N22" s="48"/>
      <c r="O22" s="159"/>
    </row>
    <row r="23" spans="1:15" ht="11.25" customHeight="1">
      <c r="A23" s="129" t="s">
        <v>496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</row>
    <row r="24" spans="1:15">
      <c r="A24" s="714" t="s">
        <v>713</v>
      </c>
      <c r="B24" s="714"/>
      <c r="C24" s="714"/>
      <c r="D24" s="714"/>
      <c r="E24" s="714"/>
      <c r="F24" s="714"/>
      <c r="G24" s="714"/>
      <c r="H24" s="714"/>
      <c r="I24" s="714"/>
      <c r="J24" s="714"/>
      <c r="K24" s="714"/>
      <c r="L24" s="714"/>
      <c r="M24" s="714"/>
      <c r="N24" s="714"/>
      <c r="O24" s="714"/>
    </row>
    <row r="25" spans="1:15">
      <c r="A25" s="1174" t="s">
        <v>706</v>
      </c>
      <c r="B25" s="1174"/>
      <c r="C25" s="1174"/>
      <c r="D25" s="1174"/>
      <c r="E25" s="1174"/>
      <c r="F25" s="1174"/>
      <c r="G25" s="1174"/>
      <c r="H25" s="1174"/>
      <c r="I25" s="1174"/>
      <c r="J25" s="1174"/>
      <c r="K25" s="1174"/>
      <c r="L25" s="1174"/>
      <c r="M25" s="1174"/>
      <c r="N25" s="1174"/>
      <c r="O25" s="343"/>
    </row>
    <row r="26" spans="1:15">
      <c r="A26" s="186"/>
      <c r="B26" s="161" t="s">
        <v>412</v>
      </c>
      <c r="C26" s="186"/>
      <c r="D26" s="186"/>
      <c r="E26" s="186"/>
      <c r="F26" s="186"/>
      <c r="G26" s="186"/>
      <c r="H26" s="186"/>
      <c r="I26" s="161" t="s">
        <v>413</v>
      </c>
      <c r="J26" s="186"/>
      <c r="K26" s="186"/>
      <c r="L26" s="186"/>
      <c r="M26" s="186"/>
      <c r="N26" s="186"/>
      <c r="O26" s="186"/>
    </row>
    <row r="27" spans="1:15">
      <c r="A27" s="159"/>
      <c r="B27" s="160" t="s">
        <v>109</v>
      </c>
      <c r="C27" s="160">
        <v>875</v>
      </c>
      <c r="D27" s="160">
        <v>900</v>
      </c>
      <c r="E27" s="160">
        <v>1000</v>
      </c>
      <c r="F27" s="160">
        <v>1125</v>
      </c>
      <c r="G27" s="160">
        <v>1250</v>
      </c>
      <c r="H27" s="159"/>
      <c r="I27" s="160" t="s">
        <v>109</v>
      </c>
      <c r="J27" s="160">
        <v>875</v>
      </c>
      <c r="K27" s="160">
        <v>900</v>
      </c>
      <c r="L27" s="160">
        <v>1000</v>
      </c>
      <c r="M27" s="160">
        <v>1125</v>
      </c>
      <c r="N27" s="160">
        <v>1250</v>
      </c>
      <c r="O27" s="159"/>
    </row>
    <row r="28" spans="1:15">
      <c r="A28" s="159"/>
      <c r="B28" s="160">
        <v>1785</v>
      </c>
      <c r="C28" s="166">
        <f>ROUND(C107*Содержание!$H$8*(1+$F$10)*(1-$F$11)*(1-$K$10),0)</f>
        <v>59529</v>
      </c>
      <c r="D28" s="166">
        <f>ROUND(D107*Содержание!$H$8*(1+$F$10)*(1-$F$11)*(1-$K$10),0)</f>
        <v>61310</v>
      </c>
      <c r="E28" s="166">
        <f>ROUND(E107*Содержание!$H$8*(1+$F$10)*(1-$F$11)*(1-$K$10),0)</f>
        <v>69655</v>
      </c>
      <c r="F28" s="166">
        <f>ROUND(F107*Содержание!$H$8*(1+$F$10)*(1-$F$11)*(1-$K$10),0)</f>
        <v>76331</v>
      </c>
      <c r="G28" s="166">
        <f>ROUND(G107*Содержание!$H$8*(1+$F$10)*(1-$F$11)*(1-$K$10),0)</f>
        <v>86345</v>
      </c>
      <c r="H28" s="159"/>
      <c r="I28" s="160">
        <v>1785</v>
      </c>
      <c r="J28" s="166">
        <f>ROUND(J107*Содержание!$H$8*(1+$F$10)*(1-$F$11)*(1-$K$10),0)</f>
        <v>65539</v>
      </c>
      <c r="K28" s="166">
        <f>ROUND(K107*Содержание!$H$8*(1+$F$10)*(1-$F$11)*(1-$K$10),0)</f>
        <v>67429</v>
      </c>
      <c r="L28" s="166">
        <f>ROUND(L107*Содержание!$H$8*(1+$F$10)*(1-$F$11)*(1-$K$10),0)</f>
        <v>76665</v>
      </c>
      <c r="M28" s="166">
        <f>ROUND(M107*Содержание!$H$8*(1+$F$10)*(1-$F$11)*(1-$K$10),0)</f>
        <v>84009</v>
      </c>
      <c r="N28" s="166">
        <f>ROUND(N107*Содержание!$H$8*(1+$F$10)*(1-$F$11)*(1-$K$10),0)</f>
        <v>95025</v>
      </c>
      <c r="O28" s="159"/>
    </row>
    <row r="29" spans="1:15">
      <c r="A29" s="159"/>
      <c r="B29" s="160">
        <v>1810</v>
      </c>
      <c r="C29" s="166">
        <f>ROUND(C108*Содержание!$H$8*(1+$F$10)*(1-$F$11)*(1-$K$10),0)</f>
        <v>60309</v>
      </c>
      <c r="D29" s="166">
        <f>ROUND(D108*Содержание!$H$8*(1+$F$10)*(1-$F$11)*(1-$K$10),0)</f>
        <v>62088</v>
      </c>
      <c r="E29" s="166">
        <f>ROUND(E108*Содержание!$H$8*(1+$F$10)*(1-$F$11)*(1-$K$10),0)</f>
        <v>70211</v>
      </c>
      <c r="F29" s="166">
        <f>ROUND(F108*Содержание!$H$8*(1+$F$10)*(1-$F$11)*(1-$K$10),0)</f>
        <v>77333</v>
      </c>
      <c r="G29" s="166">
        <f>ROUND(G108*Содержание!$H$8*(1+$F$10)*(1-$F$11)*(1-$K$10),0)</f>
        <v>87236</v>
      </c>
      <c r="H29" s="159"/>
      <c r="I29" s="160">
        <v>1810</v>
      </c>
      <c r="J29" s="166">
        <f>ROUND(J108*Содержание!$H$8*(1+$F$10)*(1-$F$11)*(1-$K$10),0)</f>
        <v>66317</v>
      </c>
      <c r="K29" s="166">
        <f>ROUND(K108*Содержание!$H$8*(1+$F$10)*(1-$F$11)*(1-$K$10),0)</f>
        <v>68320</v>
      </c>
      <c r="L29" s="166">
        <f>ROUND(L108*Содержание!$H$8*(1+$F$10)*(1-$F$11)*(1-$K$10),0)</f>
        <v>77221</v>
      </c>
      <c r="M29" s="166">
        <f>ROUND(M108*Содержание!$H$8*(1+$F$10)*(1-$F$11)*(1-$K$10),0)</f>
        <v>85121</v>
      </c>
      <c r="N29" s="166">
        <f>ROUND(N108*Содержание!$H$8*(1+$F$10)*(1-$F$11)*(1-$K$10),0)</f>
        <v>95915</v>
      </c>
      <c r="O29" s="159"/>
    </row>
    <row r="30" spans="1:15">
      <c r="A30" s="159"/>
      <c r="B30" s="160">
        <v>1835</v>
      </c>
      <c r="C30" s="166">
        <f>ROUND(C109*Содержание!$H$8*(1+$F$10)*(1-$F$11)*(1-$K$10),0)</f>
        <v>61087</v>
      </c>
      <c r="D30" s="166">
        <f>ROUND(D109*Содержание!$H$8*(1+$F$10)*(1-$F$11)*(1-$K$10),0)</f>
        <v>62868</v>
      </c>
      <c r="E30" s="166">
        <f>ROUND(E109*Содержание!$H$8*(1+$F$10)*(1-$F$11)*(1-$K$10),0)</f>
        <v>70767</v>
      </c>
      <c r="F30" s="166">
        <f>ROUND(F109*Содержание!$H$8*(1+$F$10)*(1-$F$11)*(1-$K$10),0)</f>
        <v>78334</v>
      </c>
      <c r="G30" s="166">
        <f>ROUND(G109*Содержание!$H$8*(1+$F$10)*(1-$F$11)*(1-$K$10),0)</f>
        <v>88126</v>
      </c>
      <c r="H30" s="159"/>
      <c r="I30" s="160">
        <v>1835</v>
      </c>
      <c r="J30" s="166">
        <f>ROUND(J109*Содержание!$H$8*(1+$F$10)*(1-$F$11)*(1-$K$10),0)</f>
        <v>67208</v>
      </c>
      <c r="K30" s="166">
        <f>ROUND(K109*Содержание!$H$8*(1+$F$10)*(1-$F$11)*(1-$K$10),0)</f>
        <v>69210</v>
      </c>
      <c r="L30" s="166">
        <f>ROUND(L109*Содержание!$H$8*(1+$F$10)*(1-$F$11)*(1-$K$10),0)</f>
        <v>77890</v>
      </c>
      <c r="M30" s="166">
        <f>ROUND(M109*Содержание!$H$8*(1+$F$10)*(1-$F$11)*(1-$K$10),0)</f>
        <v>86122</v>
      </c>
      <c r="N30" s="166">
        <f>ROUND(N109*Содержание!$H$8*(1+$F$10)*(1-$F$11)*(1-$K$10),0)</f>
        <v>96916</v>
      </c>
      <c r="O30" s="159"/>
    </row>
    <row r="31" spans="1:15">
      <c r="A31" s="159"/>
      <c r="B31" s="160">
        <v>1860</v>
      </c>
      <c r="C31" s="166">
        <f>ROUND(C110*Содержание!$H$8*(1+$F$10)*(1-$F$11)*(1-$K$10),0)</f>
        <v>61866</v>
      </c>
      <c r="D31" s="166">
        <f>ROUND(D110*Содержание!$H$8*(1+$F$10)*(1-$F$11)*(1-$K$10),0)</f>
        <v>63647</v>
      </c>
      <c r="E31" s="166">
        <f>ROUND(E110*Содержание!$H$8*(1+$F$10)*(1-$F$11)*(1-$K$10),0)</f>
        <v>71323</v>
      </c>
      <c r="F31" s="166">
        <f>ROUND(F110*Содержание!$H$8*(1+$F$10)*(1-$F$11)*(1-$K$10),0)</f>
        <v>79335</v>
      </c>
      <c r="G31" s="166">
        <f>ROUND(G110*Содержание!$H$8*(1+$F$10)*(1-$F$11)*(1-$K$10),0)</f>
        <v>89016</v>
      </c>
      <c r="H31" s="159"/>
      <c r="I31" s="160">
        <v>1860</v>
      </c>
      <c r="J31" s="166">
        <f>ROUND(J110*Содержание!$H$8*(1+$F$10)*(1-$F$11)*(1-$K$10),0)</f>
        <v>68096</v>
      </c>
      <c r="K31" s="166">
        <f>ROUND(K110*Содержание!$H$8*(1+$F$10)*(1-$F$11)*(1-$K$10),0)</f>
        <v>69989</v>
      </c>
      <c r="L31" s="166">
        <f>ROUND(L110*Содержание!$H$8*(1+$F$10)*(1-$F$11)*(1-$K$10),0)</f>
        <v>78446</v>
      </c>
      <c r="M31" s="166">
        <f>ROUND(M110*Содержание!$H$8*(1+$F$10)*(1-$F$11)*(1-$K$10),0)</f>
        <v>87236</v>
      </c>
      <c r="N31" s="166">
        <f>ROUND(N110*Содержание!$H$8*(1+$F$10)*(1-$F$11)*(1-$K$10),0)</f>
        <v>97917</v>
      </c>
      <c r="O31" s="159"/>
    </row>
    <row r="32" spans="1:15">
      <c r="A32" s="159"/>
      <c r="B32" s="160">
        <v>1885</v>
      </c>
      <c r="C32" s="166">
        <f>ROUND(C111*Содержание!$H$8*(1+$F$10)*(1-$F$11)*(1-$K$10),0)</f>
        <v>62645</v>
      </c>
      <c r="D32" s="166">
        <f>ROUND(D111*Содержание!$H$8*(1+$F$10)*(1-$F$11)*(1-$K$10),0)</f>
        <v>64424</v>
      </c>
      <c r="E32" s="166">
        <f>ROUND(E111*Содержание!$H$8*(1+$F$10)*(1-$F$11)*(1-$K$10),0)</f>
        <v>71880</v>
      </c>
      <c r="F32" s="166">
        <f>ROUND(F111*Содержание!$H$8*(1+$F$10)*(1-$F$11)*(1-$K$10),0)</f>
        <v>80337</v>
      </c>
      <c r="G32" s="166">
        <f>ROUND(G111*Содержание!$H$8*(1+$F$10)*(1-$F$11)*(1-$K$10),0)</f>
        <v>89906</v>
      </c>
      <c r="H32" s="159"/>
      <c r="I32" s="160">
        <v>1885</v>
      </c>
      <c r="J32" s="166">
        <f>ROUND(J111*Содержание!$H$8*(1+$F$10)*(1-$F$11)*(1-$K$10),0)</f>
        <v>68876</v>
      </c>
      <c r="K32" s="166">
        <f>ROUND(K111*Содержание!$H$8*(1+$F$10)*(1-$F$11)*(1-$K$10),0)</f>
        <v>70878</v>
      </c>
      <c r="L32" s="166">
        <f>ROUND(L111*Содержание!$H$8*(1+$F$10)*(1-$F$11)*(1-$K$10),0)</f>
        <v>79113</v>
      </c>
      <c r="M32" s="166">
        <f>ROUND(M111*Содержание!$H$8*(1+$F$10)*(1-$F$11)*(1-$K$10),0)</f>
        <v>88348</v>
      </c>
      <c r="N32" s="166">
        <f>ROUND(N111*Содержание!$H$8*(1+$F$10)*(1-$F$11)*(1-$K$10),0)</f>
        <v>98919</v>
      </c>
      <c r="O32" s="159"/>
    </row>
    <row r="33" spans="1:15">
      <c r="A33" s="159"/>
      <c r="B33" s="160">
        <v>1910</v>
      </c>
      <c r="C33" s="166">
        <f>ROUND(C112*Содержание!$H$8*(1+$F$10)*(1-$F$11)*(1-$K$10),0)</f>
        <v>63201</v>
      </c>
      <c r="D33" s="166">
        <f>ROUND(D112*Содержание!$H$8*(1+$F$10)*(1-$F$11)*(1-$K$10),0)</f>
        <v>64981</v>
      </c>
      <c r="E33" s="166">
        <f>ROUND(E112*Содержание!$H$8*(1+$F$10)*(1-$F$11)*(1-$K$10),0)</f>
        <v>72659</v>
      </c>
      <c r="F33" s="166">
        <f>ROUND(F112*Содержание!$H$8*(1+$F$10)*(1-$F$11)*(1-$K$10),0)</f>
        <v>81116</v>
      </c>
      <c r="G33" s="166">
        <f>ROUND(G112*Содержание!$H$8*(1+$F$10)*(1-$F$11)*(1-$K$10),0)</f>
        <v>90573</v>
      </c>
      <c r="H33" s="159"/>
      <c r="I33" s="160">
        <v>1910</v>
      </c>
      <c r="J33" s="166">
        <f>ROUND(J112*Содержание!$H$8*(1+$F$10)*(1-$F$11)*(1-$K$10),0)</f>
        <v>69544</v>
      </c>
      <c r="K33" s="166">
        <f>ROUND(K112*Содержание!$H$8*(1+$F$10)*(1-$F$11)*(1-$K$10),0)</f>
        <v>71436</v>
      </c>
      <c r="L33" s="166">
        <f>ROUND(L112*Содержание!$H$8*(1+$F$10)*(1-$F$11)*(1-$K$10),0)</f>
        <v>79891</v>
      </c>
      <c r="M33" s="166">
        <f>ROUND(M112*Содержание!$H$8*(1+$F$10)*(1-$F$11)*(1-$K$10),0)</f>
        <v>89238</v>
      </c>
      <c r="N33" s="166">
        <f>ROUND(N112*Содержание!$H$8*(1+$F$10)*(1-$F$11)*(1-$K$10),0)</f>
        <v>99587</v>
      </c>
      <c r="O33" s="159"/>
    </row>
    <row r="34" spans="1:15">
      <c r="A34" s="159"/>
      <c r="B34" s="160">
        <v>1935</v>
      </c>
      <c r="C34" s="166">
        <f>ROUND(C113*Содержание!$H$8*(1+$F$10)*(1-$F$11)*(1-$K$10),0)</f>
        <v>64092</v>
      </c>
      <c r="D34" s="166">
        <f>ROUND(D113*Содержание!$H$8*(1+$F$10)*(1-$F$11)*(1-$K$10),0)</f>
        <v>65872</v>
      </c>
      <c r="E34" s="166">
        <f>ROUND(E113*Содержание!$H$8*(1+$F$10)*(1-$F$11)*(1-$K$10),0)</f>
        <v>73438</v>
      </c>
      <c r="F34" s="166">
        <f>ROUND(F113*Содержание!$H$8*(1+$F$10)*(1-$F$11)*(1-$K$10),0)</f>
        <v>82339</v>
      </c>
      <c r="G34" s="166">
        <f>ROUND(G113*Содержание!$H$8*(1+$F$10)*(1-$F$11)*(1-$K$10),0)</f>
        <v>91685</v>
      </c>
      <c r="H34" s="159"/>
      <c r="I34" s="160">
        <v>1935</v>
      </c>
      <c r="J34" s="166">
        <f>ROUND(J113*Содержание!$H$8*(1+$F$10)*(1-$F$11)*(1-$K$10),0)</f>
        <v>70545</v>
      </c>
      <c r="K34" s="166">
        <f>ROUND(K113*Содержание!$H$8*(1+$F$10)*(1-$F$11)*(1-$K$10),0)</f>
        <v>72436</v>
      </c>
      <c r="L34" s="166">
        <f>ROUND(L113*Содержание!$H$8*(1+$F$10)*(1-$F$11)*(1-$K$10),0)</f>
        <v>80782</v>
      </c>
      <c r="M34" s="166">
        <f>ROUND(M113*Содержание!$H$8*(1+$F$10)*(1-$F$11)*(1-$K$10),0)</f>
        <v>90573</v>
      </c>
      <c r="N34" s="166">
        <f>ROUND(N113*Содержание!$H$8*(1+$F$10)*(1-$F$11)*(1-$K$10),0)</f>
        <v>100810</v>
      </c>
      <c r="O34" s="159"/>
    </row>
    <row r="35" spans="1:15">
      <c r="A35" s="159"/>
      <c r="B35" s="160">
        <v>1960</v>
      </c>
      <c r="C35" s="166">
        <f>ROUND(C114*Содержание!$H$8*(1+$F$10)*(1-$F$11)*(1-$K$10),0)</f>
        <v>64981</v>
      </c>
      <c r="D35" s="166">
        <f>ROUND(D114*Содержание!$H$8*(1+$F$10)*(1-$F$11)*(1-$K$10),0)</f>
        <v>66763</v>
      </c>
      <c r="E35" s="166">
        <f>ROUND(E114*Содержание!$H$8*(1+$F$10)*(1-$F$11)*(1-$K$10),0)</f>
        <v>74218</v>
      </c>
      <c r="F35" s="166">
        <f>ROUND(F114*Содержание!$H$8*(1+$F$10)*(1-$F$11)*(1-$K$10),0)</f>
        <v>83563</v>
      </c>
      <c r="G35" s="166">
        <f>ROUND(G114*Содержание!$H$8*(1+$F$10)*(1-$F$11)*(1-$K$10),0)</f>
        <v>92799</v>
      </c>
      <c r="H35" s="159"/>
      <c r="I35" s="160">
        <v>1960</v>
      </c>
      <c r="J35" s="166">
        <f>ROUND(J114*Содержание!$H$8*(1+$F$10)*(1-$F$11)*(1-$K$10),0)</f>
        <v>71436</v>
      </c>
      <c r="K35" s="166">
        <f>ROUND(K114*Содержание!$H$8*(1+$F$10)*(1-$F$11)*(1-$K$10),0)</f>
        <v>73438</v>
      </c>
      <c r="L35" s="166">
        <f>ROUND(L114*Содержание!$H$8*(1+$F$10)*(1-$F$11)*(1-$K$10),0)</f>
        <v>81673</v>
      </c>
      <c r="M35" s="166">
        <f>ROUND(M114*Содержание!$H$8*(1+$F$10)*(1-$F$11)*(1-$K$10),0)</f>
        <v>91909</v>
      </c>
      <c r="N35" s="166">
        <f>ROUND(N114*Содержание!$H$8*(1+$F$10)*(1-$F$11)*(1-$K$10),0)</f>
        <v>102035</v>
      </c>
      <c r="O35" s="159"/>
    </row>
    <row r="36" spans="1:15">
      <c r="A36" s="159"/>
      <c r="B36" s="160">
        <v>1985</v>
      </c>
      <c r="C36" s="166">
        <f>ROUND(C115*Содержание!$H$8*(1+$F$10)*(1-$F$11)*(1-$K$10),0)</f>
        <v>65872</v>
      </c>
      <c r="D36" s="166">
        <f>ROUND(D115*Содержание!$H$8*(1+$F$10)*(1-$F$11)*(1-$K$10),0)</f>
        <v>67651</v>
      </c>
      <c r="E36" s="166">
        <f>ROUND(E115*Содержание!$H$8*(1+$F$10)*(1-$F$11)*(1-$K$10),0)</f>
        <v>74995</v>
      </c>
      <c r="F36" s="166">
        <f>ROUND(F115*Содержание!$H$8*(1+$F$10)*(1-$F$11)*(1-$K$10),0)</f>
        <v>84787</v>
      </c>
      <c r="G36" s="166">
        <f>ROUND(G115*Содержание!$H$8*(1+$F$10)*(1-$F$11)*(1-$K$10),0)</f>
        <v>93912</v>
      </c>
      <c r="H36" s="159"/>
      <c r="I36" s="160">
        <v>1985</v>
      </c>
      <c r="J36" s="166">
        <f>ROUND(J115*Содержание!$H$8*(1+$F$10)*(1-$F$11)*(1-$K$10),0)</f>
        <v>72436</v>
      </c>
      <c r="K36" s="166">
        <f>ROUND(K115*Содержание!$H$8*(1+$F$10)*(1-$F$11)*(1-$K$10),0)</f>
        <v>74439</v>
      </c>
      <c r="L36" s="166">
        <f>ROUND(L115*Содержание!$H$8*(1+$F$10)*(1-$F$11)*(1-$K$10),0)</f>
        <v>82450</v>
      </c>
      <c r="M36" s="166">
        <f>ROUND(M115*Содержание!$H$8*(1+$F$10)*(1-$F$11)*(1-$K$10),0)</f>
        <v>93244</v>
      </c>
      <c r="N36" s="166">
        <f>ROUND(N115*Содержание!$H$8*(1+$F$10)*(1-$F$11)*(1-$K$10),0)</f>
        <v>103259</v>
      </c>
      <c r="O36" s="159"/>
    </row>
    <row r="37" spans="1:15">
      <c r="A37" s="159"/>
      <c r="B37" s="160">
        <v>2010</v>
      </c>
      <c r="C37" s="166">
        <f>ROUND(C116*Содержание!$H$8*(1+$F$10)*(1-$F$11)*(1-$K$10),0)</f>
        <v>66873</v>
      </c>
      <c r="D37" s="166">
        <f>ROUND(D116*Содержание!$H$8*(1+$F$10)*(1-$F$11)*(1-$K$10),0)</f>
        <v>68653</v>
      </c>
      <c r="E37" s="166">
        <f>ROUND(E116*Содержание!$H$8*(1+$F$10)*(1-$F$11)*(1-$K$10),0)</f>
        <v>75663</v>
      </c>
      <c r="F37" s="166">
        <f>ROUND(F116*Содержание!$H$8*(1+$F$10)*(1-$F$11)*(1-$K$10),0)</f>
        <v>85901</v>
      </c>
      <c r="G37" s="166">
        <f>ROUND(G116*Содержание!$H$8*(1+$F$10)*(1-$F$11)*(1-$K$10),0)</f>
        <v>94801</v>
      </c>
      <c r="H37" s="159"/>
      <c r="I37" s="160">
        <v>2010</v>
      </c>
      <c r="J37" s="166">
        <f>ROUND(J116*Содержание!$H$8*(1+$F$10)*(1-$F$11)*(1-$K$10),0)</f>
        <v>73549</v>
      </c>
      <c r="K37" s="166">
        <f>ROUND(K116*Содержание!$H$8*(1+$F$10)*(1-$F$11)*(1-$K$10),0)</f>
        <v>75552</v>
      </c>
      <c r="L37" s="166">
        <f>ROUND(L116*Содержание!$H$8*(1+$F$10)*(1-$F$11)*(1-$K$10),0)</f>
        <v>83230</v>
      </c>
      <c r="M37" s="166">
        <f>ROUND(M116*Содержание!$H$8*(1+$F$10)*(1-$F$11)*(1-$K$10),0)</f>
        <v>94469</v>
      </c>
      <c r="N37" s="166">
        <f>ROUND(N116*Содержание!$H$8*(1+$F$10)*(1-$F$11)*(1-$K$10),0)</f>
        <v>104260</v>
      </c>
      <c r="O37" s="159"/>
    </row>
    <row r="38" spans="1:15">
      <c r="A38" s="159"/>
      <c r="B38" s="160">
        <v>2035</v>
      </c>
      <c r="C38" s="166">
        <f>ROUND(C117*Содержание!$H$8*(1+$F$10)*(1-$F$11)*(1-$K$10),0)</f>
        <v>67651</v>
      </c>
      <c r="D38" s="166">
        <f>ROUND(D117*Содержание!$H$8*(1+$F$10)*(1-$F$11)*(1-$K$10),0)</f>
        <v>69432</v>
      </c>
      <c r="E38" s="166">
        <f>ROUND(E117*Содержание!$H$8*(1+$F$10)*(1-$F$11)*(1-$K$10),0)</f>
        <v>76776</v>
      </c>
      <c r="F38" s="166">
        <f>ROUND(F117*Содержание!$H$8*(1+$F$10)*(1-$F$11)*(1-$K$10),0)</f>
        <v>86901</v>
      </c>
      <c r="G38" s="166">
        <f>ROUND(G117*Содержание!$H$8*(1+$F$10)*(1-$F$11)*(1-$K$10),0)</f>
        <v>96026</v>
      </c>
      <c r="H38" s="159"/>
      <c r="I38" s="160">
        <v>2035</v>
      </c>
      <c r="J38" s="166">
        <f>ROUND(J117*Содержание!$H$8*(1+$F$10)*(1-$F$11)*(1-$K$10),0)</f>
        <v>74439</v>
      </c>
      <c r="K38" s="166">
        <f>ROUND(K117*Содержание!$H$8*(1+$F$10)*(1-$F$11)*(1-$K$10),0)</f>
        <v>76331</v>
      </c>
      <c r="L38" s="166">
        <f>ROUND(L117*Содержание!$H$8*(1+$F$10)*(1-$F$11)*(1-$K$10),0)</f>
        <v>84454</v>
      </c>
      <c r="M38" s="166">
        <f>ROUND(M117*Содержание!$H$8*(1+$F$10)*(1-$F$11)*(1-$K$10),0)</f>
        <v>95581</v>
      </c>
      <c r="N38" s="166">
        <f>ROUND(N117*Содержание!$H$8*(1+$F$10)*(1-$F$11)*(1-$K$10),0)</f>
        <v>105595</v>
      </c>
      <c r="O38" s="159"/>
    </row>
    <row r="39" spans="1:15">
      <c r="A39" s="159"/>
      <c r="B39" s="160">
        <v>2060</v>
      </c>
      <c r="C39" s="166">
        <f>ROUND(C118*Содержание!$H$8*(1+$F$10)*(1-$F$11)*(1-$K$10),0)</f>
        <v>68431</v>
      </c>
      <c r="D39" s="166">
        <f>ROUND(D118*Содержание!$H$8*(1+$F$10)*(1-$F$11)*(1-$K$10),0)</f>
        <v>70211</v>
      </c>
      <c r="E39" s="166">
        <f>ROUND(E118*Содержание!$H$8*(1+$F$10)*(1-$F$11)*(1-$K$10),0)</f>
        <v>77890</v>
      </c>
      <c r="F39" s="166">
        <f>ROUND(F118*Содержание!$H$8*(1+$F$10)*(1-$F$11)*(1-$K$10),0)</f>
        <v>87902</v>
      </c>
      <c r="G39" s="166">
        <f>ROUND(G118*Содержание!$H$8*(1+$F$10)*(1-$F$11)*(1-$K$10),0)</f>
        <v>97250</v>
      </c>
      <c r="H39" s="159"/>
      <c r="I39" s="160">
        <v>2060</v>
      </c>
      <c r="J39" s="166">
        <f>ROUND(J118*Содержание!$H$8*(1+$F$10)*(1-$F$11)*(1-$K$10),0)</f>
        <v>75330</v>
      </c>
      <c r="K39" s="166">
        <f>ROUND(K118*Содержание!$H$8*(1+$F$10)*(1-$F$11)*(1-$K$10),0)</f>
        <v>77221</v>
      </c>
      <c r="L39" s="166">
        <f>ROUND(L118*Содержание!$H$8*(1+$F$10)*(1-$F$11)*(1-$K$10),0)</f>
        <v>85677</v>
      </c>
      <c r="M39" s="166">
        <f>ROUND(M118*Содержание!$H$8*(1+$F$10)*(1-$F$11)*(1-$K$10),0)</f>
        <v>96693</v>
      </c>
      <c r="N39" s="166">
        <f>ROUND(N118*Содержание!$H$8*(1+$F$10)*(1-$F$11)*(1-$K$10),0)</f>
        <v>106930</v>
      </c>
      <c r="O39" s="159"/>
    </row>
    <row r="40" spans="1:15">
      <c r="A40" s="159"/>
      <c r="B40" s="160">
        <v>2085</v>
      </c>
      <c r="C40" s="166">
        <f>ROUND(C119*Содержание!$H$8*(1+$F$10)*(1-$F$11)*(1-$K$10),0)</f>
        <v>69210</v>
      </c>
      <c r="D40" s="166">
        <f>ROUND(D119*Содержание!$H$8*(1+$F$10)*(1-$F$11)*(1-$K$10),0)</f>
        <v>70991</v>
      </c>
      <c r="E40" s="166">
        <f>ROUND(E119*Содержание!$H$8*(1+$F$10)*(1-$F$11)*(1-$K$10),0)</f>
        <v>79002</v>
      </c>
      <c r="F40" s="166">
        <f>ROUND(F119*Содержание!$H$8*(1+$F$10)*(1-$F$11)*(1-$K$10),0)</f>
        <v>88904</v>
      </c>
      <c r="G40" s="166">
        <f>ROUND(G119*Содержание!$H$8*(1+$F$10)*(1-$F$11)*(1-$K$10),0)</f>
        <v>98473</v>
      </c>
      <c r="H40" s="159"/>
      <c r="I40" s="160">
        <v>2085</v>
      </c>
      <c r="J40" s="166">
        <f>ROUND(J119*Содержание!$H$8*(1+$F$10)*(1-$F$11)*(1-$K$10),0)</f>
        <v>76108</v>
      </c>
      <c r="K40" s="166">
        <f>ROUND(K119*Содержание!$H$8*(1+$F$10)*(1-$F$11)*(1-$K$10),0)</f>
        <v>78111</v>
      </c>
      <c r="L40" s="166">
        <f>ROUND(L119*Содержание!$H$8*(1+$F$10)*(1-$F$11)*(1-$K$10),0)</f>
        <v>86901</v>
      </c>
      <c r="M40" s="166">
        <f>ROUND(M119*Содержание!$H$8*(1+$F$10)*(1-$F$11)*(1-$K$10),0)</f>
        <v>97807</v>
      </c>
      <c r="N40" s="166">
        <f>ROUND(N119*Содержание!$H$8*(1+$F$10)*(1-$F$11)*(1-$K$10),0)</f>
        <v>108378</v>
      </c>
      <c r="O40" s="159"/>
    </row>
    <row r="41" spans="1:15">
      <c r="A41" s="159"/>
      <c r="B41" s="160">
        <v>2110</v>
      </c>
      <c r="C41" s="166">
        <f>ROUND(C120*Содержание!$H$8*(1+$F$10)*(1-$F$11)*(1-$K$10),0)</f>
        <v>69989</v>
      </c>
      <c r="D41" s="166">
        <f>ROUND(D120*Содержание!$H$8*(1+$F$10)*(1-$F$11)*(1-$K$10),0)</f>
        <v>71768</v>
      </c>
      <c r="E41" s="166">
        <f>ROUND(E120*Содержание!$H$8*(1+$F$10)*(1-$F$11)*(1-$K$10),0)</f>
        <v>80114</v>
      </c>
      <c r="F41" s="166">
        <f>ROUND(F120*Содержание!$H$8*(1+$F$10)*(1-$F$11)*(1-$K$10),0)</f>
        <v>89906</v>
      </c>
      <c r="G41" s="166">
        <f>ROUND(G120*Содержание!$H$8*(1+$F$10)*(1-$F$11)*(1-$K$10),0)</f>
        <v>99697</v>
      </c>
      <c r="H41" s="159"/>
      <c r="I41" s="160">
        <v>2110</v>
      </c>
      <c r="J41" s="166">
        <f>ROUND(J120*Содержание!$H$8*(1+$F$10)*(1-$F$11)*(1-$K$10),0)</f>
        <v>76999</v>
      </c>
      <c r="K41" s="166">
        <f>ROUND(K120*Содержание!$H$8*(1+$F$10)*(1-$F$11)*(1-$K$10),0)</f>
        <v>79002</v>
      </c>
      <c r="L41" s="166">
        <f>ROUND(L120*Содержание!$H$8*(1+$F$10)*(1-$F$11)*(1-$K$10),0)</f>
        <v>88126</v>
      </c>
      <c r="M41" s="166">
        <f>ROUND(M120*Содержание!$H$8*(1+$F$10)*(1-$F$11)*(1-$K$10),0)</f>
        <v>98919</v>
      </c>
      <c r="N41" s="166">
        <f>ROUND(N120*Содержание!$H$8*(1+$F$10)*(1-$F$11)*(1-$K$10),0)</f>
        <v>109711</v>
      </c>
      <c r="O41" s="159"/>
    </row>
    <row r="42" spans="1:15">
      <c r="A42" s="159"/>
      <c r="B42" s="160">
        <v>2135</v>
      </c>
      <c r="C42" s="166">
        <f>ROUND(C121*Содержание!$H$8*(1+$F$10)*(1-$F$11)*(1-$K$10),0)</f>
        <v>70991</v>
      </c>
      <c r="D42" s="166">
        <f>ROUND(D121*Содержание!$H$8*(1+$F$10)*(1-$F$11)*(1-$K$10),0)</f>
        <v>72771</v>
      </c>
      <c r="E42" s="166">
        <f>ROUND(E121*Содержание!$H$8*(1+$F$10)*(1-$F$11)*(1-$K$10),0)</f>
        <v>81116</v>
      </c>
      <c r="F42" s="166">
        <f>ROUND(F121*Содержание!$H$8*(1+$F$10)*(1-$F$11)*(1-$K$10),0)</f>
        <v>90908</v>
      </c>
      <c r="G42" s="166">
        <f>ROUND(G121*Содержание!$H$8*(1+$F$10)*(1-$F$11)*(1-$K$10),0)</f>
        <v>101144</v>
      </c>
      <c r="H42" s="159"/>
      <c r="I42" s="160">
        <v>2135</v>
      </c>
      <c r="J42" s="166">
        <f>ROUND(J121*Содержание!$H$8*(1+$F$10)*(1-$F$11)*(1-$K$10),0)</f>
        <v>78111</v>
      </c>
      <c r="K42" s="166">
        <f>ROUND(K121*Содержание!$H$8*(1+$F$10)*(1-$F$11)*(1-$K$10),0)</f>
        <v>80003</v>
      </c>
      <c r="L42" s="166">
        <f>ROUND(L121*Содержание!$H$8*(1+$F$10)*(1-$F$11)*(1-$K$10),0)</f>
        <v>89238</v>
      </c>
      <c r="M42" s="166">
        <f>ROUND(M121*Содержание!$H$8*(1+$F$10)*(1-$F$11)*(1-$K$10),0)</f>
        <v>100032</v>
      </c>
      <c r="N42" s="166">
        <f>ROUND(N121*Содержание!$H$8*(1+$F$10)*(1-$F$11)*(1-$K$10),0)</f>
        <v>111270</v>
      </c>
      <c r="O42" s="159"/>
    </row>
    <row r="43" spans="1:15">
      <c r="A43" s="159"/>
      <c r="B43" s="160">
        <v>2160</v>
      </c>
      <c r="C43" s="166">
        <f>ROUND(C122*Содержание!$H$8*(1+$F$10)*(1-$F$11)*(1-$K$10),0)</f>
        <v>71992</v>
      </c>
      <c r="D43" s="166">
        <f>ROUND(D122*Содержание!$H$8*(1+$F$10)*(1-$F$11)*(1-$K$10),0)</f>
        <v>73883</v>
      </c>
      <c r="E43" s="166">
        <f>ROUND(E122*Содержание!$H$8*(1+$F$10)*(1-$F$11)*(1-$K$10),0)</f>
        <v>82339</v>
      </c>
      <c r="F43" s="166">
        <f>ROUND(F122*Содержание!$H$8*(1+$F$10)*(1-$F$11)*(1-$K$10),0)</f>
        <v>92131</v>
      </c>
      <c r="G43" s="166">
        <f>ROUND(G122*Содержание!$H$8*(1+$F$10)*(1-$F$11)*(1-$K$10),0)</f>
        <v>102480</v>
      </c>
      <c r="H43" s="159"/>
      <c r="I43" s="160">
        <v>2160</v>
      </c>
      <c r="J43" s="166">
        <f>ROUND(J122*Содержание!$H$8*(1+$F$10)*(1-$F$11)*(1-$K$10),0)</f>
        <v>79223</v>
      </c>
      <c r="K43" s="166">
        <f>ROUND(K122*Содержание!$H$8*(1+$F$10)*(1-$F$11)*(1-$K$10),0)</f>
        <v>81227</v>
      </c>
      <c r="L43" s="166">
        <f>ROUND(L122*Содержание!$H$8*(1+$F$10)*(1-$F$11)*(1-$K$10),0)</f>
        <v>90573</v>
      </c>
      <c r="M43" s="166">
        <f>ROUND(M122*Содержание!$H$8*(1+$F$10)*(1-$F$11)*(1-$K$10),0)</f>
        <v>101366</v>
      </c>
      <c r="N43" s="166">
        <f>ROUND(N122*Содержание!$H$8*(1+$F$10)*(1-$F$11)*(1-$K$10),0)</f>
        <v>112717</v>
      </c>
      <c r="O43" s="159"/>
    </row>
    <row r="44" spans="1:15">
      <c r="A44" s="159"/>
      <c r="B44" s="160">
        <v>2185</v>
      </c>
      <c r="C44" s="166">
        <f>ROUND(C123*Содержание!$H$8*(1+$F$10)*(1-$F$11)*(1-$K$10),0)</f>
        <v>72992</v>
      </c>
      <c r="D44" s="166">
        <f>ROUND(D123*Содержание!$H$8*(1+$F$10)*(1-$F$11)*(1-$K$10),0)</f>
        <v>74995</v>
      </c>
      <c r="E44" s="166">
        <f>ROUND(E123*Содержание!$H$8*(1+$F$10)*(1-$F$11)*(1-$K$10),0)</f>
        <v>83563</v>
      </c>
      <c r="F44" s="166">
        <f>ROUND(F123*Содержание!$H$8*(1+$F$10)*(1-$F$11)*(1-$K$10),0)</f>
        <v>93356</v>
      </c>
      <c r="G44" s="166">
        <f>ROUND(G123*Содержание!$H$8*(1+$F$10)*(1-$F$11)*(1-$K$10),0)</f>
        <v>103815</v>
      </c>
      <c r="H44" s="159"/>
      <c r="I44" s="160">
        <v>2185</v>
      </c>
      <c r="J44" s="166">
        <f>ROUND(J123*Содержание!$H$8*(1+$F$10)*(1-$F$11)*(1-$K$10),0)</f>
        <v>80337</v>
      </c>
      <c r="K44" s="166">
        <f>ROUND(K123*Содержание!$H$8*(1+$F$10)*(1-$F$11)*(1-$K$10),0)</f>
        <v>82450</v>
      </c>
      <c r="L44" s="166">
        <f>ROUND(L123*Содержание!$H$8*(1+$F$10)*(1-$F$11)*(1-$K$10),0)</f>
        <v>91909</v>
      </c>
      <c r="M44" s="166">
        <f>ROUND(M123*Содержание!$H$8*(1+$F$10)*(1-$F$11)*(1-$K$10),0)</f>
        <v>102702</v>
      </c>
      <c r="N44" s="166">
        <f>ROUND(N123*Содержание!$H$8*(1+$F$10)*(1-$F$11)*(1-$K$10),0)</f>
        <v>114162</v>
      </c>
      <c r="O44" s="159"/>
    </row>
    <row r="45" spans="1:15">
      <c r="A45" s="159"/>
      <c r="B45" s="160">
        <v>2210</v>
      </c>
      <c r="C45" s="166">
        <f>ROUND(C124*Содержание!$H$8*(1+$F$10)*(1-$F$11)*(1-$K$10),0)</f>
        <v>73994</v>
      </c>
      <c r="D45" s="166">
        <f>ROUND(D124*Содержание!$H$8*(1+$F$10)*(1-$F$11)*(1-$K$10),0)</f>
        <v>76108</v>
      </c>
      <c r="E45" s="166">
        <f>ROUND(E124*Содержание!$H$8*(1+$F$10)*(1-$F$11)*(1-$K$10),0)</f>
        <v>84787</v>
      </c>
      <c r="F45" s="166">
        <f>ROUND(F124*Содержание!$H$8*(1+$F$10)*(1-$F$11)*(1-$K$10),0)</f>
        <v>94580</v>
      </c>
      <c r="G45" s="166">
        <f>ROUND(G124*Содержание!$H$8*(1+$F$10)*(1-$F$11)*(1-$K$10),0)</f>
        <v>105151</v>
      </c>
      <c r="H45" s="159"/>
      <c r="I45" s="160">
        <v>2210</v>
      </c>
      <c r="J45" s="166">
        <f>ROUND(J124*Содержание!$H$8*(1+$F$10)*(1-$F$11)*(1-$K$10),0)</f>
        <v>81449</v>
      </c>
      <c r="K45" s="166">
        <f>ROUND(K124*Содержание!$H$8*(1+$F$10)*(1-$F$11)*(1-$K$10),0)</f>
        <v>83674</v>
      </c>
      <c r="L45" s="166">
        <f>ROUND(L124*Содержание!$H$8*(1+$F$10)*(1-$F$11)*(1-$K$10),0)</f>
        <v>93244</v>
      </c>
      <c r="M45" s="166">
        <f>ROUND(M124*Содержание!$H$8*(1+$F$10)*(1-$F$11)*(1-$K$10),0)</f>
        <v>104036</v>
      </c>
      <c r="N45" s="166">
        <f>ROUND(N124*Содержание!$H$8*(1+$F$10)*(1-$F$11)*(1-$K$10),0)</f>
        <v>115721</v>
      </c>
      <c r="O45" s="159"/>
    </row>
    <row r="46" spans="1:15">
      <c r="A46" s="159"/>
      <c r="B46" s="160">
        <v>2235</v>
      </c>
      <c r="C46" s="166">
        <f>ROUND(C125*Содержание!$H$8*(1+$F$10)*(1-$F$11)*(1-$K$10),0)</f>
        <v>74884</v>
      </c>
      <c r="D46" s="166">
        <f>ROUND(D125*Содержание!$H$8*(1+$F$10)*(1-$F$11)*(1-$K$10),0)</f>
        <v>76999</v>
      </c>
      <c r="E46" s="166">
        <f>ROUND(E125*Содержание!$H$8*(1+$F$10)*(1-$F$11)*(1-$K$10),0)</f>
        <v>85901</v>
      </c>
      <c r="F46" s="166">
        <f>ROUND(F125*Содержание!$H$8*(1+$F$10)*(1-$F$11)*(1-$K$10),0)</f>
        <v>95915</v>
      </c>
      <c r="G46" s="166">
        <f>ROUND(G125*Содержание!$H$8*(1+$F$10)*(1-$F$11)*(1-$K$10),0)</f>
        <v>106596</v>
      </c>
      <c r="H46" s="159"/>
      <c r="I46" s="160">
        <v>2235</v>
      </c>
      <c r="J46" s="166">
        <f>ROUND(J125*Содержание!$H$8*(1+$F$10)*(1-$F$11)*(1-$K$10),0)</f>
        <v>82339</v>
      </c>
      <c r="K46" s="166">
        <f>ROUND(K125*Содержание!$H$8*(1+$F$10)*(1-$F$11)*(1-$K$10),0)</f>
        <v>84676</v>
      </c>
      <c r="L46" s="166">
        <f>ROUND(L125*Содержание!$H$8*(1+$F$10)*(1-$F$11)*(1-$K$10),0)</f>
        <v>94469</v>
      </c>
      <c r="M46" s="166">
        <f>ROUND(M125*Содержание!$H$8*(1+$F$10)*(1-$F$11)*(1-$K$10),0)</f>
        <v>105483</v>
      </c>
      <c r="N46" s="166">
        <f>ROUND(N125*Содержание!$H$8*(1+$F$10)*(1-$F$11)*(1-$K$10),0)</f>
        <v>117278</v>
      </c>
      <c r="O46" s="159"/>
    </row>
    <row r="47" spans="1:15" ht="12" customHeight="1">
      <c r="A47" s="159"/>
      <c r="B47" s="200"/>
      <c r="C47" s="200"/>
      <c r="D47" s="200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159"/>
    </row>
    <row r="48" spans="1:15">
      <c r="A48" s="1174" t="s">
        <v>707</v>
      </c>
      <c r="B48" s="1174"/>
      <c r="C48" s="1174"/>
      <c r="D48" s="1174"/>
      <c r="E48" s="1174"/>
      <c r="F48" s="1174"/>
      <c r="G48" s="1174"/>
      <c r="H48" s="1174"/>
      <c r="I48" s="1174"/>
      <c r="J48" s="1174"/>
      <c r="K48" s="1174"/>
      <c r="L48" s="1174"/>
      <c r="M48" s="1174"/>
      <c r="N48" s="1174"/>
      <c r="O48" s="343"/>
    </row>
    <row r="49" spans="1:15">
      <c r="A49" s="159"/>
      <c r="B49" s="161" t="s">
        <v>412</v>
      </c>
      <c r="C49" s="186"/>
      <c r="D49" s="186"/>
      <c r="E49" s="186"/>
      <c r="F49" s="186"/>
      <c r="G49" s="186"/>
      <c r="H49" s="186"/>
      <c r="I49" s="161" t="s">
        <v>413</v>
      </c>
      <c r="J49" s="186"/>
      <c r="K49" s="186"/>
      <c r="L49" s="186"/>
      <c r="M49" s="186"/>
      <c r="N49" s="186"/>
      <c r="O49" s="202"/>
    </row>
    <row r="50" spans="1:15">
      <c r="A50" s="159"/>
      <c r="B50" s="160" t="s">
        <v>109</v>
      </c>
      <c r="C50" s="160">
        <v>875</v>
      </c>
      <c r="D50" s="160">
        <v>900</v>
      </c>
      <c r="E50" s="160">
        <v>1000</v>
      </c>
      <c r="F50" s="160">
        <v>1125</v>
      </c>
      <c r="G50" s="160">
        <v>1250</v>
      </c>
      <c r="H50" s="159"/>
      <c r="I50" s="160" t="s">
        <v>109</v>
      </c>
      <c r="J50" s="160">
        <v>875</v>
      </c>
      <c r="K50" s="160">
        <v>900</v>
      </c>
      <c r="L50" s="160">
        <v>1000</v>
      </c>
      <c r="M50" s="160">
        <v>1125</v>
      </c>
      <c r="N50" s="160">
        <v>1250</v>
      </c>
      <c r="O50" s="202"/>
    </row>
    <row r="51" spans="1:15">
      <c r="A51" s="159"/>
      <c r="B51" s="160">
        <v>1765</v>
      </c>
      <c r="C51" s="166">
        <f>ROUND(C129*Содержание!$H$8*(1+$F$10)*(1-$F$11)*(1-$K$10),0)</f>
        <v>58750</v>
      </c>
      <c r="D51" s="166">
        <f>ROUND(D129*Содержание!$H$8*(1+$F$10)*(1-$F$11)*(1-$K$10),0)</f>
        <v>60531</v>
      </c>
      <c r="E51" s="166">
        <f>ROUND(E129*Содержание!$H$8*(1+$F$10)*(1-$F$11)*(1-$K$10),0)</f>
        <v>69099</v>
      </c>
      <c r="F51" s="166">
        <f>ROUND(F129*Содержание!$H$8*(1+$F$10)*(1-$F$11)*(1-$K$10),0)</f>
        <v>75330</v>
      </c>
      <c r="G51" s="166">
        <f>ROUND(G129*Содержание!$H$8*(1+$F$10)*(1-$F$11)*(1-$K$10),0)</f>
        <v>85455</v>
      </c>
      <c r="H51" s="159"/>
      <c r="I51" s="160">
        <v>1765</v>
      </c>
      <c r="J51" s="166">
        <f>ROUND(J129*Содержание!$H$8*(1+$F$10)*(1-$F$11)*(1-$K$10),0)</f>
        <v>64537</v>
      </c>
      <c r="K51" s="166">
        <f>ROUND(K129*Содержание!$H$8*(1+$F$10)*(1-$F$11)*(1-$K$10),0)</f>
        <v>66539</v>
      </c>
      <c r="L51" s="166">
        <f>ROUND(L129*Содержание!$H$8*(1+$F$10)*(1-$F$11)*(1-$K$10),0)</f>
        <v>75886</v>
      </c>
      <c r="M51" s="166">
        <f>ROUND(M129*Содержание!$H$8*(1+$F$10)*(1-$F$11)*(1-$K$10),0)</f>
        <v>83118</v>
      </c>
      <c r="N51" s="166">
        <f>ROUND(N129*Содержание!$H$8*(1+$F$10)*(1-$F$11)*(1-$K$10),0)</f>
        <v>93912</v>
      </c>
      <c r="O51" s="202"/>
    </row>
    <row r="52" spans="1:15">
      <c r="A52" s="159"/>
      <c r="B52" s="160">
        <v>1790</v>
      </c>
      <c r="C52" s="166">
        <f>ROUND(C130*Содержание!$H$8*(1+$F$10)*(1-$F$11)*(1-$K$10),0)</f>
        <v>59529</v>
      </c>
      <c r="D52" s="166">
        <f>ROUND(D130*Содержание!$H$8*(1+$F$10)*(1-$F$11)*(1-$K$10),0)</f>
        <v>61310</v>
      </c>
      <c r="E52" s="166">
        <f>ROUND(E130*Содержание!$H$8*(1+$F$10)*(1-$F$11)*(1-$K$10),0)</f>
        <v>69655</v>
      </c>
      <c r="F52" s="166">
        <f>ROUND(F130*Содержание!$H$8*(1+$F$10)*(1-$F$11)*(1-$K$10),0)</f>
        <v>76331</v>
      </c>
      <c r="G52" s="166">
        <f>ROUND(G130*Содержание!$H$8*(1+$F$10)*(1-$F$11)*(1-$K$10),0)</f>
        <v>86345</v>
      </c>
      <c r="H52" s="159"/>
      <c r="I52" s="160">
        <v>1790</v>
      </c>
      <c r="J52" s="166">
        <f>ROUND(J130*Содержание!$H$8*(1+$F$10)*(1-$F$11)*(1-$K$10),0)</f>
        <v>65427</v>
      </c>
      <c r="K52" s="166">
        <f>ROUND(K130*Содержание!$H$8*(1+$F$10)*(1-$F$11)*(1-$K$10),0)</f>
        <v>67429</v>
      </c>
      <c r="L52" s="166">
        <f>ROUND(L130*Содержание!$H$8*(1+$F$10)*(1-$F$11)*(1-$K$10),0)</f>
        <v>76554</v>
      </c>
      <c r="M52" s="166">
        <f>ROUND(M130*Содержание!$H$8*(1+$F$10)*(1-$F$11)*(1-$K$10),0)</f>
        <v>84120</v>
      </c>
      <c r="N52" s="166">
        <f>ROUND(N130*Содержание!$H$8*(1+$F$10)*(1-$F$11)*(1-$K$10),0)</f>
        <v>94912</v>
      </c>
      <c r="O52" s="202"/>
    </row>
    <row r="53" spans="1:15">
      <c r="A53" s="159"/>
      <c r="B53" s="160">
        <v>1815</v>
      </c>
      <c r="C53" s="166">
        <f>ROUND(C131*Содержание!$H$8*(1+$F$10)*(1-$F$11)*(1-$K$10),0)</f>
        <v>60309</v>
      </c>
      <c r="D53" s="166">
        <f>ROUND(D131*Содержание!$H$8*(1+$F$10)*(1-$F$11)*(1-$K$10),0)</f>
        <v>62088</v>
      </c>
      <c r="E53" s="166">
        <f>ROUND(E131*Содержание!$H$8*(1+$F$10)*(1-$F$11)*(1-$K$10),0)</f>
        <v>70211</v>
      </c>
      <c r="F53" s="166">
        <f>ROUND(F131*Содержание!$H$8*(1+$F$10)*(1-$F$11)*(1-$K$10),0)</f>
        <v>77333</v>
      </c>
      <c r="G53" s="166">
        <f>ROUND(G131*Содержание!$H$8*(1+$F$10)*(1-$F$11)*(1-$K$10),0)</f>
        <v>87236</v>
      </c>
      <c r="H53" s="159"/>
      <c r="I53" s="160">
        <v>1815</v>
      </c>
      <c r="J53" s="166">
        <f>ROUND(J131*Содержание!$H$8*(1+$F$10)*(1-$F$11)*(1-$K$10),0)</f>
        <v>66317</v>
      </c>
      <c r="K53" s="166">
        <f>ROUND(K131*Содержание!$H$8*(1+$F$10)*(1-$F$11)*(1-$K$10),0)</f>
        <v>68320</v>
      </c>
      <c r="L53" s="166">
        <f>ROUND(L131*Содержание!$H$8*(1+$F$10)*(1-$F$11)*(1-$K$10),0)</f>
        <v>77221</v>
      </c>
      <c r="M53" s="166">
        <f>ROUND(M131*Содержание!$H$8*(1+$F$10)*(1-$F$11)*(1-$K$10),0)</f>
        <v>85121</v>
      </c>
      <c r="N53" s="166">
        <f>ROUND(N131*Содержание!$H$8*(1+$F$10)*(1-$F$11)*(1-$K$10),0)</f>
        <v>95915</v>
      </c>
      <c r="O53" s="202"/>
    </row>
    <row r="54" spans="1:15">
      <c r="A54" s="159"/>
      <c r="B54" s="160">
        <v>1840</v>
      </c>
      <c r="C54" s="166">
        <f>ROUND(C132*Содержание!$H$8*(1+$F$10)*(1-$F$11)*(1-$K$10),0)</f>
        <v>61087</v>
      </c>
      <c r="D54" s="166">
        <f>ROUND(D132*Содержание!$H$8*(1+$F$10)*(1-$F$11)*(1-$K$10),0)</f>
        <v>62868</v>
      </c>
      <c r="E54" s="166">
        <f>ROUND(E132*Содержание!$H$8*(1+$F$10)*(1-$F$11)*(1-$K$10),0)</f>
        <v>70767</v>
      </c>
      <c r="F54" s="166">
        <f>ROUND(F132*Содержание!$H$8*(1+$F$10)*(1-$F$11)*(1-$K$10),0)</f>
        <v>78334</v>
      </c>
      <c r="G54" s="166">
        <f>ROUND(G132*Содержание!$H$8*(1+$F$10)*(1-$F$11)*(1-$K$10),0)</f>
        <v>88126</v>
      </c>
      <c r="H54" s="159"/>
      <c r="I54" s="160">
        <v>1840</v>
      </c>
      <c r="J54" s="166">
        <f>ROUND(J132*Содержание!$H$8*(1+$F$10)*(1-$F$11)*(1-$K$10),0)</f>
        <v>67208</v>
      </c>
      <c r="K54" s="166">
        <f>ROUND(K132*Содержание!$H$8*(1+$F$10)*(1-$F$11)*(1-$K$10),0)</f>
        <v>69210</v>
      </c>
      <c r="L54" s="166">
        <f>ROUND(L132*Содержание!$H$8*(1+$F$10)*(1-$F$11)*(1-$K$10),0)</f>
        <v>77890</v>
      </c>
      <c r="M54" s="166">
        <f>ROUND(M132*Содержание!$H$8*(1+$F$10)*(1-$F$11)*(1-$K$10),0)</f>
        <v>86122</v>
      </c>
      <c r="N54" s="166">
        <f>ROUND(N132*Содержание!$H$8*(1+$F$10)*(1-$F$11)*(1-$K$10),0)</f>
        <v>96916</v>
      </c>
      <c r="O54" s="202"/>
    </row>
    <row r="55" spans="1:15">
      <c r="A55" s="159"/>
      <c r="B55" s="160">
        <v>1865</v>
      </c>
      <c r="C55" s="166">
        <f>ROUND(C133*Содержание!$H$8*(1+$F$10)*(1-$F$11)*(1-$K$10),0)</f>
        <v>61866</v>
      </c>
      <c r="D55" s="166">
        <f>ROUND(D133*Содержание!$H$8*(1+$F$10)*(1-$F$11)*(1-$K$10),0)</f>
        <v>63647</v>
      </c>
      <c r="E55" s="166">
        <f>ROUND(E133*Содержание!$H$8*(1+$F$10)*(1-$F$11)*(1-$K$10),0)</f>
        <v>71323</v>
      </c>
      <c r="F55" s="166">
        <f>ROUND(F133*Содержание!$H$8*(1+$F$10)*(1-$F$11)*(1-$K$10),0)</f>
        <v>79335</v>
      </c>
      <c r="G55" s="166">
        <f>ROUND(G133*Содержание!$H$8*(1+$F$10)*(1-$F$11)*(1-$K$10),0)</f>
        <v>89016</v>
      </c>
      <c r="H55" s="159"/>
      <c r="I55" s="160">
        <v>1865</v>
      </c>
      <c r="J55" s="166">
        <f>ROUND(J133*Содержание!$H$8*(1+$F$10)*(1-$F$11)*(1-$K$10),0)</f>
        <v>68096</v>
      </c>
      <c r="K55" s="166">
        <f>ROUND(K133*Содержание!$H$8*(1+$F$10)*(1-$F$11)*(1-$K$10),0)</f>
        <v>69989</v>
      </c>
      <c r="L55" s="166">
        <f>ROUND(L133*Содержание!$H$8*(1+$F$10)*(1-$F$11)*(1-$K$10),0)</f>
        <v>78446</v>
      </c>
      <c r="M55" s="166">
        <f>ROUND(M133*Содержание!$H$8*(1+$F$10)*(1-$F$11)*(1-$K$10),0)</f>
        <v>87236</v>
      </c>
      <c r="N55" s="166">
        <f>ROUND(N133*Содержание!$H$8*(1+$F$10)*(1-$F$11)*(1-$K$10),0)</f>
        <v>97917</v>
      </c>
      <c r="O55" s="202"/>
    </row>
    <row r="56" spans="1:15">
      <c r="A56" s="159"/>
      <c r="B56" s="160">
        <v>1890</v>
      </c>
      <c r="C56" s="166">
        <f>ROUND(C134*Содержание!$H$8*(1+$F$10)*(1-$F$11)*(1-$K$10),0)</f>
        <v>62645</v>
      </c>
      <c r="D56" s="166">
        <f>ROUND(D134*Содержание!$H$8*(1+$F$10)*(1-$F$11)*(1-$K$10),0)</f>
        <v>64424</v>
      </c>
      <c r="E56" s="166">
        <f>ROUND(E134*Содержание!$H$8*(1+$F$10)*(1-$F$11)*(1-$K$10),0)</f>
        <v>71880</v>
      </c>
      <c r="F56" s="166">
        <f>ROUND(F134*Содержание!$H$8*(1+$F$10)*(1-$F$11)*(1-$K$10),0)</f>
        <v>80337</v>
      </c>
      <c r="G56" s="166">
        <f>ROUND(G134*Содержание!$H$8*(1+$F$10)*(1-$F$11)*(1-$K$10),0)</f>
        <v>89906</v>
      </c>
      <c r="H56" s="159"/>
      <c r="I56" s="160">
        <v>1890</v>
      </c>
      <c r="J56" s="166">
        <f>ROUND(J134*Содержание!$H$8*(1+$F$10)*(1-$F$11)*(1-$K$10),0)</f>
        <v>68876</v>
      </c>
      <c r="K56" s="166">
        <f>ROUND(K134*Содержание!$H$8*(1+$F$10)*(1-$F$11)*(1-$K$10),0)</f>
        <v>70878</v>
      </c>
      <c r="L56" s="166">
        <f>ROUND(L134*Содержание!$H$8*(1+$F$10)*(1-$F$11)*(1-$K$10),0)</f>
        <v>79113</v>
      </c>
      <c r="M56" s="166">
        <f>ROUND(M134*Содержание!$H$8*(1+$F$10)*(1-$F$11)*(1-$K$10),0)</f>
        <v>88348</v>
      </c>
      <c r="N56" s="166">
        <f>ROUND(N134*Содержание!$H$8*(1+$F$10)*(1-$F$11)*(1-$K$10),0)</f>
        <v>98919</v>
      </c>
      <c r="O56" s="202"/>
    </row>
    <row r="57" spans="1:15">
      <c r="A57" s="159"/>
      <c r="B57" s="160">
        <v>1915</v>
      </c>
      <c r="C57" s="166">
        <f>ROUND(C135*Содержание!$H$8*(1+$F$10)*(1-$F$11)*(1-$K$10),0)</f>
        <v>63201</v>
      </c>
      <c r="D57" s="166">
        <f>ROUND(D135*Содержание!$H$8*(1+$F$10)*(1-$F$11)*(1-$K$10),0)</f>
        <v>64981</v>
      </c>
      <c r="E57" s="166">
        <f>ROUND(E135*Содержание!$H$8*(1+$F$10)*(1-$F$11)*(1-$K$10),0)</f>
        <v>72659</v>
      </c>
      <c r="F57" s="166">
        <f>ROUND(F135*Содержание!$H$8*(1+$F$10)*(1-$F$11)*(1-$K$10),0)</f>
        <v>81116</v>
      </c>
      <c r="G57" s="166">
        <f>ROUND(G135*Содержание!$H$8*(1+$F$10)*(1-$F$11)*(1-$K$10),0)</f>
        <v>90573</v>
      </c>
      <c r="H57" s="159"/>
      <c r="I57" s="160">
        <v>1915</v>
      </c>
      <c r="J57" s="166">
        <f>ROUND(J135*Содержание!$H$8*(1+$F$10)*(1-$F$11)*(1-$K$10),0)</f>
        <v>69544</v>
      </c>
      <c r="K57" s="166">
        <f>ROUND(K135*Содержание!$H$8*(1+$F$10)*(1-$F$11)*(1-$K$10),0)</f>
        <v>71436</v>
      </c>
      <c r="L57" s="166">
        <f>ROUND(L135*Содержание!$H$8*(1+$F$10)*(1-$F$11)*(1-$K$10),0)</f>
        <v>79891</v>
      </c>
      <c r="M57" s="166">
        <f>ROUND(M135*Содержание!$H$8*(1+$F$10)*(1-$F$11)*(1-$K$10),0)</f>
        <v>89238</v>
      </c>
      <c r="N57" s="166">
        <f>ROUND(N135*Содержание!$H$8*(1+$F$10)*(1-$F$11)*(1-$K$10),0)</f>
        <v>99587</v>
      </c>
      <c r="O57" s="202"/>
    </row>
    <row r="58" spans="1:15">
      <c r="A58" s="159"/>
      <c r="B58" s="160">
        <v>1940</v>
      </c>
      <c r="C58" s="166">
        <f>ROUND(C136*Содержание!$H$8*(1+$F$10)*(1-$F$11)*(1-$K$10),0)</f>
        <v>64092</v>
      </c>
      <c r="D58" s="166">
        <f>ROUND(D136*Содержание!$H$8*(1+$F$10)*(1-$F$11)*(1-$K$10),0)</f>
        <v>65872</v>
      </c>
      <c r="E58" s="166">
        <f>ROUND(E136*Содержание!$H$8*(1+$F$10)*(1-$F$11)*(1-$K$10),0)</f>
        <v>73438</v>
      </c>
      <c r="F58" s="166">
        <f>ROUND(F136*Содержание!$H$8*(1+$F$10)*(1-$F$11)*(1-$K$10),0)</f>
        <v>82339</v>
      </c>
      <c r="G58" s="166">
        <f>ROUND(G136*Содержание!$H$8*(1+$F$10)*(1-$F$11)*(1-$K$10),0)</f>
        <v>91685</v>
      </c>
      <c r="H58" s="159"/>
      <c r="I58" s="160">
        <v>1940</v>
      </c>
      <c r="J58" s="166">
        <f>ROUND(J136*Содержание!$H$8*(1+$F$10)*(1-$F$11)*(1-$K$10),0)</f>
        <v>70545</v>
      </c>
      <c r="K58" s="166">
        <f>ROUND(K136*Содержание!$H$8*(1+$F$10)*(1-$F$11)*(1-$K$10),0)</f>
        <v>72436</v>
      </c>
      <c r="L58" s="166">
        <f>ROUND(L136*Содержание!$H$8*(1+$F$10)*(1-$F$11)*(1-$K$10),0)</f>
        <v>80782</v>
      </c>
      <c r="M58" s="166">
        <f>ROUND(M136*Содержание!$H$8*(1+$F$10)*(1-$F$11)*(1-$K$10),0)</f>
        <v>90573</v>
      </c>
      <c r="N58" s="166">
        <f>ROUND(N136*Содержание!$H$8*(1+$F$10)*(1-$F$11)*(1-$K$10),0)</f>
        <v>100810</v>
      </c>
      <c r="O58" s="202"/>
    </row>
    <row r="59" spans="1:15">
      <c r="A59" s="159"/>
      <c r="B59" s="160">
        <v>1965</v>
      </c>
      <c r="C59" s="166">
        <f>ROUND(C137*Содержание!$H$8*(1+$F$10)*(1-$F$11)*(1-$K$10),0)</f>
        <v>64981</v>
      </c>
      <c r="D59" s="166">
        <f>ROUND(D137*Содержание!$H$8*(1+$F$10)*(1-$F$11)*(1-$K$10),0)</f>
        <v>66763</v>
      </c>
      <c r="E59" s="166">
        <f>ROUND(E137*Содержание!$H$8*(1+$F$10)*(1-$F$11)*(1-$K$10),0)</f>
        <v>74218</v>
      </c>
      <c r="F59" s="166">
        <f>ROUND(F137*Содержание!$H$8*(1+$F$10)*(1-$F$11)*(1-$K$10),0)</f>
        <v>83563</v>
      </c>
      <c r="G59" s="166">
        <f>ROUND(G137*Содержание!$H$8*(1+$F$10)*(1-$F$11)*(1-$K$10),0)</f>
        <v>92799</v>
      </c>
      <c r="H59" s="159"/>
      <c r="I59" s="160">
        <v>1965</v>
      </c>
      <c r="J59" s="166">
        <f>ROUND(J137*Содержание!$H$8*(1+$F$10)*(1-$F$11)*(1-$K$10),0)</f>
        <v>71436</v>
      </c>
      <c r="K59" s="166">
        <f>ROUND(K137*Содержание!$H$8*(1+$F$10)*(1-$F$11)*(1-$K$10),0)</f>
        <v>73438</v>
      </c>
      <c r="L59" s="166">
        <f>ROUND(L137*Содержание!$H$8*(1+$F$10)*(1-$F$11)*(1-$K$10),0)</f>
        <v>81673</v>
      </c>
      <c r="M59" s="166">
        <f>ROUND(M137*Содержание!$H$8*(1+$F$10)*(1-$F$11)*(1-$K$10),0)</f>
        <v>91909</v>
      </c>
      <c r="N59" s="166">
        <f>ROUND(N137*Содержание!$H$8*(1+$F$10)*(1-$F$11)*(1-$K$10),0)</f>
        <v>102035</v>
      </c>
      <c r="O59" s="202"/>
    </row>
    <row r="60" spans="1:15">
      <c r="A60" s="159"/>
      <c r="B60" s="160">
        <v>1990</v>
      </c>
      <c r="C60" s="166">
        <f>ROUND(C138*Содержание!$H$8*(1+$F$10)*(1-$F$11)*(1-$K$10),0)</f>
        <v>65872</v>
      </c>
      <c r="D60" s="166">
        <f>ROUND(D138*Содержание!$H$8*(1+$F$10)*(1-$F$11)*(1-$K$10),0)</f>
        <v>67651</v>
      </c>
      <c r="E60" s="166">
        <f>ROUND(E138*Содержание!$H$8*(1+$F$10)*(1-$F$11)*(1-$K$10),0)</f>
        <v>74995</v>
      </c>
      <c r="F60" s="166">
        <f>ROUND(F138*Содержание!$H$8*(1+$F$10)*(1-$F$11)*(1-$K$10),0)</f>
        <v>84787</v>
      </c>
      <c r="G60" s="166">
        <f>ROUND(G138*Содержание!$H$8*(1+$F$10)*(1-$F$11)*(1-$K$10),0)</f>
        <v>93912</v>
      </c>
      <c r="H60" s="159"/>
      <c r="I60" s="160">
        <v>1990</v>
      </c>
      <c r="J60" s="166">
        <f>ROUND(J138*Содержание!$H$8*(1+$F$10)*(1-$F$11)*(1-$K$10),0)</f>
        <v>72436</v>
      </c>
      <c r="K60" s="166">
        <f>ROUND(K138*Содержание!$H$8*(1+$F$10)*(1-$F$11)*(1-$K$10),0)</f>
        <v>74439</v>
      </c>
      <c r="L60" s="166">
        <f>ROUND(L138*Содержание!$H$8*(1+$F$10)*(1-$F$11)*(1-$K$10),0)</f>
        <v>82450</v>
      </c>
      <c r="M60" s="166">
        <f>ROUND(M138*Содержание!$H$8*(1+$F$10)*(1-$F$11)*(1-$K$10),0)</f>
        <v>93244</v>
      </c>
      <c r="N60" s="166">
        <f>ROUND(N138*Содержание!$H$8*(1+$F$10)*(1-$F$11)*(1-$K$10),0)</f>
        <v>103259</v>
      </c>
      <c r="O60" s="202"/>
    </row>
    <row r="61" spans="1:15">
      <c r="A61" s="159"/>
      <c r="B61" s="160">
        <v>2015</v>
      </c>
      <c r="C61" s="166">
        <f>ROUND(C139*Содержание!$H$8*(1+$F$10)*(1-$F$11)*(1-$K$10),0)</f>
        <v>66873</v>
      </c>
      <c r="D61" s="166">
        <f>ROUND(D139*Содержание!$H$8*(1+$F$10)*(1-$F$11)*(1-$K$10),0)</f>
        <v>68653</v>
      </c>
      <c r="E61" s="166">
        <f>ROUND(E139*Содержание!$H$8*(1+$F$10)*(1-$F$11)*(1-$K$10),0)</f>
        <v>75663</v>
      </c>
      <c r="F61" s="166">
        <f>ROUND(F139*Содержание!$H$8*(1+$F$10)*(1-$F$11)*(1-$K$10),0)</f>
        <v>85901</v>
      </c>
      <c r="G61" s="166">
        <f>ROUND(G139*Содержание!$H$8*(1+$F$10)*(1-$F$11)*(1-$K$10),0)</f>
        <v>94801</v>
      </c>
      <c r="H61" s="159"/>
      <c r="I61" s="160">
        <v>2015</v>
      </c>
      <c r="J61" s="166">
        <f>ROUND(J139*Содержание!$H$8*(1+$F$10)*(1-$F$11)*(1-$K$10),0)</f>
        <v>73549</v>
      </c>
      <c r="K61" s="166">
        <f>ROUND(K139*Содержание!$H$8*(1+$F$10)*(1-$F$11)*(1-$K$10),0)</f>
        <v>75552</v>
      </c>
      <c r="L61" s="166">
        <f>ROUND(L139*Содержание!$H$8*(1+$F$10)*(1-$F$11)*(1-$K$10),0)</f>
        <v>83230</v>
      </c>
      <c r="M61" s="166">
        <f>ROUND(M139*Содержание!$H$8*(1+$F$10)*(1-$F$11)*(1-$K$10),0)</f>
        <v>94469</v>
      </c>
      <c r="N61" s="166">
        <f>ROUND(N139*Содержание!$H$8*(1+$F$10)*(1-$F$11)*(1-$K$10),0)</f>
        <v>104260</v>
      </c>
      <c r="O61" s="202"/>
    </row>
    <row r="62" spans="1:15">
      <c r="A62" s="159"/>
      <c r="B62" s="160">
        <v>2040</v>
      </c>
      <c r="C62" s="166">
        <f>ROUND(C140*Содержание!$H$8*(1+$F$10)*(1-$F$11)*(1-$K$10),0)</f>
        <v>67651</v>
      </c>
      <c r="D62" s="166">
        <f>ROUND(D140*Содержание!$H$8*(1+$F$10)*(1-$F$11)*(1-$K$10),0)</f>
        <v>69432</v>
      </c>
      <c r="E62" s="166">
        <f>ROUND(E140*Содержание!$H$8*(1+$F$10)*(1-$F$11)*(1-$K$10),0)</f>
        <v>76776</v>
      </c>
      <c r="F62" s="166">
        <f>ROUND(F140*Содержание!$H$8*(1+$F$10)*(1-$F$11)*(1-$K$10),0)</f>
        <v>86901</v>
      </c>
      <c r="G62" s="166">
        <f>ROUND(G140*Содержание!$H$8*(1+$F$10)*(1-$F$11)*(1-$K$10),0)</f>
        <v>96026</v>
      </c>
      <c r="H62" s="159"/>
      <c r="I62" s="160">
        <v>2040</v>
      </c>
      <c r="J62" s="166">
        <f>ROUND(J140*Содержание!$H$8*(1+$F$10)*(1-$F$11)*(1-$K$10),0)</f>
        <v>74439</v>
      </c>
      <c r="K62" s="166">
        <f>ROUND(K140*Содержание!$H$8*(1+$F$10)*(1-$F$11)*(1-$K$10),0)</f>
        <v>76331</v>
      </c>
      <c r="L62" s="166">
        <f>ROUND(L140*Содержание!$H$8*(1+$F$10)*(1-$F$11)*(1-$K$10),0)</f>
        <v>84454</v>
      </c>
      <c r="M62" s="166">
        <f>ROUND(M140*Содержание!$H$8*(1+$F$10)*(1-$F$11)*(1-$K$10),0)</f>
        <v>95581</v>
      </c>
      <c r="N62" s="166">
        <f>ROUND(N140*Содержание!$H$8*(1+$F$10)*(1-$F$11)*(1-$K$10),0)</f>
        <v>105595</v>
      </c>
      <c r="O62" s="202"/>
    </row>
    <row r="63" spans="1:15">
      <c r="A63" s="159"/>
      <c r="B63" s="160">
        <v>2065</v>
      </c>
      <c r="C63" s="166">
        <f>ROUND(C141*Содержание!$H$8*(1+$F$10)*(1-$F$11)*(1-$K$10),0)</f>
        <v>68431</v>
      </c>
      <c r="D63" s="166">
        <f>ROUND(D141*Содержание!$H$8*(1+$F$10)*(1-$F$11)*(1-$K$10),0)</f>
        <v>70211</v>
      </c>
      <c r="E63" s="166">
        <f>ROUND(E141*Содержание!$H$8*(1+$F$10)*(1-$F$11)*(1-$K$10),0)</f>
        <v>77890</v>
      </c>
      <c r="F63" s="166">
        <f>ROUND(F141*Содержание!$H$8*(1+$F$10)*(1-$F$11)*(1-$K$10),0)</f>
        <v>87902</v>
      </c>
      <c r="G63" s="166">
        <f>ROUND(G141*Содержание!$H$8*(1+$F$10)*(1-$F$11)*(1-$K$10),0)</f>
        <v>97250</v>
      </c>
      <c r="H63" s="159"/>
      <c r="I63" s="160">
        <v>2065</v>
      </c>
      <c r="J63" s="166">
        <f>ROUND(J141*Содержание!$H$8*(1+$F$10)*(1-$F$11)*(1-$K$10),0)</f>
        <v>75330</v>
      </c>
      <c r="K63" s="166">
        <f>ROUND(K141*Содержание!$H$8*(1+$F$10)*(1-$F$11)*(1-$K$10),0)</f>
        <v>77221</v>
      </c>
      <c r="L63" s="166">
        <f>ROUND(L141*Содержание!$H$8*(1+$F$10)*(1-$F$11)*(1-$K$10),0)</f>
        <v>85677</v>
      </c>
      <c r="M63" s="166">
        <f>ROUND(M141*Содержание!$H$8*(1+$F$10)*(1-$F$11)*(1-$K$10),0)</f>
        <v>96693</v>
      </c>
      <c r="N63" s="166">
        <f>ROUND(N141*Содержание!$H$8*(1+$F$10)*(1-$F$11)*(1-$K$10),0)</f>
        <v>106930</v>
      </c>
      <c r="O63" s="202"/>
    </row>
    <row r="64" spans="1:15">
      <c r="A64" s="159"/>
      <c r="B64" s="160">
        <v>2090</v>
      </c>
      <c r="C64" s="166">
        <f>ROUND(C142*Содержание!$H$8*(1+$F$10)*(1-$F$11)*(1-$K$10),0)</f>
        <v>69210</v>
      </c>
      <c r="D64" s="166">
        <f>ROUND(D142*Содержание!$H$8*(1+$F$10)*(1-$F$11)*(1-$K$10),0)</f>
        <v>70991</v>
      </c>
      <c r="E64" s="166">
        <f>ROUND(E142*Содержание!$H$8*(1+$F$10)*(1-$F$11)*(1-$K$10),0)</f>
        <v>79002</v>
      </c>
      <c r="F64" s="166">
        <f>ROUND(F142*Содержание!$H$8*(1+$F$10)*(1-$F$11)*(1-$K$10),0)</f>
        <v>88904</v>
      </c>
      <c r="G64" s="166">
        <f>ROUND(G142*Содержание!$H$8*(1+$F$10)*(1-$F$11)*(1-$K$10),0)</f>
        <v>98473</v>
      </c>
      <c r="H64" s="159"/>
      <c r="I64" s="160">
        <v>2090</v>
      </c>
      <c r="J64" s="166">
        <f>ROUND(J142*Содержание!$H$8*(1+$F$10)*(1-$F$11)*(1-$K$10),0)</f>
        <v>76108</v>
      </c>
      <c r="K64" s="166">
        <f>ROUND(K142*Содержание!$H$8*(1+$F$10)*(1-$F$11)*(1-$K$10),0)</f>
        <v>78111</v>
      </c>
      <c r="L64" s="166">
        <f>ROUND(L142*Содержание!$H$8*(1+$F$10)*(1-$F$11)*(1-$K$10),0)</f>
        <v>86901</v>
      </c>
      <c r="M64" s="166">
        <f>ROUND(M142*Содержание!$H$8*(1+$F$10)*(1-$F$11)*(1-$K$10),0)</f>
        <v>97807</v>
      </c>
      <c r="N64" s="166">
        <f>ROUND(N142*Содержание!$H$8*(1+$F$10)*(1-$F$11)*(1-$K$10),0)</f>
        <v>108378</v>
      </c>
      <c r="O64" s="202"/>
    </row>
    <row r="65" spans="1:15">
      <c r="A65" s="159"/>
      <c r="B65" s="160">
        <v>2115</v>
      </c>
      <c r="C65" s="166">
        <f>ROUND(C143*Содержание!$H$8*(1+$F$10)*(1-$F$11)*(1-$K$10),0)</f>
        <v>69989</v>
      </c>
      <c r="D65" s="166">
        <f>ROUND(D143*Содержание!$H$8*(1+$F$10)*(1-$F$11)*(1-$K$10),0)</f>
        <v>71768</v>
      </c>
      <c r="E65" s="166">
        <f>ROUND(E143*Содержание!$H$8*(1+$F$10)*(1-$F$11)*(1-$K$10),0)</f>
        <v>80114</v>
      </c>
      <c r="F65" s="166">
        <f>ROUND(F143*Содержание!$H$8*(1+$F$10)*(1-$F$11)*(1-$K$10),0)</f>
        <v>89906</v>
      </c>
      <c r="G65" s="166">
        <f>ROUND(G143*Содержание!$H$8*(1+$F$10)*(1-$F$11)*(1-$K$10),0)</f>
        <v>99697</v>
      </c>
      <c r="H65" s="159"/>
      <c r="I65" s="160">
        <v>2115</v>
      </c>
      <c r="J65" s="166">
        <f>ROUND(J143*Содержание!$H$8*(1+$F$10)*(1-$F$11)*(1-$K$10),0)</f>
        <v>76999</v>
      </c>
      <c r="K65" s="166">
        <f>ROUND(K143*Содержание!$H$8*(1+$F$10)*(1-$F$11)*(1-$K$10),0)</f>
        <v>79002</v>
      </c>
      <c r="L65" s="166">
        <f>ROUND(L143*Содержание!$H$8*(1+$F$10)*(1-$F$11)*(1-$K$10),0)</f>
        <v>88126</v>
      </c>
      <c r="M65" s="166">
        <f>ROUND(M143*Содержание!$H$8*(1+$F$10)*(1-$F$11)*(1-$K$10),0)</f>
        <v>98919</v>
      </c>
      <c r="N65" s="166">
        <f>ROUND(N143*Содержание!$H$8*(1+$F$10)*(1-$F$11)*(1-$K$10),0)</f>
        <v>109711</v>
      </c>
      <c r="O65" s="202"/>
    </row>
    <row r="66" spans="1:15">
      <c r="A66" s="159"/>
      <c r="B66" s="160">
        <v>2140</v>
      </c>
      <c r="C66" s="166">
        <f>ROUND(C144*Содержание!$H$8*(1+$F$10)*(1-$F$11)*(1-$K$10),0)</f>
        <v>70991</v>
      </c>
      <c r="D66" s="166">
        <f>ROUND(D144*Содержание!$H$8*(1+$F$10)*(1-$F$11)*(1-$K$10),0)</f>
        <v>72771</v>
      </c>
      <c r="E66" s="166">
        <f>ROUND(E144*Содержание!$H$8*(1+$F$10)*(1-$F$11)*(1-$K$10),0)</f>
        <v>81116</v>
      </c>
      <c r="F66" s="166">
        <f>ROUND(F144*Содержание!$H$8*(1+$F$10)*(1-$F$11)*(1-$K$10),0)</f>
        <v>90908</v>
      </c>
      <c r="G66" s="166">
        <f>ROUND(G144*Содержание!$H$8*(1+$F$10)*(1-$F$11)*(1-$K$10),0)</f>
        <v>101144</v>
      </c>
      <c r="H66" s="159"/>
      <c r="I66" s="160">
        <v>2140</v>
      </c>
      <c r="J66" s="166">
        <f>ROUND(J144*Содержание!$H$8*(1+$F$10)*(1-$F$11)*(1-$K$10),0)</f>
        <v>78111</v>
      </c>
      <c r="K66" s="166">
        <f>ROUND(K144*Содержание!$H$8*(1+$F$10)*(1-$F$11)*(1-$K$10),0)</f>
        <v>80003</v>
      </c>
      <c r="L66" s="166">
        <f>ROUND(L144*Содержание!$H$8*(1+$F$10)*(1-$F$11)*(1-$K$10),0)</f>
        <v>89238</v>
      </c>
      <c r="M66" s="166">
        <f>ROUND(M144*Содержание!$H$8*(1+$F$10)*(1-$F$11)*(1-$K$10),0)</f>
        <v>100032</v>
      </c>
      <c r="N66" s="166">
        <f>ROUND(N144*Содержание!$H$8*(1+$F$10)*(1-$F$11)*(1-$K$10),0)</f>
        <v>111270</v>
      </c>
      <c r="O66" s="202"/>
    </row>
    <row r="67" spans="1:15">
      <c r="A67" s="159"/>
      <c r="B67" s="242">
        <v>2165</v>
      </c>
      <c r="C67" s="166">
        <f>ROUND(C145*Содержание!$H$8*(1+$F$10)*(1-$F$11)*(1-$K$10),0)</f>
        <v>71992</v>
      </c>
      <c r="D67" s="166">
        <f>ROUND(D145*Содержание!$H$8*(1+$F$10)*(1-$F$11)*(1-$K$10),0)</f>
        <v>73883</v>
      </c>
      <c r="E67" s="166">
        <f>ROUND(E145*Содержание!$H$8*(1+$F$10)*(1-$F$11)*(1-$K$10),0)</f>
        <v>82339</v>
      </c>
      <c r="F67" s="166">
        <f>ROUND(F145*Содержание!$H$8*(1+$F$10)*(1-$F$11)*(1-$K$10),0)</f>
        <v>92131</v>
      </c>
      <c r="G67" s="166">
        <f>ROUND(G145*Содержание!$H$8*(1+$F$10)*(1-$F$11)*(1-$K$10),0)</f>
        <v>102480</v>
      </c>
      <c r="H67" s="159"/>
      <c r="I67" s="242">
        <v>2165</v>
      </c>
      <c r="J67" s="166">
        <f>ROUND(J145*Содержание!$H$8*(1+$F$10)*(1-$F$11)*(1-$K$10),0)</f>
        <v>79223</v>
      </c>
      <c r="K67" s="166">
        <f>ROUND(K145*Содержание!$H$8*(1+$F$10)*(1-$F$11)*(1-$K$10),0)</f>
        <v>81227</v>
      </c>
      <c r="L67" s="166">
        <f>ROUND(L145*Содержание!$H$8*(1+$F$10)*(1-$F$11)*(1-$K$10),0)</f>
        <v>90573</v>
      </c>
      <c r="M67" s="166">
        <f>ROUND(M145*Содержание!$H$8*(1+$F$10)*(1-$F$11)*(1-$K$10),0)</f>
        <v>101366</v>
      </c>
      <c r="N67" s="166">
        <f>ROUND(N145*Содержание!$H$8*(1+$F$10)*(1-$F$11)*(1-$K$10),0)</f>
        <v>112717</v>
      </c>
      <c r="O67" s="159"/>
    </row>
    <row r="68" spans="1:15" ht="16.5" customHeight="1">
      <c r="A68" s="159"/>
      <c r="B68" s="160">
        <v>2190</v>
      </c>
      <c r="C68" s="166">
        <f>ROUND(C146*Содержание!$H$8*(1+$F$10)*(1-$F$11)*(1-$K$10),0)</f>
        <v>72992</v>
      </c>
      <c r="D68" s="166">
        <f>ROUND(D146*Содержание!$H$8*(1+$F$10)*(1-$F$11)*(1-$K$10),0)</f>
        <v>74995</v>
      </c>
      <c r="E68" s="166">
        <f>ROUND(E146*Содержание!$H$8*(1+$F$10)*(1-$F$11)*(1-$K$10),0)</f>
        <v>83563</v>
      </c>
      <c r="F68" s="166">
        <f>ROUND(F146*Содержание!$H$8*(1+$F$10)*(1-$F$11)*(1-$K$10),0)</f>
        <v>93356</v>
      </c>
      <c r="G68" s="166">
        <f>ROUND(G146*Содержание!$H$8*(1+$F$10)*(1-$F$11)*(1-$K$10),0)</f>
        <v>103815</v>
      </c>
      <c r="H68" s="159"/>
      <c r="I68" s="160">
        <v>2190</v>
      </c>
      <c r="J68" s="166">
        <f>ROUND(J146*Содержание!$H$8*(1+$F$10)*(1-$F$11)*(1-$K$10),0)</f>
        <v>80337</v>
      </c>
      <c r="K68" s="166">
        <f>ROUND(K146*Содержание!$H$8*(1+$F$10)*(1-$F$11)*(1-$K$10),0)</f>
        <v>82450</v>
      </c>
      <c r="L68" s="166">
        <f>ROUND(L146*Содержание!$H$8*(1+$F$10)*(1-$F$11)*(1-$K$10),0)</f>
        <v>91909</v>
      </c>
      <c r="M68" s="166">
        <f>ROUND(M146*Содержание!$H$8*(1+$F$10)*(1-$F$11)*(1-$K$10),0)</f>
        <v>102702</v>
      </c>
      <c r="N68" s="166">
        <f>ROUND(N146*Содержание!$H$8*(1+$F$10)*(1-$F$11)*(1-$K$10),0)</f>
        <v>114162</v>
      </c>
      <c r="O68" s="159"/>
    </row>
    <row r="69" spans="1:15" s="320" customFormat="1" ht="17.25" customHeight="1">
      <c r="A69" s="159"/>
      <c r="B69" s="160">
        <v>2215</v>
      </c>
      <c r="C69" s="166">
        <f>ROUND(C147*Содержание!$H$8*(1+$F$10)*(1-$F$11)*(1-$K$10),0)</f>
        <v>73994</v>
      </c>
      <c r="D69" s="166">
        <f>ROUND(D147*Содержание!$H$8*(1+$F$10)*(1-$F$11)*(1-$K$10),0)</f>
        <v>76108</v>
      </c>
      <c r="E69" s="166">
        <f>ROUND(E147*Содержание!$H$8*(1+$F$10)*(1-$F$11)*(1-$K$10),0)</f>
        <v>84787</v>
      </c>
      <c r="F69" s="166">
        <f>ROUND(F147*Содержание!$H$8*(1+$F$10)*(1-$F$11)*(1-$K$10),0)</f>
        <v>94580</v>
      </c>
      <c r="G69" s="166">
        <f>ROUND(G147*Содержание!$H$8*(1+$F$10)*(1-$F$11)*(1-$K$10),0)</f>
        <v>105151</v>
      </c>
      <c r="H69" s="200"/>
      <c r="I69" s="160">
        <v>2215</v>
      </c>
      <c r="J69" s="166">
        <f>ROUND(J147*Содержание!$H$8*(1+$F$10)*(1-$F$11)*(1-$K$10),0)</f>
        <v>81449</v>
      </c>
      <c r="K69" s="166">
        <f>ROUND(K147*Содержание!$H$8*(1+$F$10)*(1-$F$11)*(1-$K$10),0)</f>
        <v>83674</v>
      </c>
      <c r="L69" s="166">
        <f>ROUND(L147*Содержание!$H$8*(1+$F$10)*(1-$F$11)*(1-$K$10),0)</f>
        <v>93244</v>
      </c>
      <c r="M69" s="166">
        <f>ROUND(M147*Содержание!$H$8*(1+$F$10)*(1-$F$11)*(1-$K$10),0)</f>
        <v>104036</v>
      </c>
      <c r="N69" s="166">
        <f>ROUND(N147*Содержание!$H$8*(1+$F$10)*(1-$F$11)*(1-$K$10),0)</f>
        <v>115721</v>
      </c>
      <c r="O69" s="159"/>
    </row>
    <row r="70" spans="1:15" s="320" customFormat="1" ht="16.5" customHeight="1">
      <c r="A70" s="159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159"/>
    </row>
    <row r="71" spans="1:15" s="320" customFormat="1" ht="27.75" customHeight="1">
      <c r="A71" s="1177" t="s">
        <v>708</v>
      </c>
      <c r="B71" s="1177"/>
      <c r="C71" s="1177"/>
      <c r="D71" s="1177"/>
      <c r="E71" s="1177"/>
      <c r="F71" s="1177"/>
      <c r="G71" s="1177"/>
      <c r="H71" s="1177"/>
      <c r="I71" s="1177"/>
      <c r="J71" s="1177"/>
      <c r="K71" s="1177"/>
      <c r="L71" s="1177"/>
      <c r="M71" s="1177"/>
      <c r="N71" s="1177"/>
      <c r="O71" s="342"/>
    </row>
    <row r="72" spans="1:15" s="320" customFormat="1" ht="16.5" customHeight="1">
      <c r="A72" s="159"/>
      <c r="B72" s="161" t="s">
        <v>412</v>
      </c>
      <c r="C72" s="317"/>
      <c r="D72" s="317"/>
      <c r="E72" s="317"/>
      <c r="F72" s="317"/>
      <c r="G72" s="317"/>
      <c r="H72" s="317"/>
      <c r="I72" s="161" t="s">
        <v>413</v>
      </c>
      <c r="J72" s="317"/>
      <c r="K72" s="317"/>
      <c r="L72" s="317"/>
      <c r="M72" s="317"/>
      <c r="N72" s="317"/>
      <c r="O72" s="159"/>
    </row>
    <row r="73" spans="1:15" s="320" customFormat="1" ht="16.5" customHeight="1">
      <c r="A73" s="159"/>
      <c r="B73" s="160" t="s">
        <v>109</v>
      </c>
      <c r="C73" s="160">
        <v>875</v>
      </c>
      <c r="D73" s="160">
        <v>900</v>
      </c>
      <c r="E73" s="160">
        <v>1000</v>
      </c>
      <c r="F73" s="160">
        <v>1125</v>
      </c>
      <c r="G73" s="160">
        <v>1250</v>
      </c>
      <c r="H73" s="159"/>
      <c r="I73" s="160" t="s">
        <v>109</v>
      </c>
      <c r="J73" s="160">
        <v>875</v>
      </c>
      <c r="K73" s="160">
        <v>900</v>
      </c>
      <c r="L73" s="160">
        <v>1000</v>
      </c>
      <c r="M73" s="160">
        <v>1125</v>
      </c>
      <c r="N73" s="160">
        <v>1250</v>
      </c>
      <c r="O73" s="159"/>
    </row>
    <row r="74" spans="1:15" s="320" customFormat="1" ht="16.5" customHeight="1">
      <c r="A74" s="159"/>
      <c r="B74" s="160">
        <v>1725</v>
      </c>
      <c r="C74" s="166">
        <f>ROUND(C151*Содержание!$H$8*(1+$F$10)*(1-$F$11)*(1-$K$10),0)</f>
        <v>57971</v>
      </c>
      <c r="D74" s="166">
        <f>ROUND(D151*Содержание!$H$8*(1+$F$10)*(1-$F$11)*(1-$K$10),0)</f>
        <v>59752</v>
      </c>
      <c r="E74" s="166">
        <f>ROUND(E151*Содержание!$H$8*(1+$F$10)*(1-$F$11)*(1-$K$10),0)</f>
        <v>68542</v>
      </c>
      <c r="F74" s="166">
        <f>ROUND(F151*Содержание!$H$8*(1+$F$10)*(1-$F$11)*(1-$K$10),0)</f>
        <v>74328</v>
      </c>
      <c r="G74" s="166">
        <f>ROUND(G151*Содержание!$H$8*(1+$F$10)*(1-$F$11)*(1-$K$10),0)</f>
        <v>84565</v>
      </c>
      <c r="H74" s="159"/>
      <c r="I74" s="160">
        <v>1725</v>
      </c>
      <c r="J74" s="166">
        <f>ROUND(J151*Содержание!$H$8*(1+$F$10)*(1-$F$11)*(1-$K$10),0)</f>
        <v>63647</v>
      </c>
      <c r="K74" s="166">
        <f>ROUND(K151*Содержание!$H$8*(1+$F$10)*(1-$F$11)*(1-$K$10),0)</f>
        <v>65649</v>
      </c>
      <c r="L74" s="166">
        <f>ROUND(L151*Содержание!$H$8*(1+$F$10)*(1-$F$11)*(1-$K$10),0)</f>
        <v>75219</v>
      </c>
      <c r="M74" s="166">
        <f>ROUND(M151*Содержание!$H$8*(1+$F$10)*(1-$F$11)*(1-$K$10),0)</f>
        <v>82118</v>
      </c>
      <c r="N74" s="166">
        <f>ROUND(N151*Содержание!$H$8*(1+$F$10)*(1-$F$11)*(1-$K$10),0)</f>
        <v>92910</v>
      </c>
      <c r="O74" s="159"/>
    </row>
    <row r="75" spans="1:15" s="320" customFormat="1" ht="16.5" customHeight="1">
      <c r="A75" s="159"/>
      <c r="B75" s="160">
        <v>1750</v>
      </c>
      <c r="C75" s="166">
        <f>ROUND(C152*Содержание!$H$8*(1+$F$10)*(1-$F$11)*(1-$K$10),0)</f>
        <v>58750</v>
      </c>
      <c r="D75" s="166">
        <f>ROUND(D152*Содержание!$H$8*(1+$F$10)*(1-$F$11)*(1-$K$10),0)</f>
        <v>60531</v>
      </c>
      <c r="E75" s="166">
        <f>ROUND(E152*Содержание!$H$8*(1+$F$10)*(1-$F$11)*(1-$K$10),0)</f>
        <v>69099</v>
      </c>
      <c r="F75" s="166">
        <f>ROUND(F152*Содержание!$H$8*(1+$F$10)*(1-$F$11)*(1-$K$10),0)</f>
        <v>75330</v>
      </c>
      <c r="G75" s="166">
        <f>ROUND(G152*Содержание!$H$8*(1+$F$10)*(1-$F$11)*(1-$K$10),0)</f>
        <v>85455</v>
      </c>
      <c r="H75" s="159"/>
      <c r="I75" s="160">
        <v>1750</v>
      </c>
      <c r="J75" s="166">
        <f>ROUND(J152*Содержание!$H$8*(1+$F$10)*(1-$F$11)*(1-$K$10),0)</f>
        <v>64537</v>
      </c>
      <c r="K75" s="166">
        <f>ROUND(K152*Содержание!$H$8*(1+$F$10)*(1-$F$11)*(1-$K$10),0)</f>
        <v>66539</v>
      </c>
      <c r="L75" s="166">
        <f>ROUND(L152*Содержание!$H$8*(1+$F$10)*(1-$F$11)*(1-$K$10),0)</f>
        <v>75886</v>
      </c>
      <c r="M75" s="166">
        <f>ROUND(M152*Содержание!$H$8*(1+$F$10)*(1-$F$11)*(1-$K$10),0)</f>
        <v>83118</v>
      </c>
      <c r="N75" s="166">
        <f>ROUND(N152*Содержание!$H$8*(1+$F$10)*(1-$F$11)*(1-$K$10),0)</f>
        <v>93912</v>
      </c>
      <c r="O75" s="159"/>
    </row>
    <row r="76" spans="1:15" s="320" customFormat="1" ht="16.5" customHeight="1">
      <c r="A76" s="159"/>
      <c r="B76" s="160">
        <v>1775</v>
      </c>
      <c r="C76" s="166">
        <f>ROUND(C153*Содержание!$H$8*(1+$F$10)*(1-$F$11)*(1-$K$10),0)</f>
        <v>59529</v>
      </c>
      <c r="D76" s="166">
        <f>ROUND(D153*Содержание!$H$8*(1+$F$10)*(1-$F$11)*(1-$K$10),0)</f>
        <v>61310</v>
      </c>
      <c r="E76" s="166">
        <f>ROUND(E153*Содержание!$H$8*(1+$F$10)*(1-$F$11)*(1-$K$10),0)</f>
        <v>69655</v>
      </c>
      <c r="F76" s="166">
        <f>ROUND(F153*Содержание!$H$8*(1+$F$10)*(1-$F$11)*(1-$K$10),0)</f>
        <v>76331</v>
      </c>
      <c r="G76" s="166">
        <f>ROUND(G153*Содержание!$H$8*(1+$F$10)*(1-$F$11)*(1-$K$10),0)</f>
        <v>86345</v>
      </c>
      <c r="H76" s="159"/>
      <c r="I76" s="160">
        <v>1775</v>
      </c>
      <c r="J76" s="166">
        <f>ROUND(J153*Содержание!$H$8*(1+$F$10)*(1-$F$11)*(1-$K$10),0)</f>
        <v>65427</v>
      </c>
      <c r="K76" s="166">
        <f>ROUND(K153*Содержание!$H$8*(1+$F$10)*(1-$F$11)*(1-$K$10),0)</f>
        <v>67429</v>
      </c>
      <c r="L76" s="166">
        <f>ROUND(L153*Содержание!$H$8*(1+$F$10)*(1-$F$11)*(1-$K$10),0)</f>
        <v>76554</v>
      </c>
      <c r="M76" s="166">
        <f>ROUND(M153*Содержание!$H$8*(1+$F$10)*(1-$F$11)*(1-$K$10),0)</f>
        <v>84120</v>
      </c>
      <c r="N76" s="166">
        <f>ROUND(N153*Содержание!$H$8*(1+$F$10)*(1-$F$11)*(1-$K$10),0)</f>
        <v>94912</v>
      </c>
      <c r="O76" s="159"/>
    </row>
    <row r="77" spans="1:15" s="320" customFormat="1" ht="16.5" customHeight="1">
      <c r="A77" s="159"/>
      <c r="B77" s="160">
        <v>1800</v>
      </c>
      <c r="C77" s="166">
        <f>ROUND(C154*Содержание!$H$8*(1+$F$10)*(1-$F$11)*(1-$K$10),0)</f>
        <v>60309</v>
      </c>
      <c r="D77" s="166">
        <f>ROUND(D154*Содержание!$H$8*(1+$F$10)*(1-$F$11)*(1-$K$10),0)</f>
        <v>62088</v>
      </c>
      <c r="E77" s="166">
        <f>ROUND(E154*Содержание!$H$8*(1+$F$10)*(1-$F$11)*(1-$K$10),0)</f>
        <v>70211</v>
      </c>
      <c r="F77" s="166">
        <f>ROUND(F154*Содержание!$H$8*(1+$F$10)*(1-$F$11)*(1-$K$10),0)</f>
        <v>77333</v>
      </c>
      <c r="G77" s="166">
        <f>ROUND(G154*Содержание!$H$8*(1+$F$10)*(1-$F$11)*(1-$K$10),0)</f>
        <v>87236</v>
      </c>
      <c r="H77" s="159"/>
      <c r="I77" s="160">
        <v>1800</v>
      </c>
      <c r="J77" s="166">
        <f>ROUND(J154*Содержание!$H$8*(1+$F$10)*(1-$F$11)*(1-$K$10),0)</f>
        <v>66317</v>
      </c>
      <c r="K77" s="166">
        <f>ROUND(K154*Содержание!$H$8*(1+$F$10)*(1-$F$11)*(1-$K$10),0)</f>
        <v>68320</v>
      </c>
      <c r="L77" s="166">
        <f>ROUND(L154*Содержание!$H$8*(1+$F$10)*(1-$F$11)*(1-$K$10),0)</f>
        <v>77221</v>
      </c>
      <c r="M77" s="166">
        <f>ROUND(M154*Содержание!$H$8*(1+$F$10)*(1-$F$11)*(1-$K$10),0)</f>
        <v>85121</v>
      </c>
      <c r="N77" s="166">
        <f>ROUND(N154*Содержание!$H$8*(1+$F$10)*(1-$F$11)*(1-$K$10),0)</f>
        <v>95915</v>
      </c>
      <c r="O77" s="159"/>
    </row>
    <row r="78" spans="1:15" s="320" customFormat="1" ht="16.5" customHeight="1">
      <c r="A78" s="159"/>
      <c r="B78" s="160">
        <v>1825</v>
      </c>
      <c r="C78" s="166">
        <f>ROUND(C155*Содержание!$H$8*(1+$F$10)*(1-$F$11)*(1-$K$10),0)</f>
        <v>61087</v>
      </c>
      <c r="D78" s="166">
        <f>ROUND(D155*Содержание!$H$8*(1+$F$10)*(1-$F$11)*(1-$K$10),0)</f>
        <v>62868</v>
      </c>
      <c r="E78" s="166">
        <f>ROUND(E155*Содержание!$H$8*(1+$F$10)*(1-$F$11)*(1-$K$10),0)</f>
        <v>70767</v>
      </c>
      <c r="F78" s="166">
        <f>ROUND(F155*Содержание!$H$8*(1+$F$10)*(1-$F$11)*(1-$K$10),0)</f>
        <v>78334</v>
      </c>
      <c r="G78" s="166">
        <f>ROUND(G155*Содержание!$H$8*(1+$F$10)*(1-$F$11)*(1-$K$10),0)</f>
        <v>88126</v>
      </c>
      <c r="H78" s="159"/>
      <c r="I78" s="160">
        <v>1825</v>
      </c>
      <c r="J78" s="166">
        <f>ROUND(J155*Содержание!$H$8*(1+$F$10)*(1-$F$11)*(1-$K$10),0)</f>
        <v>67208</v>
      </c>
      <c r="K78" s="166">
        <f>ROUND(K155*Содержание!$H$8*(1+$F$10)*(1-$F$11)*(1-$K$10),0)</f>
        <v>69210</v>
      </c>
      <c r="L78" s="166">
        <f>ROUND(L155*Содержание!$H$8*(1+$F$10)*(1-$F$11)*(1-$K$10),0)</f>
        <v>77890</v>
      </c>
      <c r="M78" s="166">
        <f>ROUND(M155*Содержание!$H$8*(1+$F$10)*(1-$F$11)*(1-$K$10),0)</f>
        <v>86122</v>
      </c>
      <c r="N78" s="166">
        <f>ROUND(N155*Содержание!$H$8*(1+$F$10)*(1-$F$11)*(1-$K$10),0)</f>
        <v>96916</v>
      </c>
      <c r="O78" s="159"/>
    </row>
    <row r="79" spans="1:15" s="320" customFormat="1" ht="16.5" customHeight="1">
      <c r="A79" s="159"/>
      <c r="B79" s="160">
        <v>1850</v>
      </c>
      <c r="C79" s="166">
        <f>ROUND(C156*Содержание!$H$8*(1+$F$10)*(1-$F$11)*(1-$K$10),0)</f>
        <v>61866</v>
      </c>
      <c r="D79" s="166">
        <f>ROUND(D156*Содержание!$H$8*(1+$F$10)*(1-$F$11)*(1-$K$10),0)</f>
        <v>63647</v>
      </c>
      <c r="E79" s="166">
        <f>ROUND(E156*Содержание!$H$8*(1+$F$10)*(1-$F$11)*(1-$K$10),0)</f>
        <v>71323</v>
      </c>
      <c r="F79" s="166">
        <f>ROUND(F156*Содержание!$H$8*(1+$F$10)*(1-$F$11)*(1-$K$10),0)</f>
        <v>79335</v>
      </c>
      <c r="G79" s="166">
        <f>ROUND(G156*Содержание!$H$8*(1+$F$10)*(1-$F$11)*(1-$K$10),0)</f>
        <v>89016</v>
      </c>
      <c r="H79" s="159"/>
      <c r="I79" s="160">
        <v>1850</v>
      </c>
      <c r="J79" s="166">
        <f>ROUND(J156*Содержание!$H$8*(1+$F$10)*(1-$F$11)*(1-$K$10),0)</f>
        <v>68096</v>
      </c>
      <c r="K79" s="166">
        <f>ROUND(K156*Содержание!$H$8*(1+$F$10)*(1-$F$11)*(1-$K$10),0)</f>
        <v>69989</v>
      </c>
      <c r="L79" s="166">
        <f>ROUND(L156*Содержание!$H$8*(1+$F$10)*(1-$F$11)*(1-$K$10),0)</f>
        <v>78446</v>
      </c>
      <c r="M79" s="166">
        <f>ROUND(M156*Содержание!$H$8*(1+$F$10)*(1-$F$11)*(1-$K$10),0)</f>
        <v>87236</v>
      </c>
      <c r="N79" s="166">
        <f>ROUND(N156*Содержание!$H$8*(1+$F$10)*(1-$F$11)*(1-$K$10),0)</f>
        <v>97917</v>
      </c>
      <c r="O79" s="159"/>
    </row>
    <row r="80" spans="1:15" s="320" customFormat="1" ht="16.5" customHeight="1">
      <c r="A80" s="159"/>
      <c r="B80" s="160">
        <v>1875</v>
      </c>
      <c r="C80" s="166">
        <f>ROUND(C157*Содержание!$H$8*(1+$F$10)*(1-$F$11)*(1-$K$10),0)</f>
        <v>62645</v>
      </c>
      <c r="D80" s="166">
        <f>ROUND(D157*Содержание!$H$8*(1+$F$10)*(1-$F$11)*(1-$K$10),0)</f>
        <v>64424</v>
      </c>
      <c r="E80" s="166">
        <f>ROUND(E157*Содержание!$H$8*(1+$F$10)*(1-$F$11)*(1-$K$10),0)</f>
        <v>71880</v>
      </c>
      <c r="F80" s="166">
        <f>ROUND(F157*Содержание!$H$8*(1+$F$10)*(1-$F$11)*(1-$K$10),0)</f>
        <v>80337</v>
      </c>
      <c r="G80" s="166">
        <f>ROUND(G157*Содержание!$H$8*(1+$F$10)*(1-$F$11)*(1-$K$10),0)</f>
        <v>89906</v>
      </c>
      <c r="H80" s="159"/>
      <c r="I80" s="160">
        <v>1875</v>
      </c>
      <c r="J80" s="166">
        <f>ROUND(J157*Содержание!$H$8*(1+$F$10)*(1-$F$11)*(1-$K$10),0)</f>
        <v>68876</v>
      </c>
      <c r="K80" s="166">
        <f>ROUND(K157*Содержание!$H$8*(1+$F$10)*(1-$F$11)*(1-$K$10),0)</f>
        <v>70878</v>
      </c>
      <c r="L80" s="166">
        <f>ROUND(L157*Содержание!$H$8*(1+$F$10)*(1-$F$11)*(1-$K$10),0)</f>
        <v>79113</v>
      </c>
      <c r="M80" s="166">
        <f>ROUND(M157*Содержание!$H$8*(1+$F$10)*(1-$F$11)*(1-$K$10),0)</f>
        <v>88348</v>
      </c>
      <c r="N80" s="166">
        <f>ROUND(N157*Содержание!$H$8*(1+$F$10)*(1-$F$11)*(1-$K$10),0)</f>
        <v>98919</v>
      </c>
      <c r="O80" s="159"/>
    </row>
    <row r="81" spans="1:15" s="320" customFormat="1" ht="16.5" customHeight="1">
      <c r="A81" s="159"/>
      <c r="B81" s="160">
        <v>1900</v>
      </c>
      <c r="C81" s="166">
        <f>ROUND(C158*Содержание!$H$8*(1+$F$10)*(1-$F$11)*(1-$K$10),0)</f>
        <v>63201</v>
      </c>
      <c r="D81" s="166">
        <f>ROUND(D158*Содержание!$H$8*(1+$F$10)*(1-$F$11)*(1-$K$10),0)</f>
        <v>64981</v>
      </c>
      <c r="E81" s="166">
        <f>ROUND(E158*Содержание!$H$8*(1+$F$10)*(1-$F$11)*(1-$K$10),0)</f>
        <v>72659</v>
      </c>
      <c r="F81" s="166">
        <f>ROUND(F158*Содержание!$H$8*(1+$F$10)*(1-$F$11)*(1-$K$10),0)</f>
        <v>81116</v>
      </c>
      <c r="G81" s="166">
        <f>ROUND(G158*Содержание!$H$8*(1+$F$10)*(1-$F$11)*(1-$K$10),0)</f>
        <v>90573</v>
      </c>
      <c r="H81" s="159"/>
      <c r="I81" s="160">
        <v>1900</v>
      </c>
      <c r="J81" s="166">
        <f>ROUND(J158*Содержание!$H$8*(1+$F$10)*(1-$F$11)*(1-$K$10),0)</f>
        <v>69544</v>
      </c>
      <c r="K81" s="166">
        <f>ROUND(K158*Содержание!$H$8*(1+$F$10)*(1-$F$11)*(1-$K$10),0)</f>
        <v>71436</v>
      </c>
      <c r="L81" s="166">
        <f>ROUND(L158*Содержание!$H$8*(1+$F$10)*(1-$F$11)*(1-$K$10),0)</f>
        <v>79891</v>
      </c>
      <c r="M81" s="166">
        <f>ROUND(M158*Содержание!$H$8*(1+$F$10)*(1-$F$11)*(1-$K$10),0)</f>
        <v>89238</v>
      </c>
      <c r="N81" s="166">
        <f>ROUND(N158*Содержание!$H$8*(1+$F$10)*(1-$F$11)*(1-$K$10),0)</f>
        <v>99587</v>
      </c>
      <c r="O81" s="159"/>
    </row>
    <row r="82" spans="1:15" s="320" customFormat="1" ht="16.5" customHeight="1">
      <c r="A82" s="159"/>
      <c r="B82" s="160">
        <v>1925</v>
      </c>
      <c r="C82" s="166">
        <f>ROUND(C159*Содержание!$H$8*(1+$F$10)*(1-$F$11)*(1-$K$10),0)</f>
        <v>64092</v>
      </c>
      <c r="D82" s="166">
        <f>ROUND(D159*Содержание!$H$8*(1+$F$10)*(1-$F$11)*(1-$K$10),0)</f>
        <v>65872</v>
      </c>
      <c r="E82" s="166">
        <f>ROUND(E159*Содержание!$H$8*(1+$F$10)*(1-$F$11)*(1-$K$10),0)</f>
        <v>73438</v>
      </c>
      <c r="F82" s="166">
        <f>ROUND(F159*Содержание!$H$8*(1+$F$10)*(1-$F$11)*(1-$K$10),0)</f>
        <v>82339</v>
      </c>
      <c r="G82" s="166">
        <f>ROUND(G159*Содержание!$H$8*(1+$F$10)*(1-$F$11)*(1-$K$10),0)</f>
        <v>91685</v>
      </c>
      <c r="H82" s="159"/>
      <c r="I82" s="160">
        <v>1925</v>
      </c>
      <c r="J82" s="166">
        <f>ROUND(J159*Содержание!$H$8*(1+$F$10)*(1-$F$11)*(1-$K$10),0)</f>
        <v>70545</v>
      </c>
      <c r="K82" s="166">
        <f>ROUND(K159*Содержание!$H$8*(1+$F$10)*(1-$F$11)*(1-$K$10),0)</f>
        <v>72436</v>
      </c>
      <c r="L82" s="166">
        <f>ROUND(L159*Содержание!$H$8*(1+$F$10)*(1-$F$11)*(1-$K$10),0)</f>
        <v>80782</v>
      </c>
      <c r="M82" s="166">
        <f>ROUND(M159*Содержание!$H$8*(1+$F$10)*(1-$F$11)*(1-$K$10),0)</f>
        <v>90573</v>
      </c>
      <c r="N82" s="166">
        <f>ROUND(N159*Содержание!$H$8*(1+$F$10)*(1-$F$11)*(1-$K$10),0)</f>
        <v>100810</v>
      </c>
      <c r="O82" s="159"/>
    </row>
    <row r="83" spans="1:15" s="320" customFormat="1" ht="16.5" customHeight="1">
      <c r="A83" s="159"/>
      <c r="B83" s="160">
        <v>1950</v>
      </c>
      <c r="C83" s="166">
        <f>ROUND(C160*Содержание!$H$8*(1+$F$10)*(1-$F$11)*(1-$K$10),0)</f>
        <v>64981</v>
      </c>
      <c r="D83" s="166">
        <f>ROUND(D160*Содержание!$H$8*(1+$F$10)*(1-$F$11)*(1-$K$10),0)</f>
        <v>66763</v>
      </c>
      <c r="E83" s="166">
        <f>ROUND(E160*Содержание!$H$8*(1+$F$10)*(1-$F$11)*(1-$K$10),0)</f>
        <v>74218</v>
      </c>
      <c r="F83" s="166">
        <f>ROUND(F160*Содержание!$H$8*(1+$F$10)*(1-$F$11)*(1-$K$10),0)</f>
        <v>83563</v>
      </c>
      <c r="G83" s="166">
        <f>ROUND(G160*Содержание!$H$8*(1+$F$10)*(1-$F$11)*(1-$K$10),0)</f>
        <v>92799</v>
      </c>
      <c r="H83" s="159"/>
      <c r="I83" s="160">
        <v>1950</v>
      </c>
      <c r="J83" s="166">
        <f>ROUND(J160*Содержание!$H$8*(1+$F$10)*(1-$F$11)*(1-$K$10),0)</f>
        <v>71436</v>
      </c>
      <c r="K83" s="166">
        <f>ROUND(K160*Содержание!$H$8*(1+$F$10)*(1-$F$11)*(1-$K$10),0)</f>
        <v>73438</v>
      </c>
      <c r="L83" s="166">
        <f>ROUND(L160*Содержание!$H$8*(1+$F$10)*(1-$F$11)*(1-$K$10),0)</f>
        <v>81673</v>
      </c>
      <c r="M83" s="166">
        <f>ROUND(M160*Содержание!$H$8*(1+$F$10)*(1-$F$11)*(1-$K$10),0)</f>
        <v>91909</v>
      </c>
      <c r="N83" s="166">
        <f>ROUND(N160*Содержание!$H$8*(1+$F$10)*(1-$F$11)*(1-$K$10),0)</f>
        <v>102035</v>
      </c>
      <c r="O83" s="159"/>
    </row>
    <row r="84" spans="1:15" s="320" customFormat="1" ht="16.5" customHeight="1">
      <c r="A84" s="159"/>
      <c r="B84" s="160">
        <v>1975</v>
      </c>
      <c r="C84" s="166">
        <f>ROUND(C161*Содержание!$H$8*(1+$F$10)*(1-$F$11)*(1-$K$10),0)</f>
        <v>65872</v>
      </c>
      <c r="D84" s="166">
        <f>ROUND(D161*Содержание!$H$8*(1+$F$10)*(1-$F$11)*(1-$K$10),0)</f>
        <v>67651</v>
      </c>
      <c r="E84" s="166">
        <f>ROUND(E161*Содержание!$H$8*(1+$F$10)*(1-$F$11)*(1-$K$10),0)</f>
        <v>74995</v>
      </c>
      <c r="F84" s="166">
        <f>ROUND(F161*Содержание!$H$8*(1+$F$10)*(1-$F$11)*(1-$K$10),0)</f>
        <v>84787</v>
      </c>
      <c r="G84" s="166">
        <f>ROUND(G161*Содержание!$H$8*(1+$F$10)*(1-$F$11)*(1-$K$10),0)</f>
        <v>93912</v>
      </c>
      <c r="H84" s="159"/>
      <c r="I84" s="160">
        <v>1975</v>
      </c>
      <c r="J84" s="166">
        <f>ROUND(J161*Содержание!$H$8*(1+$F$10)*(1-$F$11)*(1-$K$10),0)</f>
        <v>72436</v>
      </c>
      <c r="K84" s="166">
        <f>ROUND(K161*Содержание!$H$8*(1+$F$10)*(1-$F$11)*(1-$K$10),0)</f>
        <v>74439</v>
      </c>
      <c r="L84" s="166">
        <f>ROUND(L161*Содержание!$H$8*(1+$F$10)*(1-$F$11)*(1-$K$10),0)</f>
        <v>82450</v>
      </c>
      <c r="M84" s="166">
        <f>ROUND(M161*Содержание!$H$8*(1+$F$10)*(1-$F$11)*(1-$K$10),0)</f>
        <v>93244</v>
      </c>
      <c r="N84" s="166">
        <f>ROUND(N161*Содержание!$H$8*(1+$F$10)*(1-$F$11)*(1-$K$10),0)</f>
        <v>103259</v>
      </c>
      <c r="O84" s="159"/>
    </row>
    <row r="85" spans="1:15" s="320" customFormat="1" ht="16.5" customHeight="1">
      <c r="A85" s="159"/>
      <c r="B85" s="160">
        <v>2000</v>
      </c>
      <c r="C85" s="166">
        <f>ROUND(C162*Содержание!$H$8*(1+$F$10)*(1-$F$11)*(1-$K$10),0)</f>
        <v>66873</v>
      </c>
      <c r="D85" s="166">
        <f>ROUND(D162*Содержание!$H$8*(1+$F$10)*(1-$F$11)*(1-$K$10),0)</f>
        <v>68653</v>
      </c>
      <c r="E85" s="166">
        <f>ROUND(E162*Содержание!$H$8*(1+$F$10)*(1-$F$11)*(1-$K$10),0)</f>
        <v>75663</v>
      </c>
      <c r="F85" s="166">
        <f>ROUND(F162*Содержание!$H$8*(1+$F$10)*(1-$F$11)*(1-$K$10),0)</f>
        <v>85901</v>
      </c>
      <c r="G85" s="166">
        <f>ROUND(G162*Содержание!$H$8*(1+$F$10)*(1-$F$11)*(1-$K$10),0)</f>
        <v>94801</v>
      </c>
      <c r="H85" s="159"/>
      <c r="I85" s="160">
        <v>2000</v>
      </c>
      <c r="J85" s="166">
        <f>ROUND(J162*Содержание!$H$8*(1+$F$10)*(1-$F$11)*(1-$K$10),0)</f>
        <v>73549</v>
      </c>
      <c r="K85" s="166">
        <f>ROUND(K162*Содержание!$H$8*(1+$F$10)*(1-$F$11)*(1-$K$10),0)</f>
        <v>75552</v>
      </c>
      <c r="L85" s="166">
        <f>ROUND(L162*Содержание!$H$8*(1+$F$10)*(1-$F$11)*(1-$K$10),0)</f>
        <v>83230</v>
      </c>
      <c r="M85" s="166">
        <f>ROUND(M162*Содержание!$H$8*(1+$F$10)*(1-$F$11)*(1-$K$10),0)</f>
        <v>94469</v>
      </c>
      <c r="N85" s="166">
        <f>ROUND(N162*Содержание!$H$8*(1+$F$10)*(1-$F$11)*(1-$K$10),0)</f>
        <v>104260</v>
      </c>
      <c r="O85" s="159"/>
    </row>
    <row r="86" spans="1:15" s="320" customFormat="1" ht="16.5" customHeight="1">
      <c r="A86" s="159"/>
      <c r="B86" s="160">
        <v>2025</v>
      </c>
      <c r="C86" s="166">
        <f>ROUND(C163*Содержание!$H$8*(1+$F$10)*(1-$F$11)*(1-$K$10),0)</f>
        <v>67651</v>
      </c>
      <c r="D86" s="166">
        <f>ROUND(D163*Содержание!$H$8*(1+$F$10)*(1-$F$11)*(1-$K$10),0)</f>
        <v>69432</v>
      </c>
      <c r="E86" s="166">
        <f>ROUND(E163*Содержание!$H$8*(1+$F$10)*(1-$F$11)*(1-$K$10),0)</f>
        <v>76776</v>
      </c>
      <c r="F86" s="166">
        <f>ROUND(F163*Содержание!$H$8*(1+$F$10)*(1-$F$11)*(1-$K$10),0)</f>
        <v>86901</v>
      </c>
      <c r="G86" s="166">
        <f>ROUND(G163*Содержание!$H$8*(1+$F$10)*(1-$F$11)*(1-$K$10),0)</f>
        <v>96026</v>
      </c>
      <c r="H86" s="159"/>
      <c r="I86" s="160">
        <v>2025</v>
      </c>
      <c r="J86" s="166">
        <f>ROUND(J163*Содержание!$H$8*(1+$F$10)*(1-$F$11)*(1-$K$10),0)</f>
        <v>74439</v>
      </c>
      <c r="K86" s="166">
        <f>ROUND(K163*Содержание!$H$8*(1+$F$10)*(1-$F$11)*(1-$K$10),0)</f>
        <v>76331</v>
      </c>
      <c r="L86" s="166">
        <f>ROUND(L163*Содержание!$H$8*(1+$F$10)*(1-$F$11)*(1-$K$10),0)</f>
        <v>84454</v>
      </c>
      <c r="M86" s="166">
        <f>ROUND(M163*Содержание!$H$8*(1+$F$10)*(1-$F$11)*(1-$K$10),0)</f>
        <v>95581</v>
      </c>
      <c r="N86" s="166">
        <f>ROUND(N163*Содержание!$H$8*(1+$F$10)*(1-$F$11)*(1-$K$10),0)</f>
        <v>105595</v>
      </c>
      <c r="O86" s="159"/>
    </row>
    <row r="87" spans="1:15" s="320" customFormat="1" ht="16.5" customHeight="1">
      <c r="A87" s="159"/>
      <c r="B87" s="160">
        <v>2050</v>
      </c>
      <c r="C87" s="166">
        <f>ROUND(C164*Содержание!$H$8*(1+$F$10)*(1-$F$11)*(1-$K$10),0)</f>
        <v>68431</v>
      </c>
      <c r="D87" s="166">
        <f>ROUND(D164*Содержание!$H$8*(1+$F$10)*(1-$F$11)*(1-$K$10),0)</f>
        <v>70211</v>
      </c>
      <c r="E87" s="166">
        <f>ROUND(E164*Содержание!$H$8*(1+$F$10)*(1-$F$11)*(1-$K$10),0)</f>
        <v>77890</v>
      </c>
      <c r="F87" s="166">
        <f>ROUND(F164*Содержание!$H$8*(1+$F$10)*(1-$F$11)*(1-$K$10),0)</f>
        <v>87902</v>
      </c>
      <c r="G87" s="166">
        <f>ROUND(G164*Содержание!$H$8*(1+$F$10)*(1-$F$11)*(1-$K$10),0)</f>
        <v>97250</v>
      </c>
      <c r="H87" s="159"/>
      <c r="I87" s="160">
        <v>2050</v>
      </c>
      <c r="J87" s="166">
        <f>ROUND(J164*Содержание!$H$8*(1+$F$10)*(1-$F$11)*(1-$K$10),0)</f>
        <v>75330</v>
      </c>
      <c r="K87" s="166">
        <f>ROUND(K164*Содержание!$H$8*(1+$F$10)*(1-$F$11)*(1-$K$10),0)</f>
        <v>77221</v>
      </c>
      <c r="L87" s="166">
        <f>ROUND(L164*Содержание!$H$8*(1+$F$10)*(1-$F$11)*(1-$K$10),0)</f>
        <v>85677</v>
      </c>
      <c r="M87" s="166">
        <f>ROUND(M164*Содержание!$H$8*(1+$F$10)*(1-$F$11)*(1-$K$10),0)</f>
        <v>96693</v>
      </c>
      <c r="N87" s="166">
        <f>ROUND(N164*Содержание!$H$8*(1+$F$10)*(1-$F$11)*(1-$K$10),0)</f>
        <v>106930</v>
      </c>
      <c r="O87" s="159"/>
    </row>
    <row r="88" spans="1:15" s="320" customFormat="1" ht="16.5" customHeight="1">
      <c r="A88" s="159"/>
      <c r="B88" s="160">
        <v>2075</v>
      </c>
      <c r="C88" s="166">
        <f>ROUND(C165*Содержание!$H$8*(1+$F$10)*(1-$F$11)*(1-$K$10),0)</f>
        <v>69210</v>
      </c>
      <c r="D88" s="166">
        <f>ROUND(D165*Содержание!$H$8*(1+$F$10)*(1-$F$11)*(1-$K$10),0)</f>
        <v>70991</v>
      </c>
      <c r="E88" s="166">
        <f>ROUND(E165*Содержание!$H$8*(1+$F$10)*(1-$F$11)*(1-$K$10),0)</f>
        <v>79002</v>
      </c>
      <c r="F88" s="166">
        <f>ROUND(F165*Содержание!$H$8*(1+$F$10)*(1-$F$11)*(1-$K$10),0)</f>
        <v>88904</v>
      </c>
      <c r="G88" s="166">
        <f>ROUND(G165*Содержание!$H$8*(1+$F$10)*(1-$F$11)*(1-$K$10),0)</f>
        <v>98473</v>
      </c>
      <c r="H88" s="159"/>
      <c r="I88" s="160">
        <v>2075</v>
      </c>
      <c r="J88" s="166">
        <f>ROUND(J165*Содержание!$H$8*(1+$F$10)*(1-$F$11)*(1-$K$10),0)</f>
        <v>76108</v>
      </c>
      <c r="K88" s="166">
        <f>ROUND(K165*Содержание!$H$8*(1+$F$10)*(1-$F$11)*(1-$K$10),0)</f>
        <v>78111</v>
      </c>
      <c r="L88" s="166">
        <f>ROUND(L165*Содержание!$H$8*(1+$F$10)*(1-$F$11)*(1-$K$10),0)</f>
        <v>86901</v>
      </c>
      <c r="M88" s="166">
        <f>ROUND(M165*Содержание!$H$8*(1+$F$10)*(1-$F$11)*(1-$K$10),0)</f>
        <v>97807</v>
      </c>
      <c r="N88" s="166">
        <f>ROUND(N165*Содержание!$H$8*(1+$F$10)*(1-$F$11)*(1-$K$10),0)</f>
        <v>108378</v>
      </c>
      <c r="O88" s="159"/>
    </row>
    <row r="89" spans="1:15" s="320" customFormat="1" ht="16.5" customHeight="1">
      <c r="A89" s="159"/>
      <c r="B89" s="160">
        <v>2100</v>
      </c>
      <c r="C89" s="166">
        <f>ROUND(C166*Содержание!$H$8*(1+$F$10)*(1-$F$11)*(1-$K$10),0)</f>
        <v>69989</v>
      </c>
      <c r="D89" s="166">
        <f>ROUND(D166*Содержание!$H$8*(1+$F$10)*(1-$F$11)*(1-$K$10),0)</f>
        <v>71768</v>
      </c>
      <c r="E89" s="166">
        <f>ROUND(E166*Содержание!$H$8*(1+$F$10)*(1-$F$11)*(1-$K$10),0)</f>
        <v>80114</v>
      </c>
      <c r="F89" s="166">
        <f>ROUND(F166*Содержание!$H$8*(1+$F$10)*(1-$F$11)*(1-$K$10),0)</f>
        <v>89906</v>
      </c>
      <c r="G89" s="166">
        <f>ROUND(G166*Содержание!$H$8*(1+$F$10)*(1-$F$11)*(1-$K$10),0)</f>
        <v>99697</v>
      </c>
      <c r="H89" s="159"/>
      <c r="I89" s="160">
        <v>2100</v>
      </c>
      <c r="J89" s="166">
        <f>ROUND(J166*Содержание!$H$8*(1+$F$10)*(1-$F$11)*(1-$K$10),0)</f>
        <v>76999</v>
      </c>
      <c r="K89" s="166">
        <f>ROUND(K166*Содержание!$H$8*(1+$F$10)*(1-$F$11)*(1-$K$10),0)</f>
        <v>79002</v>
      </c>
      <c r="L89" s="166">
        <f>ROUND(L166*Содержание!$H$8*(1+$F$10)*(1-$F$11)*(1-$K$10),0)</f>
        <v>88126</v>
      </c>
      <c r="M89" s="166">
        <f>ROUND(M166*Содержание!$H$8*(1+$F$10)*(1-$F$11)*(1-$K$10),0)</f>
        <v>98919</v>
      </c>
      <c r="N89" s="166">
        <f>ROUND(N166*Содержание!$H$8*(1+$F$10)*(1-$F$11)*(1-$K$10),0)</f>
        <v>109711</v>
      </c>
      <c r="O89" s="159"/>
    </row>
    <row r="90" spans="1:15" s="320" customFormat="1" ht="16.5" customHeight="1">
      <c r="A90" s="159"/>
      <c r="B90" s="242">
        <v>2125</v>
      </c>
      <c r="C90" s="166">
        <f>ROUND(C167*Содержание!$H$8*(1+$F$10)*(1-$F$11)*(1-$K$10),0)</f>
        <v>70991</v>
      </c>
      <c r="D90" s="166">
        <f>ROUND(D167*Содержание!$H$8*(1+$F$10)*(1-$F$11)*(1-$K$10),0)</f>
        <v>72771</v>
      </c>
      <c r="E90" s="166">
        <f>ROUND(E167*Содержание!$H$8*(1+$F$10)*(1-$F$11)*(1-$K$10),0)</f>
        <v>81116</v>
      </c>
      <c r="F90" s="166">
        <f>ROUND(F167*Содержание!$H$8*(1+$F$10)*(1-$F$11)*(1-$K$10),0)</f>
        <v>90908</v>
      </c>
      <c r="G90" s="166">
        <f>ROUND(G167*Содержание!$H$8*(1+$F$10)*(1-$F$11)*(1-$K$10),0)</f>
        <v>101144</v>
      </c>
      <c r="H90" s="159"/>
      <c r="I90" s="242">
        <v>2125</v>
      </c>
      <c r="J90" s="166">
        <f>ROUND(J167*Содержание!$H$8*(1+$F$10)*(1-$F$11)*(1-$K$10),0)</f>
        <v>78111</v>
      </c>
      <c r="K90" s="166">
        <f>ROUND(K167*Содержание!$H$8*(1+$F$10)*(1-$F$11)*(1-$K$10),0)</f>
        <v>80003</v>
      </c>
      <c r="L90" s="166">
        <f>ROUND(L167*Содержание!$H$8*(1+$F$10)*(1-$F$11)*(1-$K$10),0)</f>
        <v>89238</v>
      </c>
      <c r="M90" s="166">
        <f>ROUND(M167*Содержание!$H$8*(1+$F$10)*(1-$F$11)*(1-$K$10),0)</f>
        <v>100032</v>
      </c>
      <c r="N90" s="166">
        <f>ROUND(N167*Содержание!$H$8*(1+$F$10)*(1-$F$11)*(1-$K$10),0)</f>
        <v>111270</v>
      </c>
      <c r="O90" s="159"/>
    </row>
    <row r="91" spans="1:15" s="320" customFormat="1" ht="16.5" customHeight="1">
      <c r="A91" s="159"/>
      <c r="B91" s="160">
        <v>2150</v>
      </c>
      <c r="C91" s="166">
        <f>ROUND(C168*Содержание!$H$8*(1+$F$10)*(1-$F$11)*(1-$K$10),0)</f>
        <v>71992</v>
      </c>
      <c r="D91" s="166">
        <f>ROUND(D168*Содержание!$H$8*(1+$F$10)*(1-$F$11)*(1-$K$10),0)</f>
        <v>73883</v>
      </c>
      <c r="E91" s="166">
        <f>ROUND(E168*Содержание!$H$8*(1+$F$10)*(1-$F$11)*(1-$K$10),0)</f>
        <v>82339</v>
      </c>
      <c r="F91" s="166">
        <f>ROUND(F168*Содержание!$H$8*(1+$F$10)*(1-$F$11)*(1-$K$10),0)</f>
        <v>92131</v>
      </c>
      <c r="G91" s="166">
        <f>ROUND(G168*Содержание!$H$8*(1+$F$10)*(1-$F$11)*(1-$K$10),0)</f>
        <v>102480</v>
      </c>
      <c r="H91" s="159"/>
      <c r="I91" s="160">
        <v>2150</v>
      </c>
      <c r="J91" s="166">
        <f>ROUND(J168*Содержание!$H$8*(1+$F$10)*(1-$F$11)*(1-$K$10),0)</f>
        <v>79223</v>
      </c>
      <c r="K91" s="166">
        <f>ROUND(K168*Содержание!$H$8*(1+$F$10)*(1-$F$11)*(1-$K$10),0)</f>
        <v>81227</v>
      </c>
      <c r="L91" s="166">
        <f>ROUND(L168*Содержание!$H$8*(1+$F$10)*(1-$F$11)*(1-$K$10),0)</f>
        <v>90573</v>
      </c>
      <c r="M91" s="166">
        <f>ROUND(M168*Содержание!$H$8*(1+$F$10)*(1-$F$11)*(1-$K$10),0)</f>
        <v>101366</v>
      </c>
      <c r="N91" s="166">
        <f>ROUND(N168*Содержание!$H$8*(1+$F$10)*(1-$F$11)*(1-$K$10),0)</f>
        <v>112717</v>
      </c>
      <c r="O91" s="159"/>
    </row>
    <row r="92" spans="1:15" s="320" customFormat="1" ht="16.5" customHeight="1">
      <c r="A92" s="159"/>
      <c r="B92" s="160">
        <v>2175</v>
      </c>
      <c r="C92" s="166">
        <f>ROUND(C169*Содержание!$H$8*(1+$F$10)*(1-$F$11)*(1-$K$10),0)</f>
        <v>72992</v>
      </c>
      <c r="D92" s="166">
        <f>ROUND(D169*Содержание!$H$8*(1+$F$10)*(1-$F$11)*(1-$K$10),0)</f>
        <v>74995</v>
      </c>
      <c r="E92" s="166">
        <f>ROUND(E169*Содержание!$H$8*(1+$F$10)*(1-$F$11)*(1-$K$10),0)</f>
        <v>83563</v>
      </c>
      <c r="F92" s="166">
        <f>ROUND(F169*Содержание!$H$8*(1+$F$10)*(1-$F$11)*(1-$K$10),0)</f>
        <v>93356</v>
      </c>
      <c r="G92" s="166">
        <f>ROUND(G169*Содержание!$H$8*(1+$F$10)*(1-$F$11)*(1-$K$10),0)</f>
        <v>103815</v>
      </c>
      <c r="H92" s="200"/>
      <c r="I92" s="160">
        <v>2175</v>
      </c>
      <c r="J92" s="166">
        <f>ROUND(J169*Содержание!$H$8*(1+$F$10)*(1-$F$11)*(1-$K$10),0)</f>
        <v>80337</v>
      </c>
      <c r="K92" s="166">
        <f>ROUND(K169*Содержание!$H$8*(1+$F$10)*(1-$F$11)*(1-$K$10),0)</f>
        <v>82450</v>
      </c>
      <c r="L92" s="166">
        <f>ROUND(L169*Содержание!$H$8*(1+$F$10)*(1-$F$11)*(1-$K$10),0)</f>
        <v>91909</v>
      </c>
      <c r="M92" s="166">
        <f>ROUND(M169*Содержание!$H$8*(1+$F$10)*(1-$F$11)*(1-$K$10),0)</f>
        <v>102702</v>
      </c>
      <c r="N92" s="166">
        <f>ROUND(N169*Содержание!$H$8*(1+$F$10)*(1-$F$11)*(1-$K$10),0)</f>
        <v>114162</v>
      </c>
      <c r="O92" s="159"/>
    </row>
    <row r="93" spans="1:15" ht="24" customHeight="1">
      <c r="A93" s="1176" t="s">
        <v>497</v>
      </c>
      <c r="B93" s="1176"/>
      <c r="C93" s="1176"/>
      <c r="D93" s="1176"/>
      <c r="E93" s="1176"/>
      <c r="F93" s="1176"/>
      <c r="G93" s="1176"/>
      <c r="H93" s="1176"/>
      <c r="I93" s="1176"/>
      <c r="J93" s="1176"/>
      <c r="K93" s="1176"/>
      <c r="L93" s="1176"/>
      <c r="M93" s="1176"/>
      <c r="N93" s="1176"/>
      <c r="O93" s="159"/>
    </row>
    <row r="94" spans="1:15">
      <c r="A94" s="129" t="s">
        <v>496</v>
      </c>
      <c r="B94" s="159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</row>
    <row r="95" spans="1:15" ht="17.25">
      <c r="A95" s="149" t="s">
        <v>549</v>
      </c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</row>
    <row r="96" spans="1:15" hidden="1" outlineLevel="1"/>
    <row r="97" spans="1:14" hidden="1" outlineLevel="1">
      <c r="A97" s="1171" t="s">
        <v>410</v>
      </c>
      <c r="B97" s="1171"/>
      <c r="C97" s="1171"/>
      <c r="D97" s="1171"/>
      <c r="E97" s="1171"/>
      <c r="F97" s="1171"/>
      <c r="G97" s="1171"/>
      <c r="H97" s="159"/>
      <c r="I97" s="1172" t="s">
        <v>780</v>
      </c>
      <c r="J97" s="1172"/>
      <c r="K97" s="1172"/>
      <c r="L97" s="1172"/>
      <c r="M97" s="1172"/>
      <c r="N97" s="1172"/>
    </row>
    <row r="98" spans="1:14" ht="15.75" hidden="1" outlineLevel="1" thickBot="1">
      <c r="A98" s="1171" t="s">
        <v>411</v>
      </c>
      <c r="B98" s="1171"/>
      <c r="C98" s="1171"/>
      <c r="D98" s="1171"/>
      <c r="E98" s="1171"/>
      <c r="F98" s="1171"/>
      <c r="G98" s="1171"/>
      <c r="H98" s="159"/>
      <c r="I98" s="1175"/>
      <c r="J98" s="1175"/>
      <c r="K98" s="1175"/>
      <c r="L98" s="1175"/>
      <c r="M98" s="1175"/>
      <c r="N98" s="1175"/>
    </row>
    <row r="99" spans="1:14" hidden="1" outlineLevel="1">
      <c r="A99" s="159"/>
      <c r="B99" s="160" t="s">
        <v>109</v>
      </c>
      <c r="C99" s="160">
        <v>875</v>
      </c>
      <c r="D99" s="160">
        <v>900</v>
      </c>
      <c r="E99" s="160">
        <v>1000</v>
      </c>
      <c r="F99" s="160">
        <v>1125</v>
      </c>
      <c r="G99" s="160">
        <v>1250</v>
      </c>
      <c r="H99" s="159"/>
      <c r="I99" s="160" t="s">
        <v>109</v>
      </c>
      <c r="J99" s="160">
        <v>875</v>
      </c>
      <c r="K99" s="160">
        <v>900</v>
      </c>
      <c r="L99" s="160">
        <v>1000</v>
      </c>
      <c r="M99" s="160">
        <v>1125</v>
      </c>
      <c r="N99" s="160">
        <v>1250</v>
      </c>
    </row>
    <row r="100" spans="1:14" hidden="1" outlineLevel="1">
      <c r="A100" s="159"/>
      <c r="B100" s="160">
        <v>1895</v>
      </c>
      <c r="C100" s="361">
        <v>58405</v>
      </c>
      <c r="D100" s="361">
        <v>60093</v>
      </c>
      <c r="E100" s="361">
        <v>67151</v>
      </c>
      <c r="F100" s="361">
        <v>74976</v>
      </c>
      <c r="G100" s="361">
        <v>83765</v>
      </c>
      <c r="H100" s="159"/>
      <c r="I100" s="160">
        <v>1895</v>
      </c>
      <c r="J100" s="361">
        <v>64244</v>
      </c>
      <c r="K100" s="361">
        <v>66102</v>
      </c>
      <c r="L100" s="361">
        <v>73866</v>
      </c>
      <c r="M100" s="361">
        <v>82474</v>
      </c>
      <c r="N100" s="361">
        <v>92142</v>
      </c>
    </row>
    <row r="101" spans="1:14" hidden="1" outlineLevel="1">
      <c r="A101" s="159"/>
      <c r="B101" s="160">
        <v>2000</v>
      </c>
      <c r="C101" s="361">
        <v>61787</v>
      </c>
      <c r="D101" s="361">
        <v>63532</v>
      </c>
      <c r="E101" s="361">
        <v>70052</v>
      </c>
      <c r="F101" s="361">
        <v>79419</v>
      </c>
      <c r="G101" s="361">
        <v>87657</v>
      </c>
      <c r="H101" s="159"/>
      <c r="I101" s="160">
        <v>2000</v>
      </c>
      <c r="J101" s="361">
        <v>67966</v>
      </c>
      <c r="K101" s="361">
        <v>69885</v>
      </c>
      <c r="L101" s="361">
        <v>77057</v>
      </c>
      <c r="M101" s="361">
        <v>87361</v>
      </c>
      <c r="N101" s="361">
        <v>96423</v>
      </c>
    </row>
    <row r="102" spans="1:14" hidden="1" outlineLevel="1">
      <c r="A102" s="159"/>
      <c r="B102" s="160">
        <v>2125</v>
      </c>
      <c r="C102" s="361">
        <v>65693</v>
      </c>
      <c r="D102" s="361">
        <v>67351</v>
      </c>
      <c r="E102" s="361">
        <v>74976</v>
      </c>
      <c r="F102" s="361">
        <v>84092</v>
      </c>
      <c r="G102" s="361">
        <v>93574</v>
      </c>
      <c r="H102" s="159"/>
      <c r="I102" s="160">
        <v>2125</v>
      </c>
      <c r="J102" s="361">
        <v>72263</v>
      </c>
      <c r="K102" s="361">
        <v>74086</v>
      </c>
      <c r="L102" s="361">
        <v>82474</v>
      </c>
      <c r="M102" s="361">
        <v>92501</v>
      </c>
      <c r="N102" s="361">
        <v>102931</v>
      </c>
    </row>
    <row r="103" spans="1:14" hidden="1" outlineLevel="1">
      <c r="A103" s="159"/>
      <c r="B103" s="160">
        <v>2250</v>
      </c>
      <c r="C103" s="361">
        <v>69259</v>
      </c>
      <c r="D103" s="361">
        <v>71233</v>
      </c>
      <c r="E103" s="361">
        <v>79419</v>
      </c>
      <c r="F103" s="361">
        <v>88719</v>
      </c>
      <c r="G103" s="361">
        <v>98501</v>
      </c>
      <c r="H103" s="159"/>
      <c r="I103" s="160">
        <v>2250</v>
      </c>
      <c r="J103" s="361">
        <v>76186</v>
      </c>
      <c r="K103" s="361">
        <v>78356</v>
      </c>
      <c r="L103" s="361">
        <v>87361</v>
      </c>
      <c r="M103" s="361">
        <v>97591</v>
      </c>
      <c r="N103" s="361">
        <v>108351</v>
      </c>
    </row>
    <row r="104" spans="1:14" hidden="1" outlineLevel="1">
      <c r="A104" s="159"/>
      <c r="B104" s="199"/>
      <c r="C104" s="200"/>
      <c r="D104" s="200"/>
      <c r="E104" s="200"/>
      <c r="F104" s="200"/>
      <c r="G104" s="200"/>
      <c r="H104" s="159"/>
      <c r="I104" s="199"/>
      <c r="J104" s="200"/>
      <c r="K104" s="200"/>
      <c r="L104" s="200"/>
      <c r="M104" s="200"/>
      <c r="N104" s="200"/>
    </row>
    <row r="105" spans="1:14" hidden="1" outlineLevel="1">
      <c r="B105" s="161" t="s">
        <v>412</v>
      </c>
      <c r="C105" s="186"/>
      <c r="D105" s="186"/>
      <c r="E105" s="186"/>
      <c r="F105" s="186"/>
      <c r="G105" s="186"/>
      <c r="H105" s="186"/>
      <c r="I105" s="161" t="s">
        <v>413</v>
      </c>
      <c r="J105" s="186"/>
      <c r="K105" s="186"/>
      <c r="L105" s="186"/>
      <c r="M105" s="186"/>
      <c r="N105" s="186"/>
    </row>
    <row r="106" spans="1:14" hidden="1" outlineLevel="1">
      <c r="B106" s="160" t="s">
        <v>109</v>
      </c>
      <c r="C106" s="160">
        <v>875</v>
      </c>
      <c r="D106" s="160">
        <v>900</v>
      </c>
      <c r="E106" s="160">
        <v>1000</v>
      </c>
      <c r="F106" s="160">
        <v>1125</v>
      </c>
      <c r="G106" s="160">
        <v>1250</v>
      </c>
      <c r="H106" s="159"/>
      <c r="I106" s="160" t="s">
        <v>109</v>
      </c>
      <c r="J106" s="160">
        <v>875</v>
      </c>
      <c r="K106" s="160">
        <v>900</v>
      </c>
      <c r="L106" s="160">
        <v>1000</v>
      </c>
      <c r="M106" s="160">
        <v>1125</v>
      </c>
      <c r="N106" s="160">
        <v>1250</v>
      </c>
    </row>
    <row r="107" spans="1:14" hidden="1" outlineLevel="1">
      <c r="B107" s="340">
        <v>1785</v>
      </c>
      <c r="C107" s="389">
        <v>57795</v>
      </c>
      <c r="D107" s="389">
        <v>59524</v>
      </c>
      <c r="E107" s="389">
        <v>67626</v>
      </c>
      <c r="F107" s="389">
        <v>74108</v>
      </c>
      <c r="G107" s="389">
        <v>83830</v>
      </c>
      <c r="H107" s="159"/>
      <c r="I107" s="340">
        <v>1785</v>
      </c>
      <c r="J107" s="201">
        <v>63630</v>
      </c>
      <c r="K107" s="201">
        <v>65465</v>
      </c>
      <c r="L107" s="201">
        <v>74432</v>
      </c>
      <c r="M107" s="201">
        <v>81562</v>
      </c>
      <c r="N107" s="201">
        <v>92257</v>
      </c>
    </row>
    <row r="108" spans="1:14" hidden="1" outlineLevel="1">
      <c r="B108" s="340">
        <v>1810</v>
      </c>
      <c r="C108" s="389">
        <v>58552</v>
      </c>
      <c r="D108" s="389">
        <v>60280</v>
      </c>
      <c r="E108" s="389">
        <v>68166</v>
      </c>
      <c r="F108" s="389">
        <v>75081</v>
      </c>
      <c r="G108" s="389">
        <v>84695</v>
      </c>
      <c r="H108" s="159"/>
      <c r="I108" s="340">
        <v>1810</v>
      </c>
      <c r="J108" s="201">
        <v>64385</v>
      </c>
      <c r="K108" s="201">
        <v>66330</v>
      </c>
      <c r="L108" s="201">
        <v>74972</v>
      </c>
      <c r="M108" s="201">
        <v>82642</v>
      </c>
      <c r="N108" s="201">
        <v>93121</v>
      </c>
    </row>
    <row r="109" spans="1:14" hidden="1" outlineLevel="1">
      <c r="B109" s="340">
        <v>1835</v>
      </c>
      <c r="C109" s="389">
        <v>59308</v>
      </c>
      <c r="D109" s="389">
        <v>61037</v>
      </c>
      <c r="E109" s="389">
        <v>68706</v>
      </c>
      <c r="F109" s="389">
        <v>76052</v>
      </c>
      <c r="G109" s="389">
        <v>85559</v>
      </c>
      <c r="H109" s="159"/>
      <c r="I109" s="340">
        <v>1835</v>
      </c>
      <c r="J109" s="201">
        <v>65250</v>
      </c>
      <c r="K109" s="201">
        <v>67194</v>
      </c>
      <c r="L109" s="201">
        <v>75621</v>
      </c>
      <c r="M109" s="201">
        <v>83614</v>
      </c>
      <c r="N109" s="201">
        <v>94093</v>
      </c>
    </row>
    <row r="110" spans="1:14" hidden="1" outlineLevel="1">
      <c r="B110" s="340">
        <v>1860</v>
      </c>
      <c r="C110" s="389">
        <v>60064</v>
      </c>
      <c r="D110" s="389">
        <v>61793</v>
      </c>
      <c r="E110" s="389">
        <v>69246</v>
      </c>
      <c r="F110" s="389">
        <v>77024</v>
      </c>
      <c r="G110" s="389">
        <v>86423</v>
      </c>
      <c r="H110" s="159"/>
      <c r="I110" s="340">
        <v>1860</v>
      </c>
      <c r="J110" s="201">
        <v>66113</v>
      </c>
      <c r="K110" s="201">
        <v>67950</v>
      </c>
      <c r="L110" s="201">
        <v>76161</v>
      </c>
      <c r="M110" s="201">
        <v>84695</v>
      </c>
      <c r="N110" s="201">
        <v>95065</v>
      </c>
    </row>
    <row r="111" spans="1:14" hidden="1" outlineLevel="1">
      <c r="B111" s="340">
        <v>1885</v>
      </c>
      <c r="C111" s="389">
        <v>60820</v>
      </c>
      <c r="D111" s="389">
        <v>62548</v>
      </c>
      <c r="E111" s="389">
        <v>69786</v>
      </c>
      <c r="F111" s="389">
        <v>77997</v>
      </c>
      <c r="G111" s="389">
        <v>87287</v>
      </c>
      <c r="H111" s="159"/>
      <c r="I111" s="340">
        <v>1885</v>
      </c>
      <c r="J111" s="201">
        <v>66870</v>
      </c>
      <c r="K111" s="201">
        <v>68814</v>
      </c>
      <c r="L111" s="201">
        <v>76809</v>
      </c>
      <c r="M111" s="201">
        <v>85775</v>
      </c>
      <c r="N111" s="201">
        <v>96038</v>
      </c>
    </row>
    <row r="112" spans="1:14" hidden="1" outlineLevel="1">
      <c r="B112" s="340">
        <v>1910</v>
      </c>
      <c r="C112" s="389">
        <v>61360</v>
      </c>
      <c r="D112" s="389">
        <v>63088</v>
      </c>
      <c r="E112" s="389">
        <v>70543</v>
      </c>
      <c r="F112" s="389">
        <v>78753</v>
      </c>
      <c r="G112" s="389">
        <v>87935</v>
      </c>
      <c r="H112" s="159"/>
      <c r="I112" s="340">
        <v>1910</v>
      </c>
      <c r="J112" s="201">
        <v>67518</v>
      </c>
      <c r="K112" s="201">
        <v>69355</v>
      </c>
      <c r="L112" s="201">
        <v>77564</v>
      </c>
      <c r="M112" s="201">
        <v>86639</v>
      </c>
      <c r="N112" s="201">
        <v>96686</v>
      </c>
    </row>
    <row r="113" spans="2:14" hidden="1" outlineLevel="1">
      <c r="B113" s="340">
        <v>1935</v>
      </c>
      <c r="C113" s="389">
        <v>62225</v>
      </c>
      <c r="D113" s="389">
        <v>63953</v>
      </c>
      <c r="E113" s="389">
        <v>71299</v>
      </c>
      <c r="F113" s="389">
        <v>79941</v>
      </c>
      <c r="G113" s="389">
        <v>89015</v>
      </c>
      <c r="H113" s="159"/>
      <c r="I113" s="340">
        <v>1935</v>
      </c>
      <c r="J113" s="201">
        <v>68490</v>
      </c>
      <c r="K113" s="201">
        <v>70326</v>
      </c>
      <c r="L113" s="201">
        <v>78429</v>
      </c>
      <c r="M113" s="201">
        <v>87935</v>
      </c>
      <c r="N113" s="201">
        <v>97874</v>
      </c>
    </row>
    <row r="114" spans="2:14" hidden="1" outlineLevel="1">
      <c r="B114" s="340">
        <v>1960</v>
      </c>
      <c r="C114" s="389">
        <v>63088</v>
      </c>
      <c r="D114" s="389">
        <v>64818</v>
      </c>
      <c r="E114" s="389">
        <v>72056</v>
      </c>
      <c r="F114" s="389">
        <v>81129</v>
      </c>
      <c r="G114" s="389">
        <v>90096</v>
      </c>
      <c r="H114" s="159"/>
      <c r="I114" s="340">
        <v>1960</v>
      </c>
      <c r="J114" s="201">
        <v>69355</v>
      </c>
      <c r="K114" s="201">
        <v>71299</v>
      </c>
      <c r="L114" s="201">
        <v>79294</v>
      </c>
      <c r="M114" s="201">
        <v>89232</v>
      </c>
      <c r="N114" s="201">
        <v>99063</v>
      </c>
    </row>
    <row r="115" spans="2:14" hidden="1" outlineLevel="1">
      <c r="B115" s="340">
        <v>1985</v>
      </c>
      <c r="C115" s="389">
        <v>63953</v>
      </c>
      <c r="D115" s="389">
        <v>65681</v>
      </c>
      <c r="E115" s="389">
        <v>72811</v>
      </c>
      <c r="F115" s="389">
        <v>82317</v>
      </c>
      <c r="G115" s="389">
        <v>91177</v>
      </c>
      <c r="H115" s="159"/>
      <c r="I115" s="340">
        <v>1985</v>
      </c>
      <c r="J115" s="201">
        <v>70326</v>
      </c>
      <c r="K115" s="201">
        <v>72271</v>
      </c>
      <c r="L115" s="201">
        <v>80049</v>
      </c>
      <c r="M115" s="201">
        <v>90528</v>
      </c>
      <c r="N115" s="201">
        <v>100251</v>
      </c>
    </row>
    <row r="116" spans="2:14" hidden="1" outlineLevel="1">
      <c r="B116" s="340">
        <v>2010</v>
      </c>
      <c r="C116" s="389">
        <v>64925</v>
      </c>
      <c r="D116" s="389">
        <v>66653</v>
      </c>
      <c r="E116" s="389">
        <v>73459</v>
      </c>
      <c r="F116" s="389">
        <v>83399</v>
      </c>
      <c r="G116" s="389">
        <v>92040</v>
      </c>
      <c r="H116" s="159"/>
      <c r="I116" s="340">
        <v>2010</v>
      </c>
      <c r="J116" s="201">
        <v>71407</v>
      </c>
      <c r="K116" s="201">
        <v>73351</v>
      </c>
      <c r="L116" s="201">
        <v>80806</v>
      </c>
      <c r="M116" s="201">
        <v>91717</v>
      </c>
      <c r="N116" s="201">
        <v>101223</v>
      </c>
    </row>
    <row r="117" spans="2:14" hidden="1" outlineLevel="1">
      <c r="B117" s="340">
        <v>2035</v>
      </c>
      <c r="C117" s="389">
        <v>65681</v>
      </c>
      <c r="D117" s="389">
        <v>67410</v>
      </c>
      <c r="E117" s="389">
        <v>74540</v>
      </c>
      <c r="F117" s="389">
        <v>84370</v>
      </c>
      <c r="G117" s="389">
        <v>93229</v>
      </c>
      <c r="H117" s="159"/>
      <c r="I117" s="340">
        <v>2035</v>
      </c>
      <c r="J117" s="201">
        <v>72271</v>
      </c>
      <c r="K117" s="201">
        <v>74108</v>
      </c>
      <c r="L117" s="201">
        <v>81994</v>
      </c>
      <c r="M117" s="201">
        <v>92797</v>
      </c>
      <c r="N117" s="201">
        <v>102519</v>
      </c>
    </row>
    <row r="118" spans="2:14" hidden="1" outlineLevel="1">
      <c r="B118" s="340">
        <v>2060</v>
      </c>
      <c r="C118" s="389">
        <v>66438</v>
      </c>
      <c r="D118" s="389">
        <v>68166</v>
      </c>
      <c r="E118" s="389">
        <v>75621</v>
      </c>
      <c r="F118" s="389">
        <v>85342</v>
      </c>
      <c r="G118" s="389">
        <v>94417</v>
      </c>
      <c r="H118" s="159"/>
      <c r="I118" s="340">
        <v>2060</v>
      </c>
      <c r="J118" s="201">
        <v>73136</v>
      </c>
      <c r="K118" s="201">
        <v>74972</v>
      </c>
      <c r="L118" s="201">
        <v>83182</v>
      </c>
      <c r="M118" s="201">
        <v>93877</v>
      </c>
      <c r="N118" s="201">
        <v>103816</v>
      </c>
    </row>
    <row r="119" spans="2:14" hidden="1" outlineLevel="1">
      <c r="B119" s="340">
        <v>2085</v>
      </c>
      <c r="C119" s="389">
        <v>67194</v>
      </c>
      <c r="D119" s="389">
        <v>68923</v>
      </c>
      <c r="E119" s="389">
        <v>76701</v>
      </c>
      <c r="F119" s="389">
        <v>86315</v>
      </c>
      <c r="G119" s="389">
        <v>95605</v>
      </c>
      <c r="H119" s="159"/>
      <c r="I119" s="340">
        <v>2085</v>
      </c>
      <c r="J119" s="201">
        <v>73891</v>
      </c>
      <c r="K119" s="201">
        <v>75836</v>
      </c>
      <c r="L119" s="201">
        <v>84370</v>
      </c>
      <c r="M119" s="201">
        <v>94958</v>
      </c>
      <c r="N119" s="201">
        <v>105221</v>
      </c>
    </row>
    <row r="120" spans="2:14" hidden="1" outlineLevel="1">
      <c r="B120" s="340">
        <v>2110</v>
      </c>
      <c r="C120" s="389">
        <v>67950</v>
      </c>
      <c r="D120" s="389">
        <v>69678</v>
      </c>
      <c r="E120" s="389">
        <v>77781</v>
      </c>
      <c r="F120" s="389">
        <v>87287</v>
      </c>
      <c r="G120" s="389">
        <v>96793</v>
      </c>
      <c r="H120" s="159"/>
      <c r="I120" s="340">
        <v>2110</v>
      </c>
      <c r="J120" s="201">
        <v>74756</v>
      </c>
      <c r="K120" s="201">
        <v>76701</v>
      </c>
      <c r="L120" s="201">
        <v>85559</v>
      </c>
      <c r="M120" s="201">
        <v>96038</v>
      </c>
      <c r="N120" s="201">
        <v>106516</v>
      </c>
    </row>
    <row r="121" spans="2:14" hidden="1" outlineLevel="1">
      <c r="B121" s="340">
        <v>2135</v>
      </c>
      <c r="C121" s="389">
        <v>68923</v>
      </c>
      <c r="D121" s="389">
        <v>70651</v>
      </c>
      <c r="E121" s="389">
        <v>78753</v>
      </c>
      <c r="F121" s="389">
        <v>88260</v>
      </c>
      <c r="G121" s="389">
        <v>98198</v>
      </c>
      <c r="I121" s="340">
        <v>2135</v>
      </c>
      <c r="J121" s="18">
        <v>75836</v>
      </c>
      <c r="K121" s="18">
        <v>77673</v>
      </c>
      <c r="L121" s="18">
        <v>86639</v>
      </c>
      <c r="M121" s="18">
        <v>97118</v>
      </c>
      <c r="N121" s="18">
        <v>108029</v>
      </c>
    </row>
    <row r="122" spans="2:14" hidden="1" outlineLevel="1">
      <c r="B122" s="340">
        <v>2160</v>
      </c>
      <c r="C122" s="389">
        <v>69895</v>
      </c>
      <c r="D122" s="389">
        <v>71731</v>
      </c>
      <c r="E122" s="389">
        <v>79941</v>
      </c>
      <c r="F122" s="389">
        <v>89448</v>
      </c>
      <c r="G122" s="389">
        <v>99495</v>
      </c>
      <c r="I122" s="340">
        <v>2160</v>
      </c>
      <c r="J122" s="18">
        <v>76916</v>
      </c>
      <c r="K122" s="18">
        <v>78861</v>
      </c>
      <c r="L122" s="18">
        <v>87935</v>
      </c>
      <c r="M122" s="18">
        <v>98414</v>
      </c>
      <c r="N122" s="18">
        <v>109434</v>
      </c>
    </row>
    <row r="123" spans="2:14" hidden="1" outlineLevel="1">
      <c r="B123" s="340">
        <v>2185</v>
      </c>
      <c r="C123" s="389">
        <v>70866</v>
      </c>
      <c r="D123" s="389">
        <v>72811</v>
      </c>
      <c r="E123" s="389">
        <v>81129</v>
      </c>
      <c r="F123" s="389">
        <v>90637</v>
      </c>
      <c r="G123" s="389">
        <v>100791</v>
      </c>
      <c r="I123" s="340">
        <v>2185</v>
      </c>
      <c r="J123" s="18">
        <v>77997</v>
      </c>
      <c r="K123" s="18">
        <v>80049</v>
      </c>
      <c r="L123" s="18">
        <v>89232</v>
      </c>
      <c r="M123" s="18">
        <v>99711</v>
      </c>
      <c r="N123" s="18">
        <v>110837</v>
      </c>
    </row>
    <row r="124" spans="2:14" hidden="1" outlineLevel="1">
      <c r="B124" s="340">
        <v>2210</v>
      </c>
      <c r="C124" s="389">
        <v>71839</v>
      </c>
      <c r="D124" s="389">
        <v>73891</v>
      </c>
      <c r="E124" s="389">
        <v>82317</v>
      </c>
      <c r="F124" s="389">
        <v>91825</v>
      </c>
      <c r="G124" s="389">
        <v>102088</v>
      </c>
      <c r="I124" s="340">
        <v>2210</v>
      </c>
      <c r="J124" s="18">
        <v>79077</v>
      </c>
      <c r="K124" s="18">
        <v>81237</v>
      </c>
      <c r="L124" s="18">
        <v>90528</v>
      </c>
      <c r="M124" s="18">
        <v>101006</v>
      </c>
      <c r="N124" s="18">
        <v>112350</v>
      </c>
    </row>
    <row r="125" spans="2:14" hidden="1" outlineLevel="1">
      <c r="B125" s="340">
        <v>2235</v>
      </c>
      <c r="C125" s="389">
        <v>72703</v>
      </c>
      <c r="D125" s="389">
        <v>74756</v>
      </c>
      <c r="E125" s="389">
        <v>83399</v>
      </c>
      <c r="F125" s="389">
        <v>93121</v>
      </c>
      <c r="G125" s="389">
        <v>103491</v>
      </c>
      <c r="I125" s="340">
        <v>2235</v>
      </c>
      <c r="J125" s="18">
        <v>79941</v>
      </c>
      <c r="K125" s="18">
        <v>82210</v>
      </c>
      <c r="L125" s="18">
        <v>91717</v>
      </c>
      <c r="M125" s="18">
        <v>102411</v>
      </c>
      <c r="N125" s="18">
        <v>113862</v>
      </c>
    </row>
    <row r="126" spans="2:14" hidden="1" outlineLevel="1"/>
    <row r="127" spans="2:14" hidden="1" outlineLevel="1">
      <c r="B127" s="161" t="s">
        <v>412</v>
      </c>
      <c r="I127" s="161" t="s">
        <v>413</v>
      </c>
    </row>
    <row r="128" spans="2:14" hidden="1" outlineLevel="1">
      <c r="B128" s="160" t="s">
        <v>109</v>
      </c>
      <c r="C128" s="160">
        <v>875</v>
      </c>
      <c r="D128" s="160">
        <v>900</v>
      </c>
      <c r="E128" s="160">
        <v>1000</v>
      </c>
      <c r="F128" s="160">
        <v>1125</v>
      </c>
      <c r="G128" s="160">
        <v>1250</v>
      </c>
      <c r="I128" s="160" t="s">
        <v>109</v>
      </c>
      <c r="J128" s="160">
        <v>875</v>
      </c>
      <c r="K128" s="160">
        <v>900</v>
      </c>
      <c r="L128" s="160">
        <v>1000</v>
      </c>
      <c r="M128" s="160">
        <v>1125</v>
      </c>
      <c r="N128" s="160">
        <v>1250</v>
      </c>
    </row>
    <row r="129" spans="2:14" hidden="1" outlineLevel="1">
      <c r="B129" s="160">
        <v>1765</v>
      </c>
      <c r="C129" s="166">
        <v>57039</v>
      </c>
      <c r="D129" s="166">
        <v>58768</v>
      </c>
      <c r="E129" s="166">
        <v>67086</v>
      </c>
      <c r="F129" s="166">
        <v>73136</v>
      </c>
      <c r="G129" s="166">
        <v>82966</v>
      </c>
      <c r="I129" s="160">
        <v>1765</v>
      </c>
      <c r="J129" s="166">
        <v>62657</v>
      </c>
      <c r="K129" s="166">
        <v>64601</v>
      </c>
      <c r="L129" s="166">
        <v>73676</v>
      </c>
      <c r="M129" s="166">
        <v>80697</v>
      </c>
      <c r="N129" s="166">
        <v>91177</v>
      </c>
    </row>
    <row r="130" spans="2:14" hidden="1" outlineLevel="1">
      <c r="B130" s="160">
        <v>1790</v>
      </c>
      <c r="C130" s="166">
        <v>57795</v>
      </c>
      <c r="D130" s="166">
        <v>59524</v>
      </c>
      <c r="E130" s="166">
        <v>67626</v>
      </c>
      <c r="F130" s="166">
        <v>74108</v>
      </c>
      <c r="G130" s="166">
        <v>83830</v>
      </c>
      <c r="I130" s="160">
        <v>1790</v>
      </c>
      <c r="J130" s="166">
        <v>63521</v>
      </c>
      <c r="K130" s="166">
        <v>65465</v>
      </c>
      <c r="L130" s="166">
        <v>74324</v>
      </c>
      <c r="M130" s="166">
        <v>81670</v>
      </c>
      <c r="N130" s="166">
        <v>92148</v>
      </c>
    </row>
    <row r="131" spans="2:14" hidden="1" outlineLevel="1">
      <c r="B131" s="160">
        <v>1815</v>
      </c>
      <c r="C131" s="166">
        <v>58552</v>
      </c>
      <c r="D131" s="166">
        <v>60280</v>
      </c>
      <c r="E131" s="166">
        <v>68166</v>
      </c>
      <c r="F131" s="166">
        <v>75081</v>
      </c>
      <c r="G131" s="166">
        <v>84695</v>
      </c>
      <c r="I131" s="160">
        <v>1815</v>
      </c>
      <c r="J131" s="166">
        <v>64385</v>
      </c>
      <c r="K131" s="166">
        <v>66330</v>
      </c>
      <c r="L131" s="166">
        <v>74972</v>
      </c>
      <c r="M131" s="166">
        <v>82642</v>
      </c>
      <c r="N131" s="166">
        <v>93121</v>
      </c>
    </row>
    <row r="132" spans="2:14" hidden="1" outlineLevel="1">
      <c r="B132" s="160">
        <v>1840</v>
      </c>
      <c r="C132" s="166">
        <v>59308</v>
      </c>
      <c r="D132" s="166">
        <v>61037</v>
      </c>
      <c r="E132" s="166">
        <v>68706</v>
      </c>
      <c r="F132" s="166">
        <v>76052</v>
      </c>
      <c r="G132" s="166">
        <v>85559</v>
      </c>
      <c r="I132" s="160">
        <v>1840</v>
      </c>
      <c r="J132" s="166">
        <v>65250</v>
      </c>
      <c r="K132" s="166">
        <v>67194</v>
      </c>
      <c r="L132" s="166">
        <v>75621</v>
      </c>
      <c r="M132" s="166">
        <v>83614</v>
      </c>
      <c r="N132" s="166">
        <v>94093</v>
      </c>
    </row>
    <row r="133" spans="2:14" hidden="1" outlineLevel="1">
      <c r="B133" s="160">
        <v>1865</v>
      </c>
      <c r="C133" s="166">
        <v>60064</v>
      </c>
      <c r="D133" s="166">
        <v>61793</v>
      </c>
      <c r="E133" s="166">
        <v>69246</v>
      </c>
      <c r="F133" s="166">
        <v>77024</v>
      </c>
      <c r="G133" s="166">
        <v>86423</v>
      </c>
      <c r="I133" s="160">
        <v>1865</v>
      </c>
      <c r="J133" s="166">
        <v>66113</v>
      </c>
      <c r="K133" s="166">
        <v>67950</v>
      </c>
      <c r="L133" s="166">
        <v>76161</v>
      </c>
      <c r="M133" s="166">
        <v>84695</v>
      </c>
      <c r="N133" s="166">
        <v>95065</v>
      </c>
    </row>
    <row r="134" spans="2:14" hidden="1" outlineLevel="1">
      <c r="B134" s="160">
        <v>1890</v>
      </c>
      <c r="C134" s="166">
        <v>60820</v>
      </c>
      <c r="D134" s="166">
        <v>62548</v>
      </c>
      <c r="E134" s="166">
        <v>69786</v>
      </c>
      <c r="F134" s="166">
        <v>77997</v>
      </c>
      <c r="G134" s="166">
        <v>87287</v>
      </c>
      <c r="I134" s="160">
        <v>1890</v>
      </c>
      <c r="J134" s="166">
        <v>66870</v>
      </c>
      <c r="K134" s="166">
        <v>68814</v>
      </c>
      <c r="L134" s="166">
        <v>76809</v>
      </c>
      <c r="M134" s="166">
        <v>85775</v>
      </c>
      <c r="N134" s="166">
        <v>96038</v>
      </c>
    </row>
    <row r="135" spans="2:14" hidden="1" outlineLevel="1">
      <c r="B135" s="160">
        <v>1915</v>
      </c>
      <c r="C135" s="166">
        <v>61360</v>
      </c>
      <c r="D135" s="166">
        <v>63088</v>
      </c>
      <c r="E135" s="166">
        <v>70543</v>
      </c>
      <c r="F135" s="166">
        <v>78753</v>
      </c>
      <c r="G135" s="166">
        <v>87935</v>
      </c>
      <c r="I135" s="160">
        <v>1915</v>
      </c>
      <c r="J135" s="166">
        <v>67518</v>
      </c>
      <c r="K135" s="166">
        <v>69355</v>
      </c>
      <c r="L135" s="166">
        <v>77564</v>
      </c>
      <c r="M135" s="166">
        <v>86639</v>
      </c>
      <c r="N135" s="166">
        <v>96686</v>
      </c>
    </row>
    <row r="136" spans="2:14" hidden="1" outlineLevel="1">
      <c r="B136" s="160">
        <v>1940</v>
      </c>
      <c r="C136" s="166">
        <v>62225</v>
      </c>
      <c r="D136" s="166">
        <v>63953</v>
      </c>
      <c r="E136" s="166">
        <v>71299</v>
      </c>
      <c r="F136" s="166">
        <v>79941</v>
      </c>
      <c r="G136" s="166">
        <v>89015</v>
      </c>
      <c r="I136" s="160">
        <v>1940</v>
      </c>
      <c r="J136" s="166">
        <v>68490</v>
      </c>
      <c r="K136" s="166">
        <v>70326</v>
      </c>
      <c r="L136" s="166">
        <v>78429</v>
      </c>
      <c r="M136" s="166">
        <v>87935</v>
      </c>
      <c r="N136" s="166">
        <v>97874</v>
      </c>
    </row>
    <row r="137" spans="2:14" hidden="1" outlineLevel="1">
      <c r="B137" s="160">
        <v>1965</v>
      </c>
      <c r="C137" s="166">
        <v>63088</v>
      </c>
      <c r="D137" s="166">
        <v>64818</v>
      </c>
      <c r="E137" s="166">
        <v>72056</v>
      </c>
      <c r="F137" s="166">
        <v>81129</v>
      </c>
      <c r="G137" s="166">
        <v>90096</v>
      </c>
      <c r="I137" s="160">
        <v>1965</v>
      </c>
      <c r="J137" s="166">
        <v>69355</v>
      </c>
      <c r="K137" s="166">
        <v>71299</v>
      </c>
      <c r="L137" s="166">
        <v>79294</v>
      </c>
      <c r="M137" s="166">
        <v>89232</v>
      </c>
      <c r="N137" s="166">
        <v>99063</v>
      </c>
    </row>
    <row r="138" spans="2:14" hidden="1" outlineLevel="1">
      <c r="B138" s="160">
        <v>1990</v>
      </c>
      <c r="C138" s="166">
        <v>63953</v>
      </c>
      <c r="D138" s="166">
        <v>65681</v>
      </c>
      <c r="E138" s="166">
        <v>72811</v>
      </c>
      <c r="F138" s="166">
        <v>82317</v>
      </c>
      <c r="G138" s="166">
        <v>91177</v>
      </c>
      <c r="I138" s="160">
        <v>1990</v>
      </c>
      <c r="J138" s="166">
        <v>70326</v>
      </c>
      <c r="K138" s="166">
        <v>72271</v>
      </c>
      <c r="L138" s="166">
        <v>80049</v>
      </c>
      <c r="M138" s="166">
        <v>90528</v>
      </c>
      <c r="N138" s="166">
        <v>100251</v>
      </c>
    </row>
    <row r="139" spans="2:14" hidden="1" outlineLevel="1">
      <c r="B139" s="160">
        <v>2015</v>
      </c>
      <c r="C139" s="166">
        <v>64925</v>
      </c>
      <c r="D139" s="166">
        <v>66653</v>
      </c>
      <c r="E139" s="166">
        <v>73459</v>
      </c>
      <c r="F139" s="166">
        <v>83399</v>
      </c>
      <c r="G139" s="166">
        <v>92040</v>
      </c>
      <c r="I139" s="160">
        <v>2015</v>
      </c>
      <c r="J139" s="166">
        <v>71407</v>
      </c>
      <c r="K139" s="166">
        <v>73351</v>
      </c>
      <c r="L139" s="166">
        <v>80806</v>
      </c>
      <c r="M139" s="166">
        <v>91717</v>
      </c>
      <c r="N139" s="166">
        <v>101223</v>
      </c>
    </row>
    <row r="140" spans="2:14" hidden="1" outlineLevel="1">
      <c r="B140" s="160">
        <v>2040</v>
      </c>
      <c r="C140" s="166">
        <v>65681</v>
      </c>
      <c r="D140" s="166">
        <v>67410</v>
      </c>
      <c r="E140" s="166">
        <v>74540</v>
      </c>
      <c r="F140" s="166">
        <v>84370</v>
      </c>
      <c r="G140" s="166">
        <v>93229</v>
      </c>
      <c r="I140" s="160">
        <v>2040</v>
      </c>
      <c r="J140" s="166">
        <v>72271</v>
      </c>
      <c r="K140" s="166">
        <v>74108</v>
      </c>
      <c r="L140" s="166">
        <v>81994</v>
      </c>
      <c r="M140" s="166">
        <v>92797</v>
      </c>
      <c r="N140" s="166">
        <v>102519</v>
      </c>
    </row>
    <row r="141" spans="2:14" hidden="1" outlineLevel="1">
      <c r="B141" s="160">
        <v>2065</v>
      </c>
      <c r="C141" s="166">
        <v>66438</v>
      </c>
      <c r="D141" s="166">
        <v>68166</v>
      </c>
      <c r="E141" s="166">
        <v>75621</v>
      </c>
      <c r="F141" s="166">
        <v>85342</v>
      </c>
      <c r="G141" s="166">
        <v>94417</v>
      </c>
      <c r="I141" s="160">
        <v>2065</v>
      </c>
      <c r="J141" s="166">
        <v>73136</v>
      </c>
      <c r="K141" s="166">
        <v>74972</v>
      </c>
      <c r="L141" s="166">
        <v>83182</v>
      </c>
      <c r="M141" s="166">
        <v>93877</v>
      </c>
      <c r="N141" s="166">
        <v>103816</v>
      </c>
    </row>
    <row r="142" spans="2:14" hidden="1" outlineLevel="1">
      <c r="B142" s="160">
        <v>2090</v>
      </c>
      <c r="C142" s="166">
        <v>67194</v>
      </c>
      <c r="D142" s="166">
        <v>68923</v>
      </c>
      <c r="E142" s="166">
        <v>76701</v>
      </c>
      <c r="F142" s="166">
        <v>86315</v>
      </c>
      <c r="G142" s="166">
        <v>95605</v>
      </c>
      <c r="I142" s="160">
        <v>2090</v>
      </c>
      <c r="J142" s="166">
        <v>73891</v>
      </c>
      <c r="K142" s="166">
        <v>75836</v>
      </c>
      <c r="L142" s="166">
        <v>84370</v>
      </c>
      <c r="M142" s="166">
        <v>94958</v>
      </c>
      <c r="N142" s="166">
        <v>105221</v>
      </c>
    </row>
    <row r="143" spans="2:14" hidden="1" outlineLevel="1">
      <c r="B143" s="160">
        <v>2115</v>
      </c>
      <c r="C143" s="166">
        <v>67950</v>
      </c>
      <c r="D143" s="166">
        <v>69678</v>
      </c>
      <c r="E143" s="166">
        <v>77781</v>
      </c>
      <c r="F143" s="166">
        <v>87287</v>
      </c>
      <c r="G143" s="166">
        <v>96793</v>
      </c>
      <c r="I143" s="160">
        <v>2115</v>
      </c>
      <c r="J143" s="166">
        <v>74756</v>
      </c>
      <c r="K143" s="166">
        <v>76701</v>
      </c>
      <c r="L143" s="166">
        <v>85559</v>
      </c>
      <c r="M143" s="166">
        <v>96038</v>
      </c>
      <c r="N143" s="166">
        <v>106516</v>
      </c>
    </row>
    <row r="144" spans="2:14" hidden="1" outlineLevel="1">
      <c r="B144" s="160">
        <v>2140</v>
      </c>
      <c r="C144" s="166">
        <v>68923</v>
      </c>
      <c r="D144" s="166">
        <v>70651</v>
      </c>
      <c r="E144" s="166">
        <v>78753</v>
      </c>
      <c r="F144" s="166">
        <v>88260</v>
      </c>
      <c r="G144" s="166">
        <v>98198</v>
      </c>
      <c r="I144" s="160">
        <v>2140</v>
      </c>
      <c r="J144" s="166">
        <v>75836</v>
      </c>
      <c r="K144" s="166">
        <v>77673</v>
      </c>
      <c r="L144" s="166">
        <v>86639</v>
      </c>
      <c r="M144" s="166">
        <v>97118</v>
      </c>
      <c r="N144" s="166">
        <v>108029</v>
      </c>
    </row>
    <row r="145" spans="2:14" hidden="1" outlineLevel="1">
      <c r="B145" s="242">
        <v>2165</v>
      </c>
      <c r="C145" s="341">
        <v>69895</v>
      </c>
      <c r="D145" s="341">
        <v>71731</v>
      </c>
      <c r="E145" s="341">
        <v>79941</v>
      </c>
      <c r="F145" s="341">
        <v>89448</v>
      </c>
      <c r="G145" s="341">
        <v>99495</v>
      </c>
      <c r="I145" s="242">
        <v>2165</v>
      </c>
      <c r="J145" s="341">
        <v>76916</v>
      </c>
      <c r="K145" s="341">
        <v>78861</v>
      </c>
      <c r="L145" s="341">
        <v>87935</v>
      </c>
      <c r="M145" s="341">
        <v>98414</v>
      </c>
      <c r="N145" s="341">
        <v>109434</v>
      </c>
    </row>
    <row r="146" spans="2:14" hidden="1" outlineLevel="1">
      <c r="B146" s="160">
        <v>2190</v>
      </c>
      <c r="C146" s="201">
        <v>70866</v>
      </c>
      <c r="D146" s="201">
        <v>72811</v>
      </c>
      <c r="E146" s="201">
        <v>81129</v>
      </c>
      <c r="F146" s="201">
        <v>90637</v>
      </c>
      <c r="G146" s="201">
        <v>100791</v>
      </c>
      <c r="I146" s="160">
        <v>2190</v>
      </c>
      <c r="J146" s="201">
        <v>77997</v>
      </c>
      <c r="K146" s="201">
        <v>80049</v>
      </c>
      <c r="L146" s="201">
        <v>89232</v>
      </c>
      <c r="M146" s="201">
        <v>99711</v>
      </c>
      <c r="N146" s="201">
        <v>110837</v>
      </c>
    </row>
    <row r="147" spans="2:14" s="320" customFormat="1" hidden="1" outlineLevel="1">
      <c r="B147" s="160">
        <v>2215</v>
      </c>
      <c r="C147" s="201">
        <v>71839</v>
      </c>
      <c r="D147" s="201">
        <v>73891</v>
      </c>
      <c r="E147" s="201">
        <v>82317</v>
      </c>
      <c r="F147" s="201">
        <v>91825</v>
      </c>
      <c r="G147" s="201">
        <v>102088</v>
      </c>
      <c r="I147" s="160">
        <v>2215</v>
      </c>
      <c r="J147" s="201">
        <v>79077</v>
      </c>
      <c r="K147" s="201">
        <v>81237</v>
      </c>
      <c r="L147" s="201">
        <v>90528</v>
      </c>
      <c r="M147" s="201">
        <v>101006</v>
      </c>
      <c r="N147" s="201">
        <v>112350</v>
      </c>
    </row>
    <row r="148" spans="2:14" hidden="1" outlineLevel="1"/>
    <row r="149" spans="2:14" hidden="1" outlineLevel="1">
      <c r="B149" s="161" t="s">
        <v>412</v>
      </c>
      <c r="C149" s="320"/>
      <c r="D149" s="320"/>
      <c r="E149" s="320"/>
      <c r="F149" s="320"/>
      <c r="G149" s="320"/>
      <c r="H149" s="320"/>
      <c r="I149" s="161" t="s">
        <v>413</v>
      </c>
      <c r="J149" s="320"/>
      <c r="K149" s="320"/>
      <c r="L149" s="320"/>
      <c r="M149" s="320"/>
      <c r="N149" s="320"/>
    </row>
    <row r="150" spans="2:14" hidden="1" outlineLevel="1">
      <c r="B150" s="160" t="s">
        <v>109</v>
      </c>
      <c r="C150" s="160">
        <v>875</v>
      </c>
      <c r="D150" s="160">
        <v>900</v>
      </c>
      <c r="E150" s="160">
        <v>1000</v>
      </c>
      <c r="F150" s="160">
        <v>1125</v>
      </c>
      <c r="G150" s="160">
        <v>1250</v>
      </c>
      <c r="H150" s="320"/>
      <c r="I150" s="160" t="s">
        <v>109</v>
      </c>
      <c r="J150" s="160">
        <v>875</v>
      </c>
      <c r="K150" s="160">
        <v>900</v>
      </c>
      <c r="L150" s="160">
        <v>1000</v>
      </c>
      <c r="M150" s="160">
        <v>1125</v>
      </c>
      <c r="N150" s="160">
        <v>1250</v>
      </c>
    </row>
    <row r="151" spans="2:14" hidden="1" outlineLevel="1">
      <c r="B151" s="160">
        <v>1725</v>
      </c>
      <c r="C151" s="166">
        <v>56283</v>
      </c>
      <c r="D151" s="166">
        <v>58012</v>
      </c>
      <c r="E151" s="166">
        <v>66546</v>
      </c>
      <c r="F151" s="166">
        <v>72163</v>
      </c>
      <c r="G151" s="166">
        <v>82102</v>
      </c>
      <c r="H151" s="320"/>
      <c r="I151" s="160">
        <v>1725</v>
      </c>
      <c r="J151" s="166">
        <v>61793</v>
      </c>
      <c r="K151" s="166">
        <v>63737</v>
      </c>
      <c r="L151" s="166">
        <v>73028</v>
      </c>
      <c r="M151" s="166">
        <v>79726</v>
      </c>
      <c r="N151" s="166">
        <v>90204</v>
      </c>
    </row>
    <row r="152" spans="2:14" hidden="1" outlineLevel="1">
      <c r="B152" s="160">
        <v>1750</v>
      </c>
      <c r="C152" s="166">
        <v>57039</v>
      </c>
      <c r="D152" s="166">
        <v>58768</v>
      </c>
      <c r="E152" s="166">
        <v>67086</v>
      </c>
      <c r="F152" s="166">
        <v>73136</v>
      </c>
      <c r="G152" s="166">
        <v>82966</v>
      </c>
      <c r="H152" s="320"/>
      <c r="I152" s="160">
        <v>1750</v>
      </c>
      <c r="J152" s="166">
        <v>62657</v>
      </c>
      <c r="K152" s="166">
        <v>64601</v>
      </c>
      <c r="L152" s="166">
        <v>73676</v>
      </c>
      <c r="M152" s="166">
        <v>80697</v>
      </c>
      <c r="N152" s="166">
        <v>91177</v>
      </c>
    </row>
    <row r="153" spans="2:14" hidden="1" outlineLevel="1">
      <c r="B153" s="160">
        <v>1775</v>
      </c>
      <c r="C153" s="166">
        <v>57795</v>
      </c>
      <c r="D153" s="166">
        <v>59524</v>
      </c>
      <c r="E153" s="166">
        <v>67626</v>
      </c>
      <c r="F153" s="166">
        <v>74108</v>
      </c>
      <c r="G153" s="166">
        <v>83830</v>
      </c>
      <c r="H153" s="320"/>
      <c r="I153" s="160">
        <v>1775</v>
      </c>
      <c r="J153" s="166">
        <v>63521</v>
      </c>
      <c r="K153" s="166">
        <v>65465</v>
      </c>
      <c r="L153" s="166">
        <v>74324</v>
      </c>
      <c r="M153" s="166">
        <v>81670</v>
      </c>
      <c r="N153" s="166">
        <v>92148</v>
      </c>
    </row>
    <row r="154" spans="2:14" hidden="1" outlineLevel="1">
      <c r="B154" s="160">
        <v>1800</v>
      </c>
      <c r="C154" s="166">
        <v>58552</v>
      </c>
      <c r="D154" s="166">
        <v>60280</v>
      </c>
      <c r="E154" s="166">
        <v>68166</v>
      </c>
      <c r="F154" s="166">
        <v>75081</v>
      </c>
      <c r="G154" s="166">
        <v>84695</v>
      </c>
      <c r="H154" s="320"/>
      <c r="I154" s="160">
        <v>1800</v>
      </c>
      <c r="J154" s="166">
        <v>64385</v>
      </c>
      <c r="K154" s="166">
        <v>66330</v>
      </c>
      <c r="L154" s="166">
        <v>74972</v>
      </c>
      <c r="M154" s="166">
        <v>82642</v>
      </c>
      <c r="N154" s="166">
        <v>93121</v>
      </c>
    </row>
    <row r="155" spans="2:14" hidden="1" outlineLevel="1">
      <c r="B155" s="160">
        <v>1825</v>
      </c>
      <c r="C155" s="166">
        <v>59308</v>
      </c>
      <c r="D155" s="166">
        <v>61037</v>
      </c>
      <c r="E155" s="166">
        <v>68706</v>
      </c>
      <c r="F155" s="166">
        <v>76052</v>
      </c>
      <c r="G155" s="166">
        <v>85559</v>
      </c>
      <c r="H155" s="320"/>
      <c r="I155" s="160">
        <v>1825</v>
      </c>
      <c r="J155" s="166">
        <v>65250</v>
      </c>
      <c r="K155" s="166">
        <v>67194</v>
      </c>
      <c r="L155" s="166">
        <v>75621</v>
      </c>
      <c r="M155" s="166">
        <v>83614</v>
      </c>
      <c r="N155" s="166">
        <v>94093</v>
      </c>
    </row>
    <row r="156" spans="2:14" hidden="1" outlineLevel="1">
      <c r="B156" s="160">
        <v>1850</v>
      </c>
      <c r="C156" s="166">
        <v>60064</v>
      </c>
      <c r="D156" s="166">
        <v>61793</v>
      </c>
      <c r="E156" s="166">
        <v>69246</v>
      </c>
      <c r="F156" s="166">
        <v>77024</v>
      </c>
      <c r="G156" s="166">
        <v>86423</v>
      </c>
      <c r="H156" s="320"/>
      <c r="I156" s="160">
        <v>1850</v>
      </c>
      <c r="J156" s="166">
        <v>66113</v>
      </c>
      <c r="K156" s="166">
        <v>67950</v>
      </c>
      <c r="L156" s="166">
        <v>76161</v>
      </c>
      <c r="M156" s="166">
        <v>84695</v>
      </c>
      <c r="N156" s="166">
        <v>95065</v>
      </c>
    </row>
    <row r="157" spans="2:14" hidden="1" outlineLevel="1">
      <c r="B157" s="160">
        <v>1875</v>
      </c>
      <c r="C157" s="166">
        <v>60820</v>
      </c>
      <c r="D157" s="166">
        <v>62548</v>
      </c>
      <c r="E157" s="166">
        <v>69786</v>
      </c>
      <c r="F157" s="166">
        <v>77997</v>
      </c>
      <c r="G157" s="166">
        <v>87287</v>
      </c>
      <c r="H157" s="320"/>
      <c r="I157" s="160">
        <v>1875</v>
      </c>
      <c r="J157" s="166">
        <v>66870</v>
      </c>
      <c r="K157" s="166">
        <v>68814</v>
      </c>
      <c r="L157" s="166">
        <v>76809</v>
      </c>
      <c r="M157" s="166">
        <v>85775</v>
      </c>
      <c r="N157" s="166">
        <v>96038</v>
      </c>
    </row>
    <row r="158" spans="2:14" hidden="1" outlineLevel="1">
      <c r="B158" s="160">
        <v>1900</v>
      </c>
      <c r="C158" s="166">
        <v>61360</v>
      </c>
      <c r="D158" s="166">
        <v>63088</v>
      </c>
      <c r="E158" s="166">
        <v>70543</v>
      </c>
      <c r="F158" s="166">
        <v>78753</v>
      </c>
      <c r="G158" s="166">
        <v>87935</v>
      </c>
      <c r="H158" s="320"/>
      <c r="I158" s="160">
        <v>1900</v>
      </c>
      <c r="J158" s="166">
        <v>67518</v>
      </c>
      <c r="K158" s="166">
        <v>69355</v>
      </c>
      <c r="L158" s="166">
        <v>77564</v>
      </c>
      <c r="M158" s="166">
        <v>86639</v>
      </c>
      <c r="N158" s="166">
        <v>96686</v>
      </c>
    </row>
    <row r="159" spans="2:14" hidden="1" outlineLevel="1">
      <c r="B159" s="160">
        <v>1925</v>
      </c>
      <c r="C159" s="166">
        <v>62225</v>
      </c>
      <c r="D159" s="166">
        <v>63953</v>
      </c>
      <c r="E159" s="166">
        <v>71299</v>
      </c>
      <c r="F159" s="166">
        <v>79941</v>
      </c>
      <c r="G159" s="166">
        <v>89015</v>
      </c>
      <c r="H159" s="320"/>
      <c r="I159" s="160">
        <v>1925</v>
      </c>
      <c r="J159" s="166">
        <v>68490</v>
      </c>
      <c r="K159" s="166">
        <v>70326</v>
      </c>
      <c r="L159" s="166">
        <v>78429</v>
      </c>
      <c r="M159" s="166">
        <v>87935</v>
      </c>
      <c r="N159" s="166">
        <v>97874</v>
      </c>
    </row>
    <row r="160" spans="2:14" hidden="1" outlineLevel="1">
      <c r="B160" s="160">
        <v>1950</v>
      </c>
      <c r="C160" s="166">
        <v>63088</v>
      </c>
      <c r="D160" s="166">
        <v>64818</v>
      </c>
      <c r="E160" s="166">
        <v>72056</v>
      </c>
      <c r="F160" s="166">
        <v>81129</v>
      </c>
      <c r="G160" s="166">
        <v>90096</v>
      </c>
      <c r="H160" s="320"/>
      <c r="I160" s="160">
        <v>1950</v>
      </c>
      <c r="J160" s="166">
        <v>69355</v>
      </c>
      <c r="K160" s="166">
        <v>71299</v>
      </c>
      <c r="L160" s="166">
        <v>79294</v>
      </c>
      <c r="M160" s="166">
        <v>89232</v>
      </c>
      <c r="N160" s="166">
        <v>99063</v>
      </c>
    </row>
    <row r="161" spans="2:14" hidden="1" outlineLevel="1">
      <c r="B161" s="160">
        <v>1975</v>
      </c>
      <c r="C161" s="166">
        <v>63953</v>
      </c>
      <c r="D161" s="166">
        <v>65681</v>
      </c>
      <c r="E161" s="166">
        <v>72811</v>
      </c>
      <c r="F161" s="166">
        <v>82317</v>
      </c>
      <c r="G161" s="166">
        <v>91177</v>
      </c>
      <c r="H161" s="320"/>
      <c r="I161" s="160">
        <v>1975</v>
      </c>
      <c r="J161" s="166">
        <v>70326</v>
      </c>
      <c r="K161" s="166">
        <v>72271</v>
      </c>
      <c r="L161" s="166">
        <v>80049</v>
      </c>
      <c r="M161" s="166">
        <v>90528</v>
      </c>
      <c r="N161" s="166">
        <v>100251</v>
      </c>
    </row>
    <row r="162" spans="2:14" hidden="1" outlineLevel="1">
      <c r="B162" s="160">
        <v>2000</v>
      </c>
      <c r="C162" s="166">
        <v>64925</v>
      </c>
      <c r="D162" s="166">
        <v>66653</v>
      </c>
      <c r="E162" s="166">
        <v>73459</v>
      </c>
      <c r="F162" s="166">
        <v>83399</v>
      </c>
      <c r="G162" s="166">
        <v>92040</v>
      </c>
      <c r="H162" s="320"/>
      <c r="I162" s="160">
        <v>2000</v>
      </c>
      <c r="J162" s="166">
        <v>71407</v>
      </c>
      <c r="K162" s="166">
        <v>73351</v>
      </c>
      <c r="L162" s="166">
        <v>80806</v>
      </c>
      <c r="M162" s="166">
        <v>91717</v>
      </c>
      <c r="N162" s="166">
        <v>101223</v>
      </c>
    </row>
    <row r="163" spans="2:14" hidden="1" outlineLevel="1">
      <c r="B163" s="160">
        <v>2025</v>
      </c>
      <c r="C163" s="166">
        <v>65681</v>
      </c>
      <c r="D163" s="166">
        <v>67410</v>
      </c>
      <c r="E163" s="166">
        <v>74540</v>
      </c>
      <c r="F163" s="166">
        <v>84370</v>
      </c>
      <c r="G163" s="166">
        <v>93229</v>
      </c>
      <c r="H163" s="320"/>
      <c r="I163" s="160">
        <v>2025</v>
      </c>
      <c r="J163" s="166">
        <v>72271</v>
      </c>
      <c r="K163" s="166">
        <v>74108</v>
      </c>
      <c r="L163" s="166">
        <v>81994</v>
      </c>
      <c r="M163" s="166">
        <v>92797</v>
      </c>
      <c r="N163" s="166">
        <v>102519</v>
      </c>
    </row>
    <row r="164" spans="2:14" hidden="1" outlineLevel="1">
      <c r="B164" s="160">
        <v>2050</v>
      </c>
      <c r="C164" s="166">
        <v>66438</v>
      </c>
      <c r="D164" s="166">
        <v>68166</v>
      </c>
      <c r="E164" s="166">
        <v>75621</v>
      </c>
      <c r="F164" s="166">
        <v>85342</v>
      </c>
      <c r="G164" s="166">
        <v>94417</v>
      </c>
      <c r="H164" s="320"/>
      <c r="I164" s="160">
        <v>2050</v>
      </c>
      <c r="J164" s="166">
        <v>73136</v>
      </c>
      <c r="K164" s="166">
        <v>74972</v>
      </c>
      <c r="L164" s="166">
        <v>83182</v>
      </c>
      <c r="M164" s="166">
        <v>93877</v>
      </c>
      <c r="N164" s="166">
        <v>103816</v>
      </c>
    </row>
    <row r="165" spans="2:14" hidden="1" outlineLevel="1">
      <c r="B165" s="160">
        <v>2075</v>
      </c>
      <c r="C165" s="166">
        <v>67194</v>
      </c>
      <c r="D165" s="166">
        <v>68923</v>
      </c>
      <c r="E165" s="166">
        <v>76701</v>
      </c>
      <c r="F165" s="166">
        <v>86315</v>
      </c>
      <c r="G165" s="166">
        <v>95605</v>
      </c>
      <c r="H165" s="320"/>
      <c r="I165" s="160">
        <v>2075</v>
      </c>
      <c r="J165" s="166">
        <v>73891</v>
      </c>
      <c r="K165" s="166">
        <v>75836</v>
      </c>
      <c r="L165" s="166">
        <v>84370</v>
      </c>
      <c r="M165" s="166">
        <v>94958</v>
      </c>
      <c r="N165" s="166">
        <v>105221</v>
      </c>
    </row>
    <row r="166" spans="2:14" hidden="1" outlineLevel="1">
      <c r="B166" s="160">
        <v>2100</v>
      </c>
      <c r="C166" s="166">
        <v>67950</v>
      </c>
      <c r="D166" s="166">
        <v>69678</v>
      </c>
      <c r="E166" s="166">
        <v>77781</v>
      </c>
      <c r="F166" s="166">
        <v>87287</v>
      </c>
      <c r="G166" s="166">
        <v>96793</v>
      </c>
      <c r="H166" s="320"/>
      <c r="I166" s="160">
        <v>2100</v>
      </c>
      <c r="J166" s="166">
        <v>74756</v>
      </c>
      <c r="K166" s="166">
        <v>76701</v>
      </c>
      <c r="L166" s="166">
        <v>85559</v>
      </c>
      <c r="M166" s="166">
        <v>96038</v>
      </c>
      <c r="N166" s="166">
        <v>106516</v>
      </c>
    </row>
    <row r="167" spans="2:14" hidden="1" outlineLevel="1">
      <c r="B167" s="242">
        <v>2125</v>
      </c>
      <c r="C167" s="341">
        <v>68923</v>
      </c>
      <c r="D167" s="341">
        <v>70651</v>
      </c>
      <c r="E167" s="341">
        <v>78753</v>
      </c>
      <c r="F167" s="341">
        <v>88260</v>
      </c>
      <c r="G167" s="341">
        <v>98198</v>
      </c>
      <c r="H167" s="320"/>
      <c r="I167" s="242">
        <v>2125</v>
      </c>
      <c r="J167" s="341">
        <v>75836</v>
      </c>
      <c r="K167" s="341">
        <v>77673</v>
      </c>
      <c r="L167" s="341">
        <v>86639</v>
      </c>
      <c r="M167" s="341">
        <v>97118</v>
      </c>
      <c r="N167" s="341">
        <v>108029</v>
      </c>
    </row>
    <row r="168" spans="2:14" hidden="1" outlineLevel="1">
      <c r="B168" s="160">
        <v>2150</v>
      </c>
      <c r="C168" s="201">
        <v>69895</v>
      </c>
      <c r="D168" s="201">
        <v>71731</v>
      </c>
      <c r="E168" s="201">
        <v>79941</v>
      </c>
      <c r="F168" s="201">
        <v>89448</v>
      </c>
      <c r="G168" s="201">
        <v>99495</v>
      </c>
      <c r="H168" s="320"/>
      <c r="I168" s="160">
        <v>2150</v>
      </c>
      <c r="J168" s="201">
        <v>76916</v>
      </c>
      <c r="K168" s="201">
        <v>78861</v>
      </c>
      <c r="L168" s="201">
        <v>87935</v>
      </c>
      <c r="M168" s="201">
        <v>98414</v>
      </c>
      <c r="N168" s="201">
        <v>109434</v>
      </c>
    </row>
    <row r="169" spans="2:14" hidden="1" outlineLevel="1">
      <c r="B169" s="160">
        <v>2175</v>
      </c>
      <c r="C169" s="201">
        <v>70866</v>
      </c>
      <c r="D169" s="201">
        <v>72811</v>
      </c>
      <c r="E169" s="201">
        <v>81129</v>
      </c>
      <c r="F169" s="201">
        <v>90637</v>
      </c>
      <c r="G169" s="201">
        <v>100791</v>
      </c>
      <c r="H169" s="320"/>
      <c r="I169" s="160">
        <v>2175</v>
      </c>
      <c r="J169" s="201">
        <v>77997</v>
      </c>
      <c r="K169" s="201">
        <v>80049</v>
      </c>
      <c r="L169" s="201">
        <v>89232</v>
      </c>
      <c r="M169" s="201">
        <v>99711</v>
      </c>
      <c r="N169" s="201">
        <v>110837</v>
      </c>
    </row>
    <row r="170" spans="2:14" collapsed="1"/>
  </sheetData>
  <mergeCells count="17">
    <mergeCell ref="A48:N48"/>
    <mergeCell ref="A97:G97"/>
    <mergeCell ref="I97:N98"/>
    <mergeCell ref="A98:G98"/>
    <mergeCell ref="A93:N93"/>
    <mergeCell ref="A71:N71"/>
    <mergeCell ref="A14:G14"/>
    <mergeCell ref="I14:N15"/>
    <mergeCell ref="A15:G15"/>
    <mergeCell ref="A24:O24"/>
    <mergeCell ref="A25:N25"/>
    <mergeCell ref="A13:O13"/>
    <mergeCell ref="A1:D1"/>
    <mergeCell ref="A2:O2"/>
    <mergeCell ref="A3:N3"/>
    <mergeCell ref="A12:O12"/>
    <mergeCell ref="A4:N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  <rowBreaks count="1" manualBreakCount="1">
    <brk id="70" max="1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tabColor rgb="FF00B050"/>
  </sheetPr>
  <dimension ref="A1:T141"/>
  <sheetViews>
    <sheetView view="pageBreakPreview" zoomScaleSheetLayoutView="100" workbookViewId="0">
      <pane ySplit="1" topLeftCell="A2" activePane="bottomLeft" state="frozen"/>
      <selection pane="bottomLeft" sqref="A1:D1"/>
    </sheetView>
  </sheetViews>
  <sheetFormatPr defaultColWidth="9.140625" defaultRowHeight="15" outlineLevelRow="1"/>
  <cols>
    <col min="1" max="1" width="10.42578125" style="314" customWidth="1"/>
    <col min="2" max="6" width="9.140625" style="314"/>
    <col min="7" max="7" width="12.28515625" style="314" customWidth="1"/>
    <col min="8" max="13" width="9.140625" style="314"/>
    <col min="14" max="14" width="11" style="314" customWidth="1"/>
    <col min="15" max="15" width="2.7109375" style="314" customWidth="1"/>
    <col min="16" max="16384" width="9.140625" style="314"/>
  </cols>
  <sheetData>
    <row r="1" spans="1:20" ht="18.75">
      <c r="A1" s="1170" t="s">
        <v>64</v>
      </c>
      <c r="B1" s="1170"/>
      <c r="C1" s="1170"/>
      <c r="D1" s="1170"/>
      <c r="E1" s="159"/>
      <c r="F1" s="123" t="s">
        <v>710</v>
      </c>
      <c r="I1" s="159"/>
      <c r="J1" s="159"/>
      <c r="K1" s="159"/>
      <c r="L1" s="159"/>
      <c r="N1" s="159"/>
      <c r="P1" s="159"/>
      <c r="Q1" s="159"/>
      <c r="R1" s="159"/>
      <c r="S1" s="159"/>
      <c r="T1" s="159"/>
    </row>
    <row r="2" spans="1:20">
      <c r="A2" s="714" t="s">
        <v>414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159"/>
      <c r="Q2" s="159"/>
      <c r="R2" s="159"/>
      <c r="S2" s="159"/>
      <c r="T2" s="159"/>
    </row>
    <row r="3" spans="1:20" ht="24.75" customHeight="1">
      <c r="A3" s="748" t="s">
        <v>735</v>
      </c>
      <c r="B3" s="748"/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159"/>
    </row>
    <row r="4" spans="1:20" ht="27" customHeight="1">
      <c r="A4" s="751" t="s">
        <v>407</v>
      </c>
      <c r="B4" s="751"/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</row>
    <row r="5" spans="1:20">
      <c r="A5" s="40" t="s">
        <v>711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</row>
    <row r="6" spans="1:20" ht="12.75" customHeight="1">
      <c r="A6" s="128" t="s">
        <v>408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</row>
    <row r="7" spans="1:20">
      <c r="A7" s="40" t="s">
        <v>518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</row>
    <row r="8" spans="1:20">
      <c r="A8" s="127" t="s">
        <v>493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77" t="s">
        <v>606</v>
      </c>
      <c r="M8" s="159"/>
      <c r="N8" s="159"/>
      <c r="O8" s="159"/>
    </row>
    <row r="9" spans="1:20" ht="13.5" customHeight="1" thickBot="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20" ht="14.25" customHeight="1" thickBot="1">
      <c r="A10" s="171" t="s">
        <v>475</v>
      </c>
      <c r="B10" s="159"/>
      <c r="C10" s="159"/>
      <c r="D10" s="159"/>
      <c r="E10" s="159"/>
      <c r="F10" s="148">
        <f>Содержание!H9</f>
        <v>0.03</v>
      </c>
      <c r="G10" s="159"/>
      <c r="H10" s="171" t="s">
        <v>480</v>
      </c>
      <c r="I10" s="29"/>
      <c r="J10" s="159"/>
      <c r="K10" s="148">
        <v>0</v>
      </c>
      <c r="L10" s="159"/>
      <c r="N10" s="159"/>
      <c r="O10" s="159"/>
    </row>
    <row r="11" spans="1:20" ht="15" customHeight="1" thickBot="1">
      <c r="A11" s="171" t="s">
        <v>502</v>
      </c>
      <c r="B11" s="29"/>
      <c r="C11" s="159"/>
      <c r="D11" s="159"/>
      <c r="E11" s="159"/>
      <c r="F11" s="148">
        <f>Содержание!Q10</f>
        <v>0</v>
      </c>
      <c r="G11" s="159"/>
      <c r="H11" s="159"/>
      <c r="I11" s="159"/>
      <c r="J11" s="159"/>
      <c r="K11" s="159"/>
      <c r="L11" s="159"/>
      <c r="M11" s="159"/>
      <c r="N11" s="159"/>
      <c r="O11" s="159"/>
    </row>
    <row r="12" spans="1:20">
      <c r="A12" s="714" t="s">
        <v>714</v>
      </c>
      <c r="B12" s="714"/>
      <c r="C12" s="714"/>
      <c r="D12" s="714"/>
      <c r="E12" s="714"/>
      <c r="F12" s="714"/>
      <c r="G12" s="714"/>
      <c r="H12" s="714"/>
      <c r="I12" s="714"/>
      <c r="J12" s="714"/>
      <c r="K12" s="714"/>
      <c r="L12" s="714"/>
      <c r="M12" s="714"/>
      <c r="N12" s="714"/>
      <c r="O12" s="714"/>
    </row>
    <row r="13" spans="1:20" ht="2.25" customHeight="1">
      <c r="A13" s="1169"/>
      <c r="B13" s="1169"/>
      <c r="C13" s="1169"/>
      <c r="D13" s="1169"/>
      <c r="E13" s="1169"/>
      <c r="F13" s="1169"/>
      <c r="G13" s="1169"/>
      <c r="H13" s="1169"/>
      <c r="I13" s="1169"/>
      <c r="J13" s="1169"/>
      <c r="K13" s="1169"/>
      <c r="L13" s="1169"/>
      <c r="M13" s="1169"/>
      <c r="N13" s="1169"/>
      <c r="O13" s="1169"/>
    </row>
    <row r="14" spans="1:20" ht="28.5" customHeight="1">
      <c r="A14" s="1171" t="s">
        <v>494</v>
      </c>
      <c r="B14" s="1171"/>
      <c r="C14" s="1171"/>
      <c r="D14" s="1171"/>
      <c r="E14" s="1171"/>
      <c r="F14" s="1171"/>
      <c r="G14" s="1171"/>
      <c r="H14" s="159"/>
      <c r="I14" s="1172" t="s">
        <v>780</v>
      </c>
      <c r="J14" s="1030"/>
      <c r="K14" s="1030"/>
      <c r="L14" s="1030"/>
      <c r="M14" s="1030"/>
      <c r="N14" s="1030"/>
      <c r="O14" s="159"/>
    </row>
    <row r="15" spans="1:20" ht="39" customHeight="1" thickBot="1">
      <c r="A15" s="1171" t="s">
        <v>779</v>
      </c>
      <c r="B15" s="1171"/>
      <c r="C15" s="1171"/>
      <c r="D15" s="1171"/>
      <c r="E15" s="1171"/>
      <c r="F15" s="1171"/>
      <c r="G15" s="1171"/>
      <c r="H15" s="159"/>
      <c r="I15" s="1173"/>
      <c r="J15" s="1173"/>
      <c r="K15" s="1173"/>
      <c r="L15" s="1173"/>
      <c r="M15" s="1173"/>
      <c r="N15" s="1173"/>
      <c r="O15" s="159"/>
    </row>
    <row r="16" spans="1:20">
      <c r="A16" s="159"/>
      <c r="B16" s="160" t="s">
        <v>109</v>
      </c>
      <c r="C16" s="160">
        <v>875</v>
      </c>
      <c r="D16" s="160">
        <v>900</v>
      </c>
      <c r="E16" s="160">
        <v>1000</v>
      </c>
      <c r="F16" s="160">
        <v>1125</v>
      </c>
      <c r="G16" s="160">
        <v>1250</v>
      </c>
      <c r="H16" s="159"/>
      <c r="I16" s="160" t="s">
        <v>109</v>
      </c>
      <c r="J16" s="160">
        <v>875</v>
      </c>
      <c r="K16" s="160">
        <v>900</v>
      </c>
      <c r="L16" s="160">
        <v>1000</v>
      </c>
      <c r="M16" s="160">
        <v>1125</v>
      </c>
      <c r="N16" s="160">
        <v>1250</v>
      </c>
      <c r="O16" s="159"/>
    </row>
    <row r="17" spans="1:15">
      <c r="A17" s="159"/>
      <c r="B17" s="160">
        <v>1895</v>
      </c>
      <c r="C17" s="166">
        <f>ROUND(C85*Содержание!$H$8*(1+$F$10)*(1-$F$11)*(1-$K$10),0)</f>
        <v>60157</v>
      </c>
      <c r="D17" s="166">
        <f>ROUND(D85*Содержание!$H$8*(1+$F$10)*(1-$F$11)*(1-$K$10),0)</f>
        <v>61896</v>
      </c>
      <c r="E17" s="166">
        <f>ROUND(E85*Содержание!$H$8*(1+$F$10)*(1-$F$11)*(1-$K$10),0)</f>
        <v>69166</v>
      </c>
      <c r="F17" s="166">
        <f>ROUND(F85*Содержание!$H$8*(1+$F$10)*(1-$F$11)*(1-$K$10),0)</f>
        <v>77225</v>
      </c>
      <c r="G17" s="166">
        <f>ROUND(G85*Содержание!$H$8*(1+$F$10)*(1-$F$11)*(1-$K$10),0)</f>
        <v>86278</v>
      </c>
      <c r="H17" s="159"/>
      <c r="I17" s="160">
        <v>1895</v>
      </c>
      <c r="J17" s="166">
        <f>ROUND(J85*Содержание!$H$8*(1+$F$10)*(1-$F$11)*(1-$K$10),0)</f>
        <v>66171</v>
      </c>
      <c r="K17" s="166">
        <f>ROUND(K85*Содержание!$H$8*(1+$F$10)*(1-$F$11)*(1-$K$10),0)</f>
        <v>68085</v>
      </c>
      <c r="L17" s="166">
        <f>ROUND(L85*Содержание!$H$8*(1+$F$10)*(1-$F$11)*(1-$K$10),0)</f>
        <v>76082</v>
      </c>
      <c r="M17" s="166">
        <f>ROUND(M85*Содержание!$H$8*(1+$F$10)*(1-$F$11)*(1-$K$10),0)</f>
        <v>84948</v>
      </c>
      <c r="N17" s="166">
        <f>ROUND(N85*Содержание!$H$8*(1+$F$10)*(1-$F$11)*(1-$K$10),0)</f>
        <v>94906</v>
      </c>
      <c r="O17" s="159"/>
    </row>
    <row r="18" spans="1:15">
      <c r="A18" s="159"/>
      <c r="B18" s="160">
        <v>2000</v>
      </c>
      <c r="C18" s="166">
        <f>ROUND(C86*Содержание!$H$8*(1+$F$10)*(1-$F$11)*(1-$K$10),0)</f>
        <v>63641</v>
      </c>
      <c r="D18" s="166">
        <f>ROUND(D86*Содержание!$H$8*(1+$F$10)*(1-$F$11)*(1-$K$10),0)</f>
        <v>65438</v>
      </c>
      <c r="E18" s="166">
        <f>ROUND(E86*Содержание!$H$8*(1+$F$10)*(1-$F$11)*(1-$K$10),0)</f>
        <v>72154</v>
      </c>
      <c r="F18" s="166">
        <f>ROUND(F86*Содержание!$H$8*(1+$F$10)*(1-$F$11)*(1-$K$10),0)</f>
        <v>81802</v>
      </c>
      <c r="G18" s="166">
        <f>ROUND(G86*Содержание!$H$8*(1+$F$10)*(1-$F$11)*(1-$K$10),0)</f>
        <v>90287</v>
      </c>
      <c r="H18" s="159"/>
      <c r="I18" s="160">
        <v>2000</v>
      </c>
      <c r="J18" s="166">
        <f>ROUND(J86*Содержание!$H$8*(1+$F$10)*(1-$F$11)*(1-$K$10),0)</f>
        <v>70005</v>
      </c>
      <c r="K18" s="166">
        <f>ROUND(K86*Содержание!$H$8*(1+$F$10)*(1-$F$11)*(1-$K$10),0)</f>
        <v>71982</v>
      </c>
      <c r="L18" s="166">
        <f>ROUND(L86*Содержание!$H$8*(1+$F$10)*(1-$F$11)*(1-$K$10),0)</f>
        <v>79369</v>
      </c>
      <c r="M18" s="166">
        <f>ROUND(M86*Содержание!$H$8*(1+$F$10)*(1-$F$11)*(1-$K$10),0)</f>
        <v>89982</v>
      </c>
      <c r="N18" s="166">
        <f>ROUND(N86*Содержание!$H$8*(1+$F$10)*(1-$F$11)*(1-$K$10),0)</f>
        <v>99316</v>
      </c>
      <c r="O18" s="159"/>
    </row>
    <row r="19" spans="1:15">
      <c r="A19" s="159"/>
      <c r="B19" s="160">
        <v>2125</v>
      </c>
      <c r="C19" s="166">
        <f>ROUND(C87*Содержание!$H$8*(1+$F$10)*(1-$F$11)*(1-$K$10),0)</f>
        <v>67664</v>
      </c>
      <c r="D19" s="166">
        <f>ROUND(D87*Содержание!$H$8*(1+$F$10)*(1-$F$11)*(1-$K$10),0)</f>
        <v>69372</v>
      </c>
      <c r="E19" s="166">
        <f>ROUND(E87*Содержание!$H$8*(1+$F$10)*(1-$F$11)*(1-$K$10),0)</f>
        <v>77225</v>
      </c>
      <c r="F19" s="166">
        <f>ROUND(F87*Содержание!$H$8*(1+$F$10)*(1-$F$11)*(1-$K$10),0)</f>
        <v>86615</v>
      </c>
      <c r="G19" s="166">
        <f>ROUND(G87*Содержание!$H$8*(1+$F$10)*(1-$F$11)*(1-$K$10),0)</f>
        <v>96381</v>
      </c>
      <c r="H19" s="159"/>
      <c r="I19" s="160">
        <v>2125</v>
      </c>
      <c r="J19" s="166">
        <f>ROUND(J87*Содержание!$H$8*(1+$F$10)*(1-$F$11)*(1-$K$10),0)</f>
        <v>74431</v>
      </c>
      <c r="K19" s="166">
        <f>ROUND(K87*Содержание!$H$8*(1+$F$10)*(1-$F$11)*(1-$K$10),0)</f>
        <v>76309</v>
      </c>
      <c r="L19" s="166">
        <f>ROUND(L87*Содержание!$H$8*(1+$F$10)*(1-$F$11)*(1-$K$10),0)</f>
        <v>84948</v>
      </c>
      <c r="M19" s="166">
        <f>ROUND(M87*Содержание!$H$8*(1+$F$10)*(1-$F$11)*(1-$K$10),0)</f>
        <v>95276</v>
      </c>
      <c r="N19" s="166">
        <f>ROUND(N87*Содержание!$H$8*(1+$F$10)*(1-$F$11)*(1-$K$10),0)</f>
        <v>106019</v>
      </c>
      <c r="O19" s="159"/>
    </row>
    <row r="20" spans="1:15">
      <c r="A20" s="159"/>
      <c r="B20" s="160">
        <v>2250</v>
      </c>
      <c r="C20" s="166">
        <f>ROUND(C88*Содержание!$H$8*(1+$F$10)*(1-$F$11)*(1-$K$10),0)</f>
        <v>71337</v>
      </c>
      <c r="D20" s="166">
        <f>ROUND(D88*Содержание!$H$8*(1+$F$10)*(1-$F$11)*(1-$K$10),0)</f>
        <v>73370</v>
      </c>
      <c r="E20" s="166">
        <f>ROUND(E88*Содержание!$H$8*(1+$F$10)*(1-$F$11)*(1-$K$10),0)</f>
        <v>81802</v>
      </c>
      <c r="F20" s="166">
        <f>ROUND(F88*Содержание!$H$8*(1+$F$10)*(1-$F$11)*(1-$K$10),0)</f>
        <v>91381</v>
      </c>
      <c r="G20" s="166">
        <f>ROUND(G88*Содержание!$H$8*(1+$F$10)*(1-$F$11)*(1-$K$10),0)</f>
        <v>101456</v>
      </c>
      <c r="H20" s="159"/>
      <c r="I20" s="160">
        <v>2250</v>
      </c>
      <c r="J20" s="166">
        <f>ROUND(J88*Содержание!$H$8*(1+$F$10)*(1-$F$11)*(1-$K$10),0)</f>
        <v>78472</v>
      </c>
      <c r="K20" s="166">
        <f>ROUND(K88*Содержание!$H$8*(1+$F$10)*(1-$F$11)*(1-$K$10),0)</f>
        <v>80707</v>
      </c>
      <c r="L20" s="166">
        <f>ROUND(L88*Содержание!$H$8*(1+$F$10)*(1-$F$11)*(1-$K$10),0)</f>
        <v>89982</v>
      </c>
      <c r="M20" s="166">
        <f>ROUND(M88*Содержание!$H$8*(1+$F$10)*(1-$F$11)*(1-$K$10),0)</f>
        <v>100519</v>
      </c>
      <c r="N20" s="166">
        <f>ROUND(N88*Содержание!$H$8*(1+$F$10)*(1-$F$11)*(1-$K$10),0)</f>
        <v>111602</v>
      </c>
      <c r="O20" s="159"/>
    </row>
    <row r="21" spans="1:15" ht="3.75" customHeight="1">
      <c r="B21" s="47"/>
      <c r="C21" s="48"/>
      <c r="D21" s="48"/>
      <c r="F21" s="130"/>
      <c r="G21" s="48"/>
      <c r="H21" s="159"/>
      <c r="I21" s="47"/>
      <c r="J21" s="48"/>
      <c r="K21" s="48"/>
      <c r="M21" s="48"/>
      <c r="N21" s="48"/>
      <c r="O21" s="159"/>
    </row>
    <row r="22" spans="1:15" ht="13.5" customHeight="1">
      <c r="A22" s="129" t="s">
        <v>495</v>
      </c>
      <c r="B22" s="47"/>
      <c r="C22" s="48"/>
      <c r="D22" s="48"/>
      <c r="E22" s="48"/>
      <c r="F22" s="48"/>
      <c r="G22" s="48"/>
      <c r="H22" s="159"/>
      <c r="I22" s="47"/>
      <c r="J22" s="48"/>
      <c r="K22" s="48"/>
      <c r="L22" s="48"/>
      <c r="M22" s="48"/>
      <c r="N22" s="48"/>
      <c r="O22" s="159"/>
    </row>
    <row r="23" spans="1:15" ht="11.25" customHeight="1">
      <c r="A23" s="129" t="s">
        <v>496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</row>
    <row r="24" spans="1:15">
      <c r="A24" s="714" t="s">
        <v>715</v>
      </c>
      <c r="B24" s="714"/>
      <c r="C24" s="714"/>
      <c r="D24" s="714"/>
      <c r="E24" s="714"/>
      <c r="F24" s="714"/>
      <c r="G24" s="714"/>
      <c r="H24" s="714"/>
      <c r="I24" s="714"/>
      <c r="J24" s="714"/>
      <c r="K24" s="714"/>
      <c r="L24" s="714"/>
      <c r="M24" s="714"/>
      <c r="N24" s="714"/>
      <c r="O24" s="714"/>
    </row>
    <row r="25" spans="1:15">
      <c r="A25" s="1174" t="s">
        <v>706</v>
      </c>
      <c r="B25" s="1174"/>
      <c r="C25" s="1174"/>
      <c r="D25" s="1174"/>
      <c r="E25" s="1174"/>
      <c r="F25" s="1174"/>
      <c r="G25" s="1174"/>
      <c r="H25" s="1174"/>
      <c r="I25" s="1174"/>
      <c r="J25" s="1174"/>
      <c r="K25" s="1174"/>
      <c r="L25" s="1174"/>
      <c r="M25" s="1174"/>
      <c r="N25" s="1174"/>
      <c r="O25" s="343"/>
    </row>
    <row r="26" spans="1:15">
      <c r="A26" s="312"/>
      <c r="B26" s="161" t="s">
        <v>412</v>
      </c>
      <c r="C26" s="312"/>
      <c r="D26" s="312"/>
      <c r="E26" s="312"/>
      <c r="F26" s="312"/>
      <c r="G26" s="312"/>
      <c r="H26" s="312"/>
      <c r="I26" s="161" t="s">
        <v>413</v>
      </c>
      <c r="J26" s="312"/>
      <c r="K26" s="312"/>
      <c r="L26" s="312"/>
      <c r="M26" s="312"/>
      <c r="N26" s="312"/>
      <c r="O26" s="312"/>
    </row>
    <row r="27" spans="1:15">
      <c r="A27" s="159"/>
      <c r="B27" s="160" t="s">
        <v>109</v>
      </c>
      <c r="C27" s="160">
        <v>875</v>
      </c>
      <c r="D27" s="160">
        <v>900</v>
      </c>
      <c r="E27" s="160">
        <v>1000</v>
      </c>
      <c r="F27" s="160">
        <v>1125</v>
      </c>
      <c r="G27" s="160">
        <v>1250</v>
      </c>
      <c r="H27" s="159"/>
      <c r="I27" s="160" t="s">
        <v>109</v>
      </c>
      <c r="J27" s="160">
        <v>875</v>
      </c>
      <c r="K27" s="160">
        <v>900</v>
      </c>
      <c r="L27" s="160">
        <v>1000</v>
      </c>
      <c r="M27" s="160">
        <v>1125</v>
      </c>
      <c r="N27" s="160">
        <v>1250</v>
      </c>
      <c r="O27" s="159"/>
    </row>
    <row r="28" spans="1:15">
      <c r="A28" s="159"/>
      <c r="B28" s="160">
        <v>1950</v>
      </c>
      <c r="C28" s="166">
        <f>ROUND(C93*Содержание!$H$8*(1+$F$10)*(1-$F$11)*(1-$K$10),0)</f>
        <v>62756</v>
      </c>
      <c r="D28" s="166">
        <f>ROUND(D93*Содержание!$H$8*(1+$F$10)*(1-$F$11)*(1-$K$10),0)</f>
        <v>64537</v>
      </c>
      <c r="E28" s="166">
        <f>ROUND(E93*Содержание!$H$8*(1+$F$10)*(1-$F$11)*(1-$K$10),0)</f>
        <v>70211</v>
      </c>
      <c r="F28" s="166">
        <f>ROUND(F93*Содержание!$H$8*(1+$F$10)*(1-$F$11)*(1-$K$10),0)</f>
        <v>80893</v>
      </c>
      <c r="G28" s="166">
        <f>ROUND(G93*Содержание!$H$8*(1+$F$10)*(1-$F$11)*(1-$K$10),0)</f>
        <v>88459</v>
      </c>
      <c r="H28" s="159"/>
      <c r="I28" s="160">
        <v>1950</v>
      </c>
      <c r="J28" s="166">
        <f>ROUND(J93*Содержание!$H$8*(1+$F$10)*(1-$F$11)*(1-$K$10),0)</f>
        <v>68987</v>
      </c>
      <c r="K28" s="166">
        <f>ROUND(K93*Содержание!$H$8*(1+$F$10)*(1-$F$11)*(1-$K$10),0)</f>
        <v>70991</v>
      </c>
      <c r="L28" s="166">
        <f>ROUND(L93*Содержание!$H$8*(1+$F$10)*(1-$F$11)*(1-$K$10),0)</f>
        <v>77221</v>
      </c>
      <c r="M28" s="166">
        <f>ROUND(M93*Содержание!$H$8*(1+$F$10)*(1-$F$11)*(1-$K$10),0)</f>
        <v>89016</v>
      </c>
      <c r="N28" s="166">
        <f>ROUND(N93*Содержание!$H$8*(1+$F$10)*(1-$F$11)*(1-$K$10),0)</f>
        <v>97361</v>
      </c>
      <c r="O28" s="159"/>
    </row>
    <row r="29" spans="1:15">
      <c r="A29" s="159"/>
      <c r="B29" s="160">
        <v>1975</v>
      </c>
      <c r="C29" s="166">
        <f>ROUND(C94*Содержание!$H$8*(1+$F$10)*(1-$F$11)*(1-$K$10),0)</f>
        <v>64092</v>
      </c>
      <c r="D29" s="166">
        <f>ROUND(D94*Содержание!$H$8*(1+$F$10)*(1-$F$11)*(1-$K$10),0)</f>
        <v>65872</v>
      </c>
      <c r="E29" s="166">
        <f>ROUND(E94*Содержание!$H$8*(1+$F$10)*(1-$F$11)*(1-$K$10),0)</f>
        <v>71992</v>
      </c>
      <c r="F29" s="166">
        <f>ROUND(F94*Содержание!$H$8*(1+$F$10)*(1-$F$11)*(1-$K$10),0)</f>
        <v>82562</v>
      </c>
      <c r="G29" s="166">
        <f>ROUND(G94*Содержание!$H$8*(1+$F$10)*(1-$F$11)*(1-$K$10),0)</f>
        <v>90573</v>
      </c>
      <c r="H29" s="159"/>
      <c r="I29" s="160">
        <v>1975</v>
      </c>
      <c r="J29" s="166">
        <f>ROUND(J94*Содержание!$H$8*(1+$F$10)*(1-$F$11)*(1-$K$10),0)</f>
        <v>70545</v>
      </c>
      <c r="K29" s="166">
        <f>ROUND(K94*Содержание!$H$8*(1+$F$10)*(1-$F$11)*(1-$K$10),0)</f>
        <v>72436</v>
      </c>
      <c r="L29" s="166">
        <f>ROUND(L94*Содержание!$H$8*(1+$F$10)*(1-$F$11)*(1-$K$10),0)</f>
        <v>79223</v>
      </c>
      <c r="M29" s="166">
        <f>ROUND(M94*Содержание!$H$8*(1+$F$10)*(1-$F$11)*(1-$K$10),0)</f>
        <v>90797</v>
      </c>
      <c r="N29" s="166">
        <f>ROUND(N94*Содержание!$H$8*(1+$F$10)*(1-$F$11)*(1-$K$10),0)</f>
        <v>99587</v>
      </c>
      <c r="O29" s="159"/>
    </row>
    <row r="30" spans="1:15">
      <c r="A30" s="159"/>
      <c r="B30" s="160">
        <v>2000</v>
      </c>
      <c r="C30" s="166">
        <f>ROUND(C95*Содержание!$H$8*(1+$F$10)*(1-$F$11)*(1-$K$10),0)</f>
        <v>66873</v>
      </c>
      <c r="D30" s="166">
        <f>ROUND(D95*Содержание!$H$8*(1+$F$10)*(1-$F$11)*(1-$K$10),0)</f>
        <v>68653</v>
      </c>
      <c r="E30" s="166">
        <f>ROUND(E95*Содержание!$H$8*(1+$F$10)*(1-$F$11)*(1-$K$10),0)</f>
        <v>75663</v>
      </c>
      <c r="F30" s="166">
        <f>ROUND(F95*Содержание!$H$8*(1+$F$10)*(1-$F$11)*(1-$K$10),0)</f>
        <v>85901</v>
      </c>
      <c r="G30" s="166">
        <f>ROUND(G95*Содержание!$H$8*(1+$F$10)*(1-$F$11)*(1-$K$10),0)</f>
        <v>94801</v>
      </c>
      <c r="H30" s="159"/>
      <c r="I30" s="160">
        <v>2000</v>
      </c>
      <c r="J30" s="166">
        <f>ROUND(J95*Содержание!$H$8*(1+$F$10)*(1-$F$11)*(1-$K$10),0)</f>
        <v>73549</v>
      </c>
      <c r="K30" s="166">
        <f>ROUND(K95*Содержание!$H$8*(1+$F$10)*(1-$F$11)*(1-$K$10),0)</f>
        <v>75552</v>
      </c>
      <c r="L30" s="166">
        <f>ROUND(L95*Содержание!$H$8*(1+$F$10)*(1-$F$11)*(1-$K$10),0)</f>
        <v>83230</v>
      </c>
      <c r="M30" s="166">
        <f>ROUND(M95*Содержание!$H$8*(1+$F$10)*(1-$F$11)*(1-$K$10),0)</f>
        <v>94469</v>
      </c>
      <c r="N30" s="166">
        <f>ROUND(N95*Содержание!$H$8*(1+$F$10)*(1-$F$11)*(1-$K$10),0)</f>
        <v>104260</v>
      </c>
      <c r="O30" s="159"/>
    </row>
    <row r="31" spans="1:15">
      <c r="A31" s="159"/>
      <c r="B31" s="160">
        <v>2025</v>
      </c>
      <c r="C31" s="166">
        <f>ROUND(C96*Содержание!$H$8*(1+$F$10)*(1-$F$11)*(1-$K$10),0)</f>
        <v>67651</v>
      </c>
      <c r="D31" s="166">
        <f>ROUND(D96*Содержание!$H$8*(1+$F$10)*(1-$F$11)*(1-$K$10),0)</f>
        <v>69432</v>
      </c>
      <c r="E31" s="166">
        <f>ROUND(E96*Содержание!$H$8*(1+$F$10)*(1-$F$11)*(1-$K$10),0)</f>
        <v>76776</v>
      </c>
      <c r="F31" s="166">
        <f>ROUND(F96*Содержание!$H$8*(1+$F$10)*(1-$F$11)*(1-$K$10),0)</f>
        <v>86901</v>
      </c>
      <c r="G31" s="166">
        <f>ROUND(G96*Содержание!$H$8*(1+$F$10)*(1-$F$11)*(1-$K$10),0)</f>
        <v>96026</v>
      </c>
      <c r="H31" s="159"/>
      <c r="I31" s="160">
        <v>2025</v>
      </c>
      <c r="J31" s="166">
        <f>ROUND(J96*Содержание!$H$8*(1+$F$10)*(1-$F$11)*(1-$K$10),0)</f>
        <v>74439</v>
      </c>
      <c r="K31" s="166">
        <f>ROUND(K96*Содержание!$H$8*(1+$F$10)*(1-$F$11)*(1-$K$10),0)</f>
        <v>76331</v>
      </c>
      <c r="L31" s="166">
        <f>ROUND(L96*Содержание!$H$8*(1+$F$10)*(1-$F$11)*(1-$K$10),0)</f>
        <v>84454</v>
      </c>
      <c r="M31" s="166">
        <f>ROUND(M96*Содержание!$H$8*(1+$F$10)*(1-$F$11)*(1-$K$10),0)</f>
        <v>95581</v>
      </c>
      <c r="N31" s="166">
        <f>ROUND(N96*Содержание!$H$8*(1+$F$10)*(1-$F$11)*(1-$K$10),0)</f>
        <v>105595</v>
      </c>
      <c r="O31" s="159"/>
    </row>
    <row r="32" spans="1:15">
      <c r="A32" s="159"/>
      <c r="B32" s="160">
        <v>2050</v>
      </c>
      <c r="C32" s="166">
        <f>ROUND(C97*Содержание!$H$8*(1+$F$10)*(1-$F$11)*(1-$K$10),0)</f>
        <v>68431</v>
      </c>
      <c r="D32" s="166">
        <f>ROUND(D97*Содержание!$H$8*(1+$F$10)*(1-$F$11)*(1-$K$10),0)</f>
        <v>70211</v>
      </c>
      <c r="E32" s="166">
        <f>ROUND(E97*Содержание!$H$8*(1+$F$10)*(1-$F$11)*(1-$K$10),0)</f>
        <v>77890</v>
      </c>
      <c r="F32" s="166">
        <f>ROUND(F97*Содержание!$H$8*(1+$F$10)*(1-$F$11)*(1-$K$10),0)</f>
        <v>87902</v>
      </c>
      <c r="G32" s="166">
        <f>ROUND(G97*Содержание!$H$8*(1+$F$10)*(1-$F$11)*(1-$K$10),0)</f>
        <v>97250</v>
      </c>
      <c r="H32" s="159"/>
      <c r="I32" s="160">
        <v>2050</v>
      </c>
      <c r="J32" s="166">
        <f>ROUND(J97*Содержание!$H$8*(1+$F$10)*(1-$F$11)*(1-$K$10),0)</f>
        <v>75330</v>
      </c>
      <c r="K32" s="166">
        <f>ROUND(K97*Содержание!$H$8*(1+$F$10)*(1-$F$11)*(1-$K$10),0)</f>
        <v>77221</v>
      </c>
      <c r="L32" s="166">
        <f>ROUND(L97*Содержание!$H$8*(1+$F$10)*(1-$F$11)*(1-$K$10),0)</f>
        <v>85677</v>
      </c>
      <c r="M32" s="166">
        <f>ROUND(M97*Содержание!$H$8*(1+$F$10)*(1-$F$11)*(1-$K$10),0)</f>
        <v>96693</v>
      </c>
      <c r="N32" s="166">
        <f>ROUND(N97*Содержание!$H$8*(1+$F$10)*(1-$F$11)*(1-$K$10),0)</f>
        <v>106930</v>
      </c>
      <c r="O32" s="159"/>
    </row>
    <row r="33" spans="1:15">
      <c r="A33" s="159"/>
      <c r="B33" s="160">
        <v>2075</v>
      </c>
      <c r="C33" s="166">
        <f>ROUND(C98*Содержание!$H$8*(1+$F$10)*(1-$F$11)*(1-$K$10),0)</f>
        <v>69210</v>
      </c>
      <c r="D33" s="166">
        <f>ROUND(D98*Содержание!$H$8*(1+$F$10)*(1-$F$11)*(1-$K$10),0)</f>
        <v>70991</v>
      </c>
      <c r="E33" s="166">
        <f>ROUND(E98*Содержание!$H$8*(1+$F$10)*(1-$F$11)*(1-$K$10),0)</f>
        <v>79002</v>
      </c>
      <c r="F33" s="166">
        <f>ROUND(F98*Содержание!$H$8*(1+$F$10)*(1-$F$11)*(1-$K$10),0)</f>
        <v>88904</v>
      </c>
      <c r="G33" s="166">
        <f>ROUND(G98*Содержание!$H$8*(1+$F$10)*(1-$F$11)*(1-$K$10),0)</f>
        <v>98473</v>
      </c>
      <c r="H33" s="159"/>
      <c r="I33" s="160">
        <v>2075</v>
      </c>
      <c r="J33" s="166">
        <f>ROUND(J98*Содержание!$H$8*(1+$F$10)*(1-$F$11)*(1-$K$10),0)</f>
        <v>76108</v>
      </c>
      <c r="K33" s="166">
        <f>ROUND(K98*Содержание!$H$8*(1+$F$10)*(1-$F$11)*(1-$K$10),0)</f>
        <v>78111</v>
      </c>
      <c r="L33" s="166">
        <f>ROUND(L98*Содержание!$H$8*(1+$F$10)*(1-$F$11)*(1-$K$10),0)</f>
        <v>86901</v>
      </c>
      <c r="M33" s="166">
        <f>ROUND(M98*Содержание!$H$8*(1+$F$10)*(1-$F$11)*(1-$K$10),0)</f>
        <v>97807</v>
      </c>
      <c r="N33" s="166">
        <f>ROUND(N98*Содержание!$H$8*(1+$F$10)*(1-$F$11)*(1-$K$10),0)</f>
        <v>108378</v>
      </c>
      <c r="O33" s="159"/>
    </row>
    <row r="34" spans="1:15">
      <c r="A34" s="159"/>
      <c r="B34" s="160">
        <v>2100</v>
      </c>
      <c r="C34" s="166">
        <f>ROUND(C99*Содержание!$H$8*(1+$F$10)*(1-$F$11)*(1-$K$10),0)</f>
        <v>69989</v>
      </c>
      <c r="D34" s="166">
        <f>ROUND(D99*Содержание!$H$8*(1+$F$10)*(1-$F$11)*(1-$K$10),0)</f>
        <v>71768</v>
      </c>
      <c r="E34" s="166">
        <f>ROUND(E99*Содержание!$H$8*(1+$F$10)*(1-$F$11)*(1-$K$10),0)</f>
        <v>80114</v>
      </c>
      <c r="F34" s="166">
        <f>ROUND(F99*Содержание!$H$8*(1+$F$10)*(1-$F$11)*(1-$K$10),0)</f>
        <v>89906</v>
      </c>
      <c r="G34" s="166">
        <f>ROUND(G99*Содержание!$H$8*(1+$F$10)*(1-$F$11)*(1-$K$10),0)</f>
        <v>99697</v>
      </c>
      <c r="H34" s="159"/>
      <c r="I34" s="160">
        <v>2100</v>
      </c>
      <c r="J34" s="166">
        <f>ROUND(J99*Содержание!$H$8*(1+$F$10)*(1-$F$11)*(1-$K$10),0)</f>
        <v>76999</v>
      </c>
      <c r="K34" s="166">
        <f>ROUND(K99*Содержание!$H$8*(1+$F$10)*(1-$F$11)*(1-$K$10),0)</f>
        <v>79002</v>
      </c>
      <c r="L34" s="166">
        <f>ROUND(L99*Содержание!$H$8*(1+$F$10)*(1-$F$11)*(1-$K$10),0)</f>
        <v>88126</v>
      </c>
      <c r="M34" s="166">
        <f>ROUND(M99*Содержание!$H$8*(1+$F$10)*(1-$F$11)*(1-$K$10),0)</f>
        <v>98919</v>
      </c>
      <c r="N34" s="166">
        <f>ROUND(N99*Содержание!$H$8*(1+$F$10)*(1-$F$11)*(1-$K$10),0)</f>
        <v>109711</v>
      </c>
      <c r="O34" s="159"/>
    </row>
    <row r="35" spans="1:15">
      <c r="A35" s="159"/>
      <c r="B35" s="160">
        <v>2125</v>
      </c>
      <c r="C35" s="166">
        <f>ROUND(C100*Содержание!$H$8*(1+$F$10)*(1-$F$11)*(1-$K$10),0)</f>
        <v>70991</v>
      </c>
      <c r="D35" s="166">
        <f>ROUND(D100*Содержание!$H$8*(1+$F$10)*(1-$F$11)*(1-$K$10),0)</f>
        <v>72771</v>
      </c>
      <c r="E35" s="166">
        <f>ROUND(E100*Содержание!$H$8*(1+$F$10)*(1-$F$11)*(1-$K$10),0)</f>
        <v>81116</v>
      </c>
      <c r="F35" s="166">
        <f>ROUND(F100*Содержание!$H$8*(1+$F$10)*(1-$F$11)*(1-$K$10),0)</f>
        <v>90908</v>
      </c>
      <c r="G35" s="166">
        <f>ROUND(G100*Содержание!$H$8*(1+$F$10)*(1-$F$11)*(1-$K$10),0)</f>
        <v>101144</v>
      </c>
      <c r="H35" s="159"/>
      <c r="I35" s="160">
        <v>2125</v>
      </c>
      <c r="J35" s="166">
        <f>ROUND(J100*Содержание!$H$8*(1+$F$10)*(1-$F$11)*(1-$K$10),0)</f>
        <v>78111</v>
      </c>
      <c r="K35" s="166">
        <f>ROUND(K100*Содержание!$H$8*(1+$F$10)*(1-$F$11)*(1-$K$10),0)</f>
        <v>80003</v>
      </c>
      <c r="L35" s="166">
        <f>ROUND(L100*Содержание!$H$8*(1+$F$10)*(1-$F$11)*(1-$K$10),0)</f>
        <v>89238</v>
      </c>
      <c r="M35" s="166">
        <f>ROUND(M100*Содержание!$H$8*(1+$F$10)*(1-$F$11)*(1-$K$10),0)</f>
        <v>100032</v>
      </c>
      <c r="N35" s="166">
        <f>ROUND(N100*Содержание!$H$8*(1+$F$10)*(1-$F$11)*(1-$K$10),0)</f>
        <v>111270</v>
      </c>
      <c r="O35" s="159"/>
    </row>
    <row r="36" spans="1:15">
      <c r="A36" s="159"/>
      <c r="B36" s="160">
        <v>2150</v>
      </c>
      <c r="C36" s="166">
        <f>ROUND(C101*Содержание!$H$8*(1+$F$10)*(1-$F$11)*(1-$K$10),0)</f>
        <v>71768</v>
      </c>
      <c r="D36" s="166">
        <f>ROUND(D101*Содержание!$H$8*(1+$F$10)*(1-$F$11)*(1-$K$10),0)</f>
        <v>73660</v>
      </c>
      <c r="E36" s="166">
        <f>ROUND(E101*Содержание!$H$8*(1+$F$10)*(1-$F$11)*(1-$K$10),0)</f>
        <v>82118</v>
      </c>
      <c r="F36" s="166">
        <f>ROUND(F101*Содержание!$H$8*(1+$F$10)*(1-$F$11)*(1-$K$10),0)</f>
        <v>91909</v>
      </c>
      <c r="G36" s="166">
        <f>ROUND(G101*Содержание!$H$8*(1+$F$10)*(1-$F$11)*(1-$K$10),0)</f>
        <v>102256</v>
      </c>
      <c r="H36" s="159"/>
      <c r="I36" s="160">
        <v>2150</v>
      </c>
      <c r="J36" s="166">
        <f>ROUND(J101*Содержание!$H$8*(1+$F$10)*(1-$F$11)*(1-$K$10),0)</f>
        <v>79002</v>
      </c>
      <c r="K36" s="166">
        <f>ROUND(K101*Содержание!$H$8*(1+$F$10)*(1-$F$11)*(1-$K$10),0)</f>
        <v>81004</v>
      </c>
      <c r="L36" s="166">
        <f>ROUND(L101*Содержание!$H$8*(1+$F$10)*(1-$F$11)*(1-$K$10),0)</f>
        <v>90352</v>
      </c>
      <c r="M36" s="166">
        <f>ROUND(M101*Содержание!$H$8*(1+$F$10)*(1-$F$11)*(1-$K$10),0)</f>
        <v>101144</v>
      </c>
      <c r="N36" s="166">
        <f>ROUND(N101*Содержание!$H$8*(1+$F$10)*(1-$F$11)*(1-$K$10),0)</f>
        <v>112494</v>
      </c>
      <c r="O36" s="159"/>
    </row>
    <row r="37" spans="1:15">
      <c r="A37" s="159"/>
      <c r="B37" s="160">
        <v>2175</v>
      </c>
      <c r="C37" s="166">
        <f>ROUND(C102*Содержание!$H$8*(1+$F$10)*(1-$F$11)*(1-$K$10),0)</f>
        <v>72548</v>
      </c>
      <c r="D37" s="166">
        <f>ROUND(D102*Содержание!$H$8*(1+$F$10)*(1-$F$11)*(1-$K$10),0)</f>
        <v>74550</v>
      </c>
      <c r="E37" s="166">
        <f>ROUND(E102*Содержание!$H$8*(1+$F$10)*(1-$F$11)*(1-$K$10),0)</f>
        <v>83118</v>
      </c>
      <c r="F37" s="166">
        <f>ROUND(F102*Содержание!$H$8*(1+$F$10)*(1-$F$11)*(1-$K$10),0)</f>
        <v>92910</v>
      </c>
      <c r="G37" s="166">
        <f>ROUND(G102*Содержание!$H$8*(1+$F$10)*(1-$F$11)*(1-$K$10),0)</f>
        <v>103370</v>
      </c>
      <c r="H37" s="159"/>
      <c r="I37" s="160">
        <v>2175</v>
      </c>
      <c r="J37" s="166">
        <f>ROUND(J102*Содержание!$H$8*(1+$F$10)*(1-$F$11)*(1-$K$10),0)</f>
        <v>79781</v>
      </c>
      <c r="K37" s="166">
        <f>ROUND(K102*Содержание!$H$8*(1+$F$10)*(1-$F$11)*(1-$K$10),0)</f>
        <v>82006</v>
      </c>
      <c r="L37" s="166">
        <f>ROUND(L102*Содержание!$H$8*(1+$F$10)*(1-$F$11)*(1-$K$10),0)</f>
        <v>91464</v>
      </c>
      <c r="M37" s="166">
        <f>ROUND(M102*Содержание!$H$8*(1+$F$10)*(1-$F$11)*(1-$K$10),0)</f>
        <v>102256</v>
      </c>
      <c r="N37" s="166">
        <f>ROUND(N102*Содержание!$H$8*(1+$F$10)*(1-$F$11)*(1-$K$10),0)</f>
        <v>113718</v>
      </c>
      <c r="O37" s="159"/>
    </row>
    <row r="38" spans="1:15">
      <c r="A38" s="159"/>
      <c r="B38" s="160">
        <v>2200</v>
      </c>
      <c r="C38" s="166">
        <f>ROUND(C103*Содержание!$H$8*(1+$F$10)*(1-$F$11)*(1-$K$10),0)</f>
        <v>73327</v>
      </c>
      <c r="D38" s="166">
        <f>ROUND(D103*Содержание!$H$8*(1+$F$10)*(1-$F$11)*(1-$K$10),0)</f>
        <v>75441</v>
      </c>
      <c r="E38" s="166">
        <f>ROUND(E103*Содержание!$H$8*(1+$F$10)*(1-$F$11)*(1-$K$10),0)</f>
        <v>84120</v>
      </c>
      <c r="F38" s="166">
        <f>ROUND(F103*Содержание!$H$8*(1+$F$10)*(1-$F$11)*(1-$K$10),0)</f>
        <v>93912</v>
      </c>
      <c r="G38" s="166">
        <f>ROUND(G103*Содержание!$H$8*(1+$F$10)*(1-$F$11)*(1-$K$10),0)</f>
        <v>104482</v>
      </c>
      <c r="H38" s="159"/>
      <c r="I38" s="160">
        <v>2200</v>
      </c>
      <c r="J38" s="166">
        <f>ROUND(J103*Содержание!$H$8*(1+$F$10)*(1-$F$11)*(1-$K$10),0)</f>
        <v>80671</v>
      </c>
      <c r="K38" s="166">
        <f>ROUND(K103*Содержание!$H$8*(1+$F$10)*(1-$F$11)*(1-$K$10),0)</f>
        <v>83007</v>
      </c>
      <c r="L38" s="166">
        <f>ROUND(L103*Содержание!$H$8*(1+$F$10)*(1-$F$11)*(1-$K$10),0)</f>
        <v>92576</v>
      </c>
      <c r="M38" s="166">
        <f>ROUND(M103*Содержание!$H$8*(1+$F$10)*(1-$F$11)*(1-$K$10),0)</f>
        <v>103259</v>
      </c>
      <c r="N38" s="166">
        <f>ROUND(N103*Содержание!$H$8*(1+$F$10)*(1-$F$11)*(1-$K$10),0)</f>
        <v>114942</v>
      </c>
      <c r="O38" s="159"/>
    </row>
    <row r="39" spans="1:15">
      <c r="A39" s="159"/>
      <c r="B39" s="160">
        <v>2225</v>
      </c>
      <c r="C39" s="166">
        <f>ROUND(C104*Содержание!$H$8*(1+$F$10)*(1-$F$11)*(1-$K$10),0)</f>
        <v>74106</v>
      </c>
      <c r="D39" s="166">
        <f>ROUND(D104*Содержание!$H$8*(1+$F$10)*(1-$F$11)*(1-$K$10),0)</f>
        <v>76331</v>
      </c>
      <c r="E39" s="166">
        <f>ROUND(E104*Содержание!$H$8*(1+$F$10)*(1-$F$11)*(1-$K$10),0)</f>
        <v>85121</v>
      </c>
      <c r="F39" s="166">
        <f>ROUND(F104*Содержание!$H$8*(1+$F$10)*(1-$F$11)*(1-$K$10),0)</f>
        <v>94912</v>
      </c>
      <c r="G39" s="166">
        <f>ROUND(G104*Содержание!$H$8*(1+$F$10)*(1-$F$11)*(1-$K$10),0)</f>
        <v>105595</v>
      </c>
      <c r="H39" s="159"/>
      <c r="I39" s="160">
        <v>2225</v>
      </c>
      <c r="J39" s="166">
        <f>ROUND(J104*Содержание!$H$8*(1+$F$10)*(1-$F$11)*(1-$K$10),0)</f>
        <v>81561</v>
      </c>
      <c r="K39" s="166">
        <f>ROUND(K104*Содержание!$H$8*(1+$F$10)*(1-$F$11)*(1-$K$10),0)</f>
        <v>84009</v>
      </c>
      <c r="L39" s="166">
        <f>ROUND(L104*Содержание!$H$8*(1+$F$10)*(1-$F$11)*(1-$K$10),0)</f>
        <v>93689</v>
      </c>
      <c r="M39" s="166">
        <f>ROUND(M104*Содержание!$H$8*(1+$F$10)*(1-$F$11)*(1-$K$10),0)</f>
        <v>104371</v>
      </c>
      <c r="N39" s="166">
        <f>ROUND(N104*Содержание!$H$8*(1+$F$10)*(1-$F$11)*(1-$K$10),0)</f>
        <v>116165</v>
      </c>
      <c r="O39" s="159"/>
    </row>
    <row r="40" spans="1:15">
      <c r="A40" s="159"/>
      <c r="B40" s="160">
        <v>2250</v>
      </c>
      <c r="C40" s="166">
        <f>ROUND(C105*Содержание!$H$8*(1+$F$10)*(1-$F$11)*(1-$K$10),0)</f>
        <v>74884</v>
      </c>
      <c r="D40" s="166">
        <f>ROUND(D105*Содержание!$H$8*(1+$F$10)*(1-$F$11)*(1-$K$10),0)</f>
        <v>76999</v>
      </c>
      <c r="E40" s="166">
        <f>ROUND(E105*Содержание!$H$8*(1+$F$10)*(1-$F$11)*(1-$K$10),0)</f>
        <v>85901</v>
      </c>
      <c r="F40" s="166">
        <f>ROUND(F105*Содержание!$H$8*(1+$F$10)*(1-$F$11)*(1-$K$10),0)</f>
        <v>95915</v>
      </c>
      <c r="G40" s="166">
        <f>ROUND(G105*Содержание!$H$8*(1+$F$10)*(1-$F$11)*(1-$K$10),0)</f>
        <v>106596</v>
      </c>
      <c r="H40" s="159"/>
      <c r="I40" s="160">
        <v>2250</v>
      </c>
      <c r="J40" s="166">
        <f>ROUND(J105*Содержание!$H$8*(1+$F$10)*(1-$F$11)*(1-$K$10),0)</f>
        <v>82339</v>
      </c>
      <c r="K40" s="166">
        <f>ROUND(K105*Содержание!$H$8*(1+$F$10)*(1-$F$11)*(1-$K$10),0)</f>
        <v>84676</v>
      </c>
      <c r="L40" s="166">
        <f>ROUND(L105*Содержание!$H$8*(1+$F$10)*(1-$F$11)*(1-$K$10),0)</f>
        <v>94469</v>
      </c>
      <c r="M40" s="166">
        <f>ROUND(M105*Содержание!$H$8*(1+$F$10)*(1-$F$11)*(1-$K$10),0)</f>
        <v>105483</v>
      </c>
      <c r="N40" s="166">
        <f>ROUND(N105*Содержание!$H$8*(1+$F$10)*(1-$F$11)*(1-$K$10),0)</f>
        <v>117278</v>
      </c>
      <c r="O40" s="159"/>
    </row>
    <row r="41" spans="1:15">
      <c r="A41" s="159"/>
      <c r="B41" s="160">
        <v>2275</v>
      </c>
      <c r="C41" s="166">
        <f>ROUND(C106*Содержание!$H$8*(1+$F$10)*(1-$F$11)*(1-$K$10),0)</f>
        <v>75663</v>
      </c>
      <c r="D41" s="166">
        <f>ROUND(D106*Содержание!$H$8*(1+$F$10)*(1-$F$11)*(1-$K$10),0)</f>
        <v>77666</v>
      </c>
      <c r="E41" s="166">
        <f>ROUND(E106*Содержание!$H$8*(1+$F$10)*(1-$F$11)*(1-$K$10),0)</f>
        <v>86679</v>
      </c>
      <c r="F41" s="166">
        <f>ROUND(F106*Содержание!$H$8*(1+$F$10)*(1-$F$11)*(1-$K$10),0)</f>
        <v>96916</v>
      </c>
      <c r="G41" s="166">
        <f>ROUND(G106*Содержание!$H$8*(1+$F$10)*(1-$F$11)*(1-$K$10),0)</f>
        <v>107598</v>
      </c>
      <c r="H41" s="159"/>
      <c r="I41" s="160">
        <v>2275</v>
      </c>
      <c r="J41" s="166">
        <f>ROUND(J106*Содержание!$H$8*(1+$F$10)*(1-$F$11)*(1-$K$10),0)</f>
        <v>83230</v>
      </c>
      <c r="K41" s="166">
        <f>ROUND(K106*Содержание!$H$8*(1+$F$10)*(1-$F$11)*(1-$K$10),0)</f>
        <v>85455</v>
      </c>
      <c r="L41" s="166">
        <f>ROUND(L106*Содержание!$H$8*(1+$F$10)*(1-$F$11)*(1-$K$10),0)</f>
        <v>95357</v>
      </c>
      <c r="M41" s="166">
        <f>ROUND(M106*Содержание!$H$8*(1+$F$10)*(1-$F$11)*(1-$K$10),0)</f>
        <v>106596</v>
      </c>
      <c r="N41" s="166">
        <f>ROUND(N106*Содержание!$H$8*(1+$F$10)*(1-$F$11)*(1-$K$10),0)</f>
        <v>118390</v>
      </c>
      <c r="O41" s="159"/>
    </row>
    <row r="42" spans="1:15" ht="12.75" customHeight="1">
      <c r="A42" s="159"/>
      <c r="B42" s="200"/>
      <c r="C42" s="200"/>
      <c r="D42" s="200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159"/>
    </row>
    <row r="43" spans="1:15">
      <c r="A43" s="1174" t="s">
        <v>707</v>
      </c>
      <c r="B43" s="1174"/>
      <c r="C43" s="1174"/>
      <c r="D43" s="1174"/>
      <c r="E43" s="1174"/>
      <c r="F43" s="1174"/>
      <c r="G43" s="1174"/>
      <c r="H43" s="1174"/>
      <c r="I43" s="1174"/>
      <c r="J43" s="1174"/>
      <c r="K43" s="1174"/>
      <c r="L43" s="1174"/>
      <c r="M43" s="1174"/>
      <c r="N43" s="1174"/>
      <c r="O43" s="343"/>
    </row>
    <row r="44" spans="1:15">
      <c r="A44" s="159"/>
      <c r="B44" s="161" t="s">
        <v>412</v>
      </c>
      <c r="C44" s="312"/>
      <c r="D44" s="312"/>
      <c r="E44" s="312"/>
      <c r="F44" s="312"/>
      <c r="G44" s="312"/>
      <c r="H44" s="312"/>
      <c r="I44" s="161" t="s">
        <v>413</v>
      </c>
      <c r="J44" s="312"/>
      <c r="K44" s="312"/>
      <c r="L44" s="312"/>
      <c r="M44" s="312"/>
      <c r="N44" s="312"/>
      <c r="O44" s="315"/>
    </row>
    <row r="45" spans="1:15">
      <c r="A45" s="159"/>
      <c r="B45" s="160" t="s">
        <v>109</v>
      </c>
      <c r="C45" s="160">
        <v>875</v>
      </c>
      <c r="D45" s="160">
        <v>900</v>
      </c>
      <c r="E45" s="160">
        <v>1000</v>
      </c>
      <c r="F45" s="160">
        <v>1125</v>
      </c>
      <c r="G45" s="160">
        <v>1250</v>
      </c>
      <c r="H45" s="159"/>
      <c r="I45" s="160" t="s">
        <v>109</v>
      </c>
      <c r="J45" s="160">
        <v>875</v>
      </c>
      <c r="K45" s="160">
        <v>900</v>
      </c>
      <c r="L45" s="160">
        <v>1000</v>
      </c>
      <c r="M45" s="160">
        <v>1125</v>
      </c>
      <c r="N45" s="160">
        <v>1250</v>
      </c>
      <c r="O45" s="315"/>
    </row>
    <row r="46" spans="1:15">
      <c r="A46" s="159"/>
      <c r="B46" s="160">
        <v>1930</v>
      </c>
      <c r="C46" s="166">
        <f>ROUND(C110*Содержание!$H$8*(1+$F$10)*(1-$F$11)*(1-$K$10),0)</f>
        <v>61421</v>
      </c>
      <c r="D46" s="166">
        <f>ROUND(D110*Содержание!$H$8*(1+$F$10)*(1-$F$11)*(1-$K$10),0)</f>
        <v>63201</v>
      </c>
      <c r="E46" s="166">
        <f>ROUND(E110*Содержание!$H$8*(1+$F$10)*(1-$F$11)*(1-$K$10),0)</f>
        <v>68431</v>
      </c>
      <c r="F46" s="166">
        <f>ROUND(F110*Содержание!$H$8*(1+$F$10)*(1-$F$11)*(1-$K$10),0)</f>
        <v>79223</v>
      </c>
      <c r="G46" s="166">
        <f>ROUND(G110*Содержание!$H$8*(1+$F$10)*(1-$F$11)*(1-$K$10),0)</f>
        <v>86345</v>
      </c>
      <c r="H46" s="159"/>
      <c r="I46" s="160">
        <v>1930</v>
      </c>
      <c r="J46" s="166">
        <f>ROUND(J110*Содержание!$H$8*(1+$F$10)*(1-$F$11)*(1-$K$10),0)</f>
        <v>67429</v>
      </c>
      <c r="K46" s="166">
        <f>ROUND(K110*Содержание!$H$8*(1+$F$10)*(1-$F$11)*(1-$K$10),0)</f>
        <v>69544</v>
      </c>
      <c r="L46" s="166">
        <f>ROUND(L110*Содержание!$H$8*(1+$F$10)*(1-$F$11)*(1-$K$10),0)</f>
        <v>75219</v>
      </c>
      <c r="M46" s="166">
        <f>ROUND(M110*Содержание!$H$8*(1+$F$10)*(1-$F$11)*(1-$K$10),0)</f>
        <v>87236</v>
      </c>
      <c r="N46" s="166">
        <f>ROUND(N110*Содержание!$H$8*(1+$F$10)*(1-$F$11)*(1-$K$10),0)</f>
        <v>95136</v>
      </c>
      <c r="O46" s="315"/>
    </row>
    <row r="47" spans="1:15">
      <c r="A47" s="159"/>
      <c r="B47" s="160">
        <v>1955</v>
      </c>
      <c r="C47" s="166">
        <f>ROUND(C111*Содержание!$H$8*(1+$F$10)*(1-$F$11)*(1-$K$10),0)</f>
        <v>62756</v>
      </c>
      <c r="D47" s="166">
        <f>ROUND(D111*Содержание!$H$8*(1+$F$10)*(1-$F$11)*(1-$K$10),0)</f>
        <v>64537</v>
      </c>
      <c r="E47" s="166">
        <f>ROUND(E111*Содержание!$H$8*(1+$F$10)*(1-$F$11)*(1-$K$10),0)</f>
        <v>70211</v>
      </c>
      <c r="F47" s="166">
        <f>ROUND(F111*Содержание!$H$8*(1+$F$10)*(1-$F$11)*(1-$K$10),0)</f>
        <v>80893</v>
      </c>
      <c r="G47" s="166">
        <f>ROUND(G111*Содержание!$H$8*(1+$F$10)*(1-$F$11)*(1-$K$10),0)</f>
        <v>88459</v>
      </c>
      <c r="H47" s="159"/>
      <c r="I47" s="160">
        <v>1955</v>
      </c>
      <c r="J47" s="166">
        <f>ROUND(J111*Содержание!$H$8*(1+$F$10)*(1-$F$11)*(1-$K$10),0)</f>
        <v>68987</v>
      </c>
      <c r="K47" s="166">
        <f>ROUND(K111*Содержание!$H$8*(1+$F$10)*(1-$F$11)*(1-$K$10),0)</f>
        <v>70991</v>
      </c>
      <c r="L47" s="166">
        <f>ROUND(L111*Содержание!$H$8*(1+$F$10)*(1-$F$11)*(1-$K$10),0)</f>
        <v>77221</v>
      </c>
      <c r="M47" s="166">
        <f>ROUND(M111*Содержание!$H$8*(1+$F$10)*(1-$F$11)*(1-$K$10),0)</f>
        <v>89016</v>
      </c>
      <c r="N47" s="166">
        <f>ROUND(N111*Содержание!$H$8*(1+$F$10)*(1-$F$11)*(1-$K$10),0)</f>
        <v>97361</v>
      </c>
      <c r="O47" s="315"/>
    </row>
    <row r="48" spans="1:15">
      <c r="A48" s="159"/>
      <c r="B48" s="160">
        <v>1980</v>
      </c>
      <c r="C48" s="166">
        <f>ROUND(C112*Содержание!$H$8*(1+$F$10)*(1-$F$11)*(1-$K$10),0)</f>
        <v>64092</v>
      </c>
      <c r="D48" s="166">
        <f>ROUND(D112*Содержание!$H$8*(1+$F$10)*(1-$F$11)*(1-$K$10),0)</f>
        <v>65872</v>
      </c>
      <c r="E48" s="166">
        <f>ROUND(E112*Содержание!$H$8*(1+$F$10)*(1-$F$11)*(1-$K$10),0)</f>
        <v>71992</v>
      </c>
      <c r="F48" s="166">
        <f>ROUND(F112*Содержание!$H$8*(1+$F$10)*(1-$F$11)*(1-$K$10),0)</f>
        <v>82562</v>
      </c>
      <c r="G48" s="166">
        <f>ROUND(G112*Содержание!$H$8*(1+$F$10)*(1-$F$11)*(1-$K$10),0)</f>
        <v>90573</v>
      </c>
      <c r="H48" s="159"/>
      <c r="I48" s="160">
        <v>1980</v>
      </c>
      <c r="J48" s="166">
        <f>ROUND(J112*Содержание!$H$8*(1+$F$10)*(1-$F$11)*(1-$K$10),0)</f>
        <v>70545</v>
      </c>
      <c r="K48" s="166">
        <f>ROUND(K112*Содержание!$H$8*(1+$F$10)*(1-$F$11)*(1-$K$10),0)</f>
        <v>72436</v>
      </c>
      <c r="L48" s="166">
        <f>ROUND(L112*Содержание!$H$8*(1+$F$10)*(1-$F$11)*(1-$K$10),0)</f>
        <v>79223</v>
      </c>
      <c r="M48" s="166">
        <f>ROUND(M112*Содержание!$H$8*(1+$F$10)*(1-$F$11)*(1-$K$10),0)</f>
        <v>90797</v>
      </c>
      <c r="N48" s="166">
        <f>ROUND(N112*Содержание!$H$8*(1+$F$10)*(1-$F$11)*(1-$K$10),0)</f>
        <v>99587</v>
      </c>
      <c r="O48" s="315"/>
    </row>
    <row r="49" spans="1:15">
      <c r="A49" s="159"/>
      <c r="B49" s="160">
        <v>2005</v>
      </c>
      <c r="C49" s="166">
        <f>ROUND(C113*Содержание!$H$8*(1+$F$10)*(1-$F$11)*(1-$K$10),0)</f>
        <v>66873</v>
      </c>
      <c r="D49" s="166">
        <f>ROUND(D113*Содержание!$H$8*(1+$F$10)*(1-$F$11)*(1-$K$10),0)</f>
        <v>68653</v>
      </c>
      <c r="E49" s="166">
        <f>ROUND(E113*Содержание!$H$8*(1+$F$10)*(1-$F$11)*(1-$K$10),0)</f>
        <v>75663</v>
      </c>
      <c r="F49" s="166">
        <f>ROUND(F113*Содержание!$H$8*(1+$F$10)*(1-$F$11)*(1-$K$10),0)</f>
        <v>85901</v>
      </c>
      <c r="G49" s="166">
        <f>ROUND(G113*Содержание!$H$8*(1+$F$10)*(1-$F$11)*(1-$K$10),0)</f>
        <v>94801</v>
      </c>
      <c r="H49" s="159"/>
      <c r="I49" s="160">
        <v>2005</v>
      </c>
      <c r="J49" s="166">
        <f>ROUND(J113*Содержание!$H$8*(1+$F$10)*(1-$F$11)*(1-$K$10),0)</f>
        <v>73549</v>
      </c>
      <c r="K49" s="166">
        <f>ROUND(K113*Содержание!$H$8*(1+$F$10)*(1-$F$11)*(1-$K$10),0)</f>
        <v>75552</v>
      </c>
      <c r="L49" s="166">
        <f>ROUND(L113*Содержание!$H$8*(1+$F$10)*(1-$F$11)*(1-$K$10),0)</f>
        <v>83230</v>
      </c>
      <c r="M49" s="166">
        <f>ROUND(M113*Содержание!$H$8*(1+$F$10)*(1-$F$11)*(1-$K$10),0)</f>
        <v>94469</v>
      </c>
      <c r="N49" s="166">
        <f>ROUND(N113*Содержание!$H$8*(1+$F$10)*(1-$F$11)*(1-$K$10),0)</f>
        <v>104260</v>
      </c>
      <c r="O49" s="315"/>
    </row>
    <row r="50" spans="1:15">
      <c r="A50" s="159"/>
      <c r="B50" s="160">
        <v>2030</v>
      </c>
      <c r="C50" s="166">
        <f>ROUND(C114*Содержание!$H$8*(1+$F$10)*(1-$F$11)*(1-$K$10),0)</f>
        <v>67651</v>
      </c>
      <c r="D50" s="166">
        <f>ROUND(D114*Содержание!$H$8*(1+$F$10)*(1-$F$11)*(1-$K$10),0)</f>
        <v>69432</v>
      </c>
      <c r="E50" s="166">
        <f>ROUND(E114*Содержание!$H$8*(1+$F$10)*(1-$F$11)*(1-$K$10),0)</f>
        <v>76776</v>
      </c>
      <c r="F50" s="166">
        <f>ROUND(F114*Содержание!$H$8*(1+$F$10)*(1-$F$11)*(1-$K$10),0)</f>
        <v>86901</v>
      </c>
      <c r="G50" s="166">
        <f>ROUND(G114*Содержание!$H$8*(1+$F$10)*(1-$F$11)*(1-$K$10),0)</f>
        <v>96026</v>
      </c>
      <c r="H50" s="159"/>
      <c r="I50" s="160">
        <v>2030</v>
      </c>
      <c r="J50" s="166">
        <f>ROUND(J114*Содержание!$H$8*(1+$F$10)*(1-$F$11)*(1-$K$10),0)</f>
        <v>74439</v>
      </c>
      <c r="K50" s="166">
        <f>ROUND(K114*Содержание!$H$8*(1+$F$10)*(1-$F$11)*(1-$K$10),0)</f>
        <v>76331</v>
      </c>
      <c r="L50" s="166">
        <f>ROUND(L114*Содержание!$H$8*(1+$F$10)*(1-$F$11)*(1-$K$10),0)</f>
        <v>84454</v>
      </c>
      <c r="M50" s="166">
        <f>ROUND(M114*Содержание!$H$8*(1+$F$10)*(1-$F$11)*(1-$K$10),0)</f>
        <v>95581</v>
      </c>
      <c r="N50" s="166">
        <f>ROUND(N114*Содержание!$H$8*(1+$F$10)*(1-$F$11)*(1-$K$10),0)</f>
        <v>105595</v>
      </c>
      <c r="O50" s="315"/>
    </row>
    <row r="51" spans="1:15">
      <c r="A51" s="159"/>
      <c r="B51" s="160">
        <v>2055</v>
      </c>
      <c r="C51" s="166">
        <f>ROUND(C115*Содержание!$H$8*(1+$F$10)*(1-$F$11)*(1-$K$10),0)</f>
        <v>68431</v>
      </c>
      <c r="D51" s="166">
        <f>ROUND(D115*Содержание!$H$8*(1+$F$10)*(1-$F$11)*(1-$K$10),0)</f>
        <v>70211</v>
      </c>
      <c r="E51" s="166">
        <f>ROUND(E115*Содержание!$H$8*(1+$F$10)*(1-$F$11)*(1-$K$10),0)</f>
        <v>77890</v>
      </c>
      <c r="F51" s="166">
        <f>ROUND(F115*Содержание!$H$8*(1+$F$10)*(1-$F$11)*(1-$K$10),0)</f>
        <v>87902</v>
      </c>
      <c r="G51" s="166">
        <f>ROUND(G115*Содержание!$H$8*(1+$F$10)*(1-$F$11)*(1-$K$10),0)</f>
        <v>97250</v>
      </c>
      <c r="H51" s="159"/>
      <c r="I51" s="160">
        <v>2055</v>
      </c>
      <c r="J51" s="166">
        <f>ROUND(J115*Содержание!$H$8*(1+$F$10)*(1-$F$11)*(1-$K$10),0)</f>
        <v>75330</v>
      </c>
      <c r="K51" s="166">
        <f>ROUND(K115*Содержание!$H$8*(1+$F$10)*(1-$F$11)*(1-$K$10),0)</f>
        <v>77221</v>
      </c>
      <c r="L51" s="166">
        <f>ROUND(L115*Содержание!$H$8*(1+$F$10)*(1-$F$11)*(1-$K$10),0)</f>
        <v>85677</v>
      </c>
      <c r="M51" s="166">
        <f>ROUND(M115*Содержание!$H$8*(1+$F$10)*(1-$F$11)*(1-$K$10),0)</f>
        <v>96693</v>
      </c>
      <c r="N51" s="166">
        <f>ROUND(N115*Содержание!$H$8*(1+$F$10)*(1-$F$11)*(1-$K$10),0)</f>
        <v>106930</v>
      </c>
      <c r="O51" s="315"/>
    </row>
    <row r="52" spans="1:15">
      <c r="A52" s="159"/>
      <c r="B52" s="160">
        <v>2080</v>
      </c>
      <c r="C52" s="166">
        <f>ROUND(C116*Содержание!$H$8*(1+$F$10)*(1-$F$11)*(1-$K$10),0)</f>
        <v>69210</v>
      </c>
      <c r="D52" s="166">
        <f>ROUND(D116*Содержание!$H$8*(1+$F$10)*(1-$F$11)*(1-$K$10),0)</f>
        <v>70991</v>
      </c>
      <c r="E52" s="166">
        <f>ROUND(E116*Содержание!$H$8*(1+$F$10)*(1-$F$11)*(1-$K$10),0)</f>
        <v>79002</v>
      </c>
      <c r="F52" s="166">
        <f>ROUND(F116*Содержание!$H$8*(1+$F$10)*(1-$F$11)*(1-$K$10),0)</f>
        <v>88904</v>
      </c>
      <c r="G52" s="166">
        <f>ROUND(G116*Содержание!$H$8*(1+$F$10)*(1-$F$11)*(1-$K$10),0)</f>
        <v>98473</v>
      </c>
      <c r="H52" s="159"/>
      <c r="I52" s="160">
        <v>2080</v>
      </c>
      <c r="J52" s="166">
        <f>ROUND(J116*Содержание!$H$8*(1+$F$10)*(1-$F$11)*(1-$K$10),0)</f>
        <v>76108</v>
      </c>
      <c r="K52" s="166">
        <f>ROUND(K116*Содержание!$H$8*(1+$F$10)*(1-$F$11)*(1-$K$10),0)</f>
        <v>78111</v>
      </c>
      <c r="L52" s="166">
        <f>ROUND(L116*Содержание!$H$8*(1+$F$10)*(1-$F$11)*(1-$K$10),0)</f>
        <v>86901</v>
      </c>
      <c r="M52" s="166">
        <f>ROUND(M116*Содержание!$H$8*(1+$F$10)*(1-$F$11)*(1-$K$10),0)</f>
        <v>97807</v>
      </c>
      <c r="N52" s="166">
        <f>ROUND(N116*Содержание!$H$8*(1+$F$10)*(1-$F$11)*(1-$K$10),0)</f>
        <v>108378</v>
      </c>
      <c r="O52" s="315"/>
    </row>
    <row r="53" spans="1:15">
      <c r="A53" s="159"/>
      <c r="B53" s="160">
        <v>2105</v>
      </c>
      <c r="C53" s="166">
        <f>ROUND(C117*Содержание!$H$8*(1+$F$10)*(1-$F$11)*(1-$K$10),0)</f>
        <v>69989</v>
      </c>
      <c r="D53" s="166">
        <f>ROUND(D117*Содержание!$H$8*(1+$F$10)*(1-$F$11)*(1-$K$10),0)</f>
        <v>71768</v>
      </c>
      <c r="E53" s="166">
        <f>ROUND(E117*Содержание!$H$8*(1+$F$10)*(1-$F$11)*(1-$K$10),0)</f>
        <v>80114</v>
      </c>
      <c r="F53" s="166">
        <f>ROUND(F117*Содержание!$H$8*(1+$F$10)*(1-$F$11)*(1-$K$10),0)</f>
        <v>89906</v>
      </c>
      <c r="G53" s="166">
        <f>ROUND(G117*Содержание!$H$8*(1+$F$10)*(1-$F$11)*(1-$K$10),0)</f>
        <v>99697</v>
      </c>
      <c r="H53" s="159"/>
      <c r="I53" s="160">
        <v>2105</v>
      </c>
      <c r="J53" s="166">
        <f>ROUND(J117*Содержание!$H$8*(1+$F$10)*(1-$F$11)*(1-$K$10),0)</f>
        <v>76999</v>
      </c>
      <c r="K53" s="166">
        <f>ROUND(K117*Содержание!$H$8*(1+$F$10)*(1-$F$11)*(1-$K$10),0)</f>
        <v>79002</v>
      </c>
      <c r="L53" s="166">
        <f>ROUND(L117*Содержание!$H$8*(1+$F$10)*(1-$F$11)*(1-$K$10),0)</f>
        <v>88126</v>
      </c>
      <c r="M53" s="166">
        <f>ROUND(M117*Содержание!$H$8*(1+$F$10)*(1-$F$11)*(1-$K$10),0)</f>
        <v>98919</v>
      </c>
      <c r="N53" s="166">
        <f>ROUND(N117*Содержание!$H$8*(1+$F$10)*(1-$F$11)*(1-$K$10),0)</f>
        <v>109711</v>
      </c>
      <c r="O53" s="315"/>
    </row>
    <row r="54" spans="1:15">
      <c r="A54" s="159"/>
      <c r="B54" s="160">
        <v>2130</v>
      </c>
      <c r="C54" s="166">
        <f>ROUND(C118*Содержание!$H$8*(1+$F$10)*(1-$F$11)*(1-$K$10),0)</f>
        <v>70991</v>
      </c>
      <c r="D54" s="166">
        <f>ROUND(D118*Содержание!$H$8*(1+$F$10)*(1-$F$11)*(1-$K$10),0)</f>
        <v>72771</v>
      </c>
      <c r="E54" s="166">
        <f>ROUND(E118*Содержание!$H$8*(1+$F$10)*(1-$F$11)*(1-$K$10),0)</f>
        <v>81116</v>
      </c>
      <c r="F54" s="166">
        <f>ROUND(F118*Содержание!$H$8*(1+$F$10)*(1-$F$11)*(1-$K$10),0)</f>
        <v>90908</v>
      </c>
      <c r="G54" s="166">
        <f>ROUND(G118*Содержание!$H$8*(1+$F$10)*(1-$F$11)*(1-$K$10),0)</f>
        <v>101144</v>
      </c>
      <c r="H54" s="159"/>
      <c r="I54" s="160">
        <v>2130</v>
      </c>
      <c r="J54" s="166">
        <f>ROUND(J118*Содержание!$H$8*(1+$F$10)*(1-$F$11)*(1-$K$10),0)</f>
        <v>78111</v>
      </c>
      <c r="K54" s="166">
        <f>ROUND(K118*Содержание!$H$8*(1+$F$10)*(1-$F$11)*(1-$K$10),0)</f>
        <v>80003</v>
      </c>
      <c r="L54" s="166">
        <f>ROUND(L118*Содержание!$H$8*(1+$F$10)*(1-$F$11)*(1-$K$10),0)</f>
        <v>89238</v>
      </c>
      <c r="M54" s="166">
        <f>ROUND(M118*Содержание!$H$8*(1+$F$10)*(1-$F$11)*(1-$K$10),0)</f>
        <v>100032</v>
      </c>
      <c r="N54" s="166">
        <f>ROUND(N118*Содержание!$H$8*(1+$F$10)*(1-$F$11)*(1-$K$10),0)</f>
        <v>111270</v>
      </c>
      <c r="O54" s="315"/>
    </row>
    <row r="55" spans="1:15">
      <c r="A55" s="159"/>
      <c r="B55" s="160">
        <v>2155</v>
      </c>
      <c r="C55" s="166">
        <f>ROUND(C119*Содержание!$H$8*(1+$F$10)*(1-$F$11)*(1-$K$10),0)</f>
        <v>71768</v>
      </c>
      <c r="D55" s="166">
        <f>ROUND(D119*Содержание!$H$8*(1+$F$10)*(1-$F$11)*(1-$K$10),0)</f>
        <v>73660</v>
      </c>
      <c r="E55" s="166">
        <f>ROUND(E119*Содержание!$H$8*(1+$F$10)*(1-$F$11)*(1-$K$10),0)</f>
        <v>82118</v>
      </c>
      <c r="F55" s="166">
        <f>ROUND(F119*Содержание!$H$8*(1+$F$10)*(1-$F$11)*(1-$K$10),0)</f>
        <v>91909</v>
      </c>
      <c r="G55" s="166">
        <f>ROUND(G119*Содержание!$H$8*(1+$F$10)*(1-$F$11)*(1-$K$10),0)</f>
        <v>102256</v>
      </c>
      <c r="H55" s="159"/>
      <c r="I55" s="160">
        <v>2155</v>
      </c>
      <c r="J55" s="166">
        <f>ROUND(J119*Содержание!$H$8*(1+$F$10)*(1-$F$11)*(1-$K$10),0)</f>
        <v>79002</v>
      </c>
      <c r="K55" s="166">
        <f>ROUND(K119*Содержание!$H$8*(1+$F$10)*(1-$F$11)*(1-$K$10),0)</f>
        <v>81004</v>
      </c>
      <c r="L55" s="166">
        <f>ROUND(L119*Содержание!$H$8*(1+$F$10)*(1-$F$11)*(1-$K$10),0)</f>
        <v>90352</v>
      </c>
      <c r="M55" s="166">
        <f>ROUND(M119*Содержание!$H$8*(1+$F$10)*(1-$F$11)*(1-$K$10),0)</f>
        <v>101144</v>
      </c>
      <c r="N55" s="166">
        <f>ROUND(N119*Содержание!$H$8*(1+$F$10)*(1-$F$11)*(1-$K$10),0)</f>
        <v>112494</v>
      </c>
      <c r="O55" s="315"/>
    </row>
    <row r="56" spans="1:15">
      <c r="A56" s="159"/>
      <c r="B56" s="160">
        <v>2180</v>
      </c>
      <c r="C56" s="166">
        <f>ROUND(C120*Содержание!$H$8*(1+$F$10)*(1-$F$11)*(1-$K$10),0)</f>
        <v>72548</v>
      </c>
      <c r="D56" s="166">
        <f>ROUND(D120*Содержание!$H$8*(1+$F$10)*(1-$F$11)*(1-$K$10),0)</f>
        <v>74550</v>
      </c>
      <c r="E56" s="166">
        <f>ROUND(E120*Содержание!$H$8*(1+$F$10)*(1-$F$11)*(1-$K$10),0)</f>
        <v>83118</v>
      </c>
      <c r="F56" s="166">
        <f>ROUND(F120*Содержание!$H$8*(1+$F$10)*(1-$F$11)*(1-$K$10),0)</f>
        <v>92910</v>
      </c>
      <c r="G56" s="166">
        <f>ROUND(G120*Содержание!$H$8*(1+$F$10)*(1-$F$11)*(1-$K$10),0)</f>
        <v>103370</v>
      </c>
      <c r="H56" s="159"/>
      <c r="I56" s="160">
        <v>2180</v>
      </c>
      <c r="J56" s="166">
        <f>ROUND(J120*Содержание!$H$8*(1+$F$10)*(1-$F$11)*(1-$K$10),0)</f>
        <v>79781</v>
      </c>
      <c r="K56" s="166">
        <f>ROUND(K120*Содержание!$H$8*(1+$F$10)*(1-$F$11)*(1-$K$10),0)</f>
        <v>82006</v>
      </c>
      <c r="L56" s="166">
        <f>ROUND(L120*Содержание!$H$8*(1+$F$10)*(1-$F$11)*(1-$K$10),0)</f>
        <v>91464</v>
      </c>
      <c r="M56" s="166">
        <f>ROUND(M120*Содержание!$H$8*(1+$F$10)*(1-$F$11)*(1-$K$10),0)</f>
        <v>102256</v>
      </c>
      <c r="N56" s="166">
        <f>ROUND(N120*Содержание!$H$8*(1+$F$10)*(1-$F$11)*(1-$K$10),0)</f>
        <v>113718</v>
      </c>
      <c r="O56" s="315"/>
    </row>
    <row r="57" spans="1:15">
      <c r="A57" s="159"/>
      <c r="B57" s="160">
        <v>2205</v>
      </c>
      <c r="C57" s="166">
        <f>ROUND(C121*Содержание!$H$8*(1+$F$10)*(1-$F$11)*(1-$K$10),0)</f>
        <v>73327</v>
      </c>
      <c r="D57" s="166">
        <f>ROUND(D121*Содержание!$H$8*(1+$F$10)*(1-$F$11)*(1-$K$10),0)</f>
        <v>75441</v>
      </c>
      <c r="E57" s="166">
        <f>ROUND(E121*Содержание!$H$8*(1+$F$10)*(1-$F$11)*(1-$K$10),0)</f>
        <v>84120</v>
      </c>
      <c r="F57" s="166">
        <f>ROUND(F121*Содержание!$H$8*(1+$F$10)*(1-$F$11)*(1-$K$10),0)</f>
        <v>93912</v>
      </c>
      <c r="G57" s="166">
        <f>ROUND(G121*Содержание!$H$8*(1+$F$10)*(1-$F$11)*(1-$K$10),0)</f>
        <v>104482</v>
      </c>
      <c r="H57" s="159"/>
      <c r="I57" s="160">
        <v>2205</v>
      </c>
      <c r="J57" s="166">
        <f>ROUND(J121*Содержание!$H$8*(1+$F$10)*(1-$F$11)*(1-$K$10),0)</f>
        <v>80671</v>
      </c>
      <c r="K57" s="166">
        <f>ROUND(K121*Содержание!$H$8*(1+$F$10)*(1-$F$11)*(1-$K$10),0)</f>
        <v>83007</v>
      </c>
      <c r="L57" s="166">
        <f>ROUND(L121*Содержание!$H$8*(1+$F$10)*(1-$F$11)*(1-$K$10),0)</f>
        <v>92576</v>
      </c>
      <c r="M57" s="166">
        <f>ROUND(M121*Содержание!$H$8*(1+$F$10)*(1-$F$11)*(1-$K$10),0)</f>
        <v>103259</v>
      </c>
      <c r="N57" s="166">
        <f>ROUND(N121*Содержание!$H$8*(1+$F$10)*(1-$F$11)*(1-$K$10),0)</f>
        <v>114942</v>
      </c>
      <c r="O57" s="315"/>
    </row>
    <row r="58" spans="1:15">
      <c r="A58" s="159"/>
      <c r="B58" s="160">
        <v>2230</v>
      </c>
      <c r="C58" s="166">
        <f>ROUND(C122*Содержание!$H$8*(1+$F$10)*(1-$F$11)*(1-$K$10),0)</f>
        <v>74106</v>
      </c>
      <c r="D58" s="166">
        <f>ROUND(D122*Содержание!$H$8*(1+$F$10)*(1-$F$11)*(1-$K$10),0)</f>
        <v>76331</v>
      </c>
      <c r="E58" s="166">
        <f>ROUND(E122*Содержание!$H$8*(1+$F$10)*(1-$F$11)*(1-$K$10),0)</f>
        <v>85121</v>
      </c>
      <c r="F58" s="166">
        <f>ROUND(F122*Содержание!$H$8*(1+$F$10)*(1-$F$11)*(1-$K$10),0)</f>
        <v>94912</v>
      </c>
      <c r="G58" s="166">
        <f>ROUND(G122*Содержание!$H$8*(1+$F$10)*(1-$F$11)*(1-$K$10),0)</f>
        <v>105595</v>
      </c>
      <c r="H58" s="159"/>
      <c r="I58" s="160">
        <v>2230</v>
      </c>
      <c r="J58" s="166">
        <f>ROUND(J122*Содержание!$H$8*(1+$F$10)*(1-$F$11)*(1-$K$10),0)</f>
        <v>81561</v>
      </c>
      <c r="K58" s="166">
        <f>ROUND(K122*Содержание!$H$8*(1+$F$10)*(1-$F$11)*(1-$K$10),0)</f>
        <v>84009</v>
      </c>
      <c r="L58" s="166">
        <f>ROUND(L122*Содержание!$H$8*(1+$F$10)*(1-$F$11)*(1-$K$10),0)</f>
        <v>93689</v>
      </c>
      <c r="M58" s="166">
        <f>ROUND(M122*Содержание!$H$8*(1+$F$10)*(1-$F$11)*(1-$K$10),0)</f>
        <v>104371</v>
      </c>
      <c r="N58" s="166">
        <f>ROUND(N122*Содержание!$H$8*(1+$F$10)*(1-$F$11)*(1-$K$10),0)</f>
        <v>116165</v>
      </c>
      <c r="O58" s="315"/>
    </row>
    <row r="59" spans="1:15">
      <c r="A59" s="159"/>
      <c r="B59" s="160">
        <v>2255</v>
      </c>
      <c r="C59" s="166">
        <f>ROUND(C123*Содержание!$H$8*(1+$F$10)*(1-$F$11)*(1-$K$10),0)</f>
        <v>74884</v>
      </c>
      <c r="D59" s="166">
        <f>ROUND(D123*Содержание!$H$8*(1+$F$10)*(1-$F$11)*(1-$K$10),0)</f>
        <v>76999</v>
      </c>
      <c r="E59" s="166">
        <f>ROUND(E123*Содержание!$H$8*(1+$F$10)*(1-$F$11)*(1-$K$10),0)</f>
        <v>85901</v>
      </c>
      <c r="F59" s="166">
        <f>ROUND(F123*Содержание!$H$8*(1+$F$10)*(1-$F$11)*(1-$K$10),0)</f>
        <v>95915</v>
      </c>
      <c r="G59" s="166">
        <f>ROUND(G123*Содержание!$H$8*(1+$F$10)*(1-$F$11)*(1-$K$10),0)</f>
        <v>106596</v>
      </c>
      <c r="H59" s="159"/>
      <c r="I59" s="160">
        <v>2255</v>
      </c>
      <c r="J59" s="166">
        <f>ROUND(J123*Содержание!$H$8*(1+$F$10)*(1-$F$11)*(1-$K$10),0)</f>
        <v>82339</v>
      </c>
      <c r="K59" s="166">
        <f>ROUND(K123*Содержание!$H$8*(1+$F$10)*(1-$F$11)*(1-$K$10),0)</f>
        <v>84676</v>
      </c>
      <c r="L59" s="166">
        <f>ROUND(L123*Содержание!$H$8*(1+$F$10)*(1-$F$11)*(1-$K$10),0)</f>
        <v>94469</v>
      </c>
      <c r="M59" s="166">
        <f>ROUND(M123*Содержание!$H$8*(1+$F$10)*(1-$F$11)*(1-$K$10),0)</f>
        <v>105483</v>
      </c>
      <c r="N59" s="166">
        <f>ROUND(N123*Содержание!$H$8*(1+$F$10)*(1-$F$11)*(1-$K$10),0)</f>
        <v>117278</v>
      </c>
      <c r="O59" s="315"/>
    </row>
    <row r="60" spans="1:15" s="320" customFormat="1" ht="16.5" customHeight="1">
      <c r="A60" s="159"/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159"/>
    </row>
    <row r="61" spans="1:15" s="320" customFormat="1" ht="34.5" customHeight="1">
      <c r="A61" s="1177" t="s">
        <v>708</v>
      </c>
      <c r="B61" s="1177"/>
      <c r="C61" s="1177"/>
      <c r="D61" s="1177"/>
      <c r="E61" s="1177"/>
      <c r="F61" s="1177"/>
      <c r="G61" s="1177"/>
      <c r="H61" s="1177"/>
      <c r="I61" s="1177"/>
      <c r="J61" s="1177"/>
      <c r="K61" s="1177"/>
      <c r="L61" s="1177"/>
      <c r="M61" s="1177"/>
      <c r="N61" s="1177"/>
      <c r="O61" s="159"/>
    </row>
    <row r="62" spans="1:15" s="320" customFormat="1" ht="16.5" customHeight="1">
      <c r="A62" s="159"/>
      <c r="B62" s="161" t="s">
        <v>412</v>
      </c>
      <c r="C62" s="317"/>
      <c r="D62" s="317"/>
      <c r="E62" s="317"/>
      <c r="F62" s="317"/>
      <c r="G62" s="317"/>
      <c r="H62" s="317"/>
      <c r="I62" s="161" t="s">
        <v>413</v>
      </c>
      <c r="J62" s="317"/>
      <c r="K62" s="317"/>
      <c r="L62" s="317"/>
      <c r="M62" s="317"/>
      <c r="N62" s="317"/>
      <c r="O62" s="159"/>
    </row>
    <row r="63" spans="1:15" s="320" customFormat="1" ht="16.5" customHeight="1">
      <c r="A63" s="159"/>
      <c r="B63" s="160" t="s">
        <v>109</v>
      </c>
      <c r="C63" s="160">
        <v>875</v>
      </c>
      <c r="D63" s="160">
        <v>900</v>
      </c>
      <c r="E63" s="160">
        <v>1000</v>
      </c>
      <c r="F63" s="160">
        <v>1125</v>
      </c>
      <c r="G63" s="160">
        <v>1250</v>
      </c>
      <c r="H63" s="159"/>
      <c r="I63" s="160" t="s">
        <v>109</v>
      </c>
      <c r="J63" s="160">
        <v>875</v>
      </c>
      <c r="K63" s="160">
        <v>900</v>
      </c>
      <c r="L63" s="160">
        <v>1000</v>
      </c>
      <c r="M63" s="160">
        <v>1125</v>
      </c>
      <c r="N63" s="160">
        <v>1250</v>
      </c>
      <c r="O63" s="159"/>
    </row>
    <row r="64" spans="1:15" s="320" customFormat="1" ht="16.5" customHeight="1">
      <c r="A64" s="159"/>
      <c r="B64" s="160">
        <v>1890</v>
      </c>
      <c r="C64" s="166">
        <f>ROUND(C127*Содержание!$H$8*(1+$F$10)*(1-$F$11)*(1-$K$10),0)</f>
        <v>60085</v>
      </c>
      <c r="D64" s="166">
        <f>ROUND(D127*Содержание!$H$8*(1+$F$10)*(1-$F$11)*(1-$K$10),0)</f>
        <v>61866</v>
      </c>
      <c r="E64" s="166">
        <f>ROUND(E127*Содержание!$H$8*(1+$F$10)*(1-$F$11)*(1-$K$10),0)</f>
        <v>66651</v>
      </c>
      <c r="F64" s="166">
        <f>ROUND(F127*Содержание!$H$8*(1+$F$10)*(1-$F$11)*(1-$K$10),0)</f>
        <v>77555</v>
      </c>
      <c r="G64" s="166">
        <f>ROUND(G127*Содержание!$H$8*(1+$F$10)*(1-$F$11)*(1-$K$10),0)</f>
        <v>84230</v>
      </c>
      <c r="H64" s="159"/>
      <c r="I64" s="160">
        <v>1890</v>
      </c>
      <c r="J64" s="166">
        <f>ROUND(J127*Содержание!$H$8*(1+$F$10)*(1-$F$11)*(1-$K$10),0)</f>
        <v>65872</v>
      </c>
      <c r="K64" s="166">
        <f>ROUND(K127*Содержание!$H$8*(1+$F$10)*(1-$F$11)*(1-$K$10),0)</f>
        <v>68096</v>
      </c>
      <c r="L64" s="166">
        <f>ROUND(L127*Содержание!$H$8*(1+$F$10)*(1-$F$11)*(1-$K$10),0)</f>
        <v>73215</v>
      </c>
      <c r="M64" s="166">
        <f>ROUND(M127*Содержание!$H$8*(1+$F$10)*(1-$F$11)*(1-$K$10),0)</f>
        <v>85455</v>
      </c>
      <c r="N64" s="166">
        <f>ROUND(N127*Содержание!$H$8*(1+$F$10)*(1-$F$11)*(1-$K$10),0)</f>
        <v>92910</v>
      </c>
      <c r="O64" s="159"/>
    </row>
    <row r="65" spans="1:15" s="320" customFormat="1" ht="16.5" customHeight="1">
      <c r="A65" s="159"/>
      <c r="B65" s="160">
        <v>1915</v>
      </c>
      <c r="C65" s="166">
        <f>ROUND(C128*Содержание!$H$8*(1+$F$10)*(1-$F$11)*(1-$K$10),0)</f>
        <v>61421</v>
      </c>
      <c r="D65" s="166">
        <f>ROUND(D128*Содержание!$H$8*(1+$F$10)*(1-$F$11)*(1-$K$10),0)</f>
        <v>63201</v>
      </c>
      <c r="E65" s="166">
        <f>ROUND(E128*Содержание!$H$8*(1+$F$10)*(1-$F$11)*(1-$K$10),0)</f>
        <v>68431</v>
      </c>
      <c r="F65" s="166">
        <f>ROUND(F128*Содержание!$H$8*(1+$F$10)*(1-$F$11)*(1-$K$10),0)</f>
        <v>79223</v>
      </c>
      <c r="G65" s="166">
        <f>ROUND(G128*Содержание!$H$8*(1+$F$10)*(1-$F$11)*(1-$K$10),0)</f>
        <v>86345</v>
      </c>
      <c r="H65" s="159"/>
      <c r="I65" s="160">
        <v>1915</v>
      </c>
      <c r="J65" s="166">
        <f>ROUND(J128*Содержание!$H$8*(1+$F$10)*(1-$F$11)*(1-$K$10),0)</f>
        <v>67429</v>
      </c>
      <c r="K65" s="166">
        <f>ROUND(K128*Содержание!$H$8*(1+$F$10)*(1-$F$11)*(1-$K$10),0)</f>
        <v>69544</v>
      </c>
      <c r="L65" s="166">
        <f>ROUND(L128*Содержание!$H$8*(1+$F$10)*(1-$F$11)*(1-$K$10),0)</f>
        <v>75219</v>
      </c>
      <c r="M65" s="166">
        <f>ROUND(M128*Содержание!$H$8*(1+$F$10)*(1-$F$11)*(1-$K$10),0)</f>
        <v>87236</v>
      </c>
      <c r="N65" s="166">
        <f>ROUND(N128*Содержание!$H$8*(1+$F$10)*(1-$F$11)*(1-$K$10),0)</f>
        <v>95136</v>
      </c>
      <c r="O65" s="159"/>
    </row>
    <row r="66" spans="1:15" s="320" customFormat="1" ht="16.5" customHeight="1">
      <c r="A66" s="159"/>
      <c r="B66" s="160">
        <v>1940</v>
      </c>
      <c r="C66" s="166">
        <f>ROUND(C129*Содержание!$H$8*(1+$F$10)*(1-$F$11)*(1-$K$10),0)</f>
        <v>62756</v>
      </c>
      <c r="D66" s="166">
        <f>ROUND(D129*Содержание!$H$8*(1+$F$10)*(1-$F$11)*(1-$K$10),0)</f>
        <v>64537</v>
      </c>
      <c r="E66" s="166">
        <f>ROUND(E129*Содержание!$H$8*(1+$F$10)*(1-$F$11)*(1-$K$10),0)</f>
        <v>70211</v>
      </c>
      <c r="F66" s="166">
        <f>ROUND(F129*Содержание!$H$8*(1+$F$10)*(1-$F$11)*(1-$K$10),0)</f>
        <v>80893</v>
      </c>
      <c r="G66" s="166">
        <f>ROUND(G129*Содержание!$H$8*(1+$F$10)*(1-$F$11)*(1-$K$10),0)</f>
        <v>88459</v>
      </c>
      <c r="H66" s="159"/>
      <c r="I66" s="160">
        <v>1940</v>
      </c>
      <c r="J66" s="166">
        <f>ROUND(J129*Содержание!$H$8*(1+$F$10)*(1-$F$11)*(1-$K$10),0)</f>
        <v>68987</v>
      </c>
      <c r="K66" s="166">
        <f>ROUND(K129*Содержание!$H$8*(1+$F$10)*(1-$F$11)*(1-$K$10),0)</f>
        <v>70991</v>
      </c>
      <c r="L66" s="166">
        <f>ROUND(L129*Содержание!$H$8*(1+$F$10)*(1-$F$11)*(1-$K$10),0)</f>
        <v>77221</v>
      </c>
      <c r="M66" s="166">
        <f>ROUND(M129*Содержание!$H$8*(1+$F$10)*(1-$F$11)*(1-$K$10),0)</f>
        <v>89016</v>
      </c>
      <c r="N66" s="166">
        <f>ROUND(N129*Содержание!$H$8*(1+$F$10)*(1-$F$11)*(1-$K$10),0)</f>
        <v>97361</v>
      </c>
      <c r="O66" s="159"/>
    </row>
    <row r="67" spans="1:15" s="320" customFormat="1" ht="16.5" customHeight="1">
      <c r="A67" s="159"/>
      <c r="B67" s="160">
        <v>1965</v>
      </c>
      <c r="C67" s="166">
        <f>ROUND(C130*Содержание!$H$8*(1+$F$10)*(1-$F$11)*(1-$K$10),0)</f>
        <v>64092</v>
      </c>
      <c r="D67" s="166">
        <f>ROUND(D130*Содержание!$H$8*(1+$F$10)*(1-$F$11)*(1-$K$10),0)</f>
        <v>65872</v>
      </c>
      <c r="E67" s="166">
        <f>ROUND(E130*Содержание!$H$8*(1+$F$10)*(1-$F$11)*(1-$K$10),0)</f>
        <v>71992</v>
      </c>
      <c r="F67" s="166">
        <f>ROUND(F130*Содержание!$H$8*(1+$F$10)*(1-$F$11)*(1-$K$10),0)</f>
        <v>82562</v>
      </c>
      <c r="G67" s="166">
        <f>ROUND(G130*Содержание!$H$8*(1+$F$10)*(1-$F$11)*(1-$K$10),0)</f>
        <v>90573</v>
      </c>
      <c r="H67" s="159"/>
      <c r="I67" s="160">
        <v>1965</v>
      </c>
      <c r="J67" s="166">
        <f>ROUND(J130*Содержание!$H$8*(1+$F$10)*(1-$F$11)*(1-$K$10),0)</f>
        <v>70545</v>
      </c>
      <c r="K67" s="166">
        <f>ROUND(K130*Содержание!$H$8*(1+$F$10)*(1-$F$11)*(1-$K$10),0)</f>
        <v>72436</v>
      </c>
      <c r="L67" s="166">
        <f>ROUND(L130*Содержание!$H$8*(1+$F$10)*(1-$F$11)*(1-$K$10),0)</f>
        <v>79223</v>
      </c>
      <c r="M67" s="166">
        <f>ROUND(M130*Содержание!$H$8*(1+$F$10)*(1-$F$11)*(1-$K$10),0)</f>
        <v>90797</v>
      </c>
      <c r="N67" s="166">
        <f>ROUND(N130*Содержание!$H$8*(1+$F$10)*(1-$F$11)*(1-$K$10),0)</f>
        <v>99587</v>
      </c>
      <c r="O67" s="159"/>
    </row>
    <row r="68" spans="1:15" s="320" customFormat="1" ht="16.5" customHeight="1">
      <c r="A68" s="159"/>
      <c r="B68" s="160">
        <v>1990</v>
      </c>
      <c r="C68" s="166">
        <f>ROUND(C131*Содержание!$H$8*(1+$F$10)*(1-$F$11)*(1-$K$10),0)</f>
        <v>66873</v>
      </c>
      <c r="D68" s="166">
        <f>ROUND(D131*Содержание!$H$8*(1+$F$10)*(1-$F$11)*(1-$K$10),0)</f>
        <v>68653</v>
      </c>
      <c r="E68" s="166">
        <f>ROUND(E131*Содержание!$H$8*(1+$F$10)*(1-$F$11)*(1-$K$10),0)</f>
        <v>75663</v>
      </c>
      <c r="F68" s="166">
        <f>ROUND(F131*Содержание!$H$8*(1+$F$10)*(1-$F$11)*(1-$K$10),0)</f>
        <v>85901</v>
      </c>
      <c r="G68" s="166">
        <f>ROUND(G131*Содержание!$H$8*(1+$F$10)*(1-$F$11)*(1-$K$10),0)</f>
        <v>94801</v>
      </c>
      <c r="H68" s="159"/>
      <c r="I68" s="160">
        <v>1990</v>
      </c>
      <c r="J68" s="166">
        <f>ROUND(J131*Содержание!$H$8*(1+$F$10)*(1-$F$11)*(1-$K$10),0)</f>
        <v>73549</v>
      </c>
      <c r="K68" s="166">
        <f>ROUND(K131*Содержание!$H$8*(1+$F$10)*(1-$F$11)*(1-$K$10),0)</f>
        <v>75552</v>
      </c>
      <c r="L68" s="166">
        <f>ROUND(L131*Содержание!$H$8*(1+$F$10)*(1-$F$11)*(1-$K$10),0)</f>
        <v>83230</v>
      </c>
      <c r="M68" s="166">
        <f>ROUND(M131*Содержание!$H$8*(1+$F$10)*(1-$F$11)*(1-$K$10),0)</f>
        <v>94469</v>
      </c>
      <c r="N68" s="166">
        <f>ROUND(N131*Содержание!$H$8*(1+$F$10)*(1-$F$11)*(1-$K$10),0)</f>
        <v>104260</v>
      </c>
      <c r="O68" s="159"/>
    </row>
    <row r="69" spans="1:15" s="320" customFormat="1" ht="16.5" customHeight="1">
      <c r="A69" s="159"/>
      <c r="B69" s="160">
        <v>2015</v>
      </c>
      <c r="C69" s="166">
        <f>ROUND(C132*Содержание!$H$8*(1+$F$10)*(1-$F$11)*(1-$K$10),0)</f>
        <v>67651</v>
      </c>
      <c r="D69" s="166">
        <f>ROUND(D132*Содержание!$H$8*(1+$F$10)*(1-$F$11)*(1-$K$10),0)</f>
        <v>69432</v>
      </c>
      <c r="E69" s="166">
        <f>ROUND(E132*Содержание!$H$8*(1+$F$10)*(1-$F$11)*(1-$K$10),0)</f>
        <v>76776</v>
      </c>
      <c r="F69" s="166">
        <f>ROUND(F132*Содержание!$H$8*(1+$F$10)*(1-$F$11)*(1-$K$10),0)</f>
        <v>86901</v>
      </c>
      <c r="G69" s="166">
        <f>ROUND(G132*Содержание!$H$8*(1+$F$10)*(1-$F$11)*(1-$K$10),0)</f>
        <v>96026</v>
      </c>
      <c r="H69" s="159"/>
      <c r="I69" s="160">
        <v>2015</v>
      </c>
      <c r="J69" s="166">
        <f>ROUND(J132*Содержание!$H$8*(1+$F$10)*(1-$F$11)*(1-$K$10),0)</f>
        <v>74439</v>
      </c>
      <c r="K69" s="166">
        <f>ROUND(K132*Содержание!$H$8*(1+$F$10)*(1-$F$11)*(1-$K$10),0)</f>
        <v>76331</v>
      </c>
      <c r="L69" s="166">
        <f>ROUND(L132*Содержание!$H$8*(1+$F$10)*(1-$F$11)*(1-$K$10),0)</f>
        <v>84454</v>
      </c>
      <c r="M69" s="166">
        <f>ROUND(M132*Содержание!$H$8*(1+$F$10)*(1-$F$11)*(1-$K$10),0)</f>
        <v>95581</v>
      </c>
      <c r="N69" s="166">
        <f>ROUND(N132*Содержание!$H$8*(1+$F$10)*(1-$F$11)*(1-$K$10),0)</f>
        <v>105595</v>
      </c>
      <c r="O69" s="159"/>
    </row>
    <row r="70" spans="1:15" s="320" customFormat="1" ht="16.5" customHeight="1">
      <c r="A70" s="159"/>
      <c r="B70" s="160">
        <v>2040</v>
      </c>
      <c r="C70" s="166">
        <f>ROUND(C133*Содержание!$H$8*(1+$F$10)*(1-$F$11)*(1-$K$10),0)</f>
        <v>68431</v>
      </c>
      <c r="D70" s="166">
        <f>ROUND(D133*Содержание!$H$8*(1+$F$10)*(1-$F$11)*(1-$K$10),0)</f>
        <v>70211</v>
      </c>
      <c r="E70" s="166">
        <f>ROUND(E133*Содержание!$H$8*(1+$F$10)*(1-$F$11)*(1-$K$10),0)</f>
        <v>77890</v>
      </c>
      <c r="F70" s="166">
        <f>ROUND(F133*Содержание!$H$8*(1+$F$10)*(1-$F$11)*(1-$K$10),0)</f>
        <v>87902</v>
      </c>
      <c r="G70" s="166">
        <f>ROUND(G133*Содержание!$H$8*(1+$F$10)*(1-$F$11)*(1-$K$10),0)</f>
        <v>97250</v>
      </c>
      <c r="H70" s="159"/>
      <c r="I70" s="160">
        <v>2040</v>
      </c>
      <c r="J70" s="166">
        <f>ROUND(J133*Содержание!$H$8*(1+$F$10)*(1-$F$11)*(1-$K$10),0)</f>
        <v>75330</v>
      </c>
      <c r="K70" s="166">
        <f>ROUND(K133*Содержание!$H$8*(1+$F$10)*(1-$F$11)*(1-$K$10),0)</f>
        <v>77221</v>
      </c>
      <c r="L70" s="166">
        <f>ROUND(L133*Содержание!$H$8*(1+$F$10)*(1-$F$11)*(1-$K$10),0)</f>
        <v>85677</v>
      </c>
      <c r="M70" s="166">
        <f>ROUND(M133*Содержание!$H$8*(1+$F$10)*(1-$F$11)*(1-$K$10),0)</f>
        <v>96693</v>
      </c>
      <c r="N70" s="166">
        <f>ROUND(N133*Содержание!$H$8*(1+$F$10)*(1-$F$11)*(1-$K$10),0)</f>
        <v>106930</v>
      </c>
      <c r="O70" s="159"/>
    </row>
    <row r="71" spans="1:15" s="320" customFormat="1" ht="16.5" customHeight="1">
      <c r="A71" s="159"/>
      <c r="B71" s="160">
        <v>2065</v>
      </c>
      <c r="C71" s="166">
        <f>ROUND(C134*Содержание!$H$8*(1+$F$10)*(1-$F$11)*(1-$K$10),0)</f>
        <v>69210</v>
      </c>
      <c r="D71" s="166">
        <f>ROUND(D134*Содержание!$H$8*(1+$F$10)*(1-$F$11)*(1-$K$10),0)</f>
        <v>70991</v>
      </c>
      <c r="E71" s="166">
        <f>ROUND(E134*Содержание!$H$8*(1+$F$10)*(1-$F$11)*(1-$K$10),0)</f>
        <v>79002</v>
      </c>
      <c r="F71" s="166">
        <f>ROUND(F134*Содержание!$H$8*(1+$F$10)*(1-$F$11)*(1-$K$10),0)</f>
        <v>88904</v>
      </c>
      <c r="G71" s="166">
        <f>ROUND(G134*Содержание!$H$8*(1+$F$10)*(1-$F$11)*(1-$K$10),0)</f>
        <v>98473</v>
      </c>
      <c r="H71" s="159"/>
      <c r="I71" s="160">
        <v>2065</v>
      </c>
      <c r="J71" s="166">
        <f>ROUND(J134*Содержание!$H$8*(1+$F$10)*(1-$F$11)*(1-$K$10),0)</f>
        <v>76108</v>
      </c>
      <c r="K71" s="166">
        <f>ROUND(K134*Содержание!$H$8*(1+$F$10)*(1-$F$11)*(1-$K$10),0)</f>
        <v>78111</v>
      </c>
      <c r="L71" s="166">
        <f>ROUND(L134*Содержание!$H$8*(1+$F$10)*(1-$F$11)*(1-$K$10),0)</f>
        <v>86901</v>
      </c>
      <c r="M71" s="166">
        <f>ROUND(M134*Содержание!$H$8*(1+$F$10)*(1-$F$11)*(1-$K$10),0)</f>
        <v>97807</v>
      </c>
      <c r="N71" s="166">
        <f>ROUND(N134*Содержание!$H$8*(1+$F$10)*(1-$F$11)*(1-$K$10),0)</f>
        <v>108378</v>
      </c>
      <c r="O71" s="159"/>
    </row>
    <row r="72" spans="1:15" s="320" customFormat="1" ht="16.5" customHeight="1">
      <c r="A72" s="159"/>
      <c r="B72" s="160">
        <v>2090</v>
      </c>
      <c r="C72" s="166">
        <f>ROUND(C135*Содержание!$H$8*(1+$F$10)*(1-$F$11)*(1-$K$10),0)</f>
        <v>69989</v>
      </c>
      <c r="D72" s="166">
        <f>ROUND(D135*Содержание!$H$8*(1+$F$10)*(1-$F$11)*(1-$K$10),0)</f>
        <v>71768</v>
      </c>
      <c r="E72" s="166">
        <f>ROUND(E135*Содержание!$H$8*(1+$F$10)*(1-$F$11)*(1-$K$10),0)</f>
        <v>80114</v>
      </c>
      <c r="F72" s="166">
        <f>ROUND(F135*Содержание!$H$8*(1+$F$10)*(1-$F$11)*(1-$K$10),0)</f>
        <v>89906</v>
      </c>
      <c r="G72" s="166">
        <f>ROUND(G135*Содержание!$H$8*(1+$F$10)*(1-$F$11)*(1-$K$10),0)</f>
        <v>99697</v>
      </c>
      <c r="H72" s="159"/>
      <c r="I72" s="160">
        <v>2090</v>
      </c>
      <c r="J72" s="166">
        <f>ROUND(J135*Содержание!$H$8*(1+$F$10)*(1-$F$11)*(1-$K$10),0)</f>
        <v>76999</v>
      </c>
      <c r="K72" s="166">
        <f>ROUND(K135*Содержание!$H$8*(1+$F$10)*(1-$F$11)*(1-$K$10),0)</f>
        <v>79002</v>
      </c>
      <c r="L72" s="166">
        <f>ROUND(L135*Содержание!$H$8*(1+$F$10)*(1-$F$11)*(1-$K$10),0)</f>
        <v>88126</v>
      </c>
      <c r="M72" s="166">
        <f>ROUND(M135*Содержание!$H$8*(1+$F$10)*(1-$F$11)*(1-$K$10),0)</f>
        <v>98919</v>
      </c>
      <c r="N72" s="166">
        <f>ROUND(N135*Содержание!$H$8*(1+$F$10)*(1-$F$11)*(1-$K$10),0)</f>
        <v>109711</v>
      </c>
      <c r="O72" s="159"/>
    </row>
    <row r="73" spans="1:15" s="320" customFormat="1" ht="16.5" customHeight="1">
      <c r="A73" s="159"/>
      <c r="B73" s="160">
        <v>2115</v>
      </c>
      <c r="C73" s="166">
        <f>ROUND(C136*Содержание!$H$8*(1+$F$10)*(1-$F$11)*(1-$K$10),0)</f>
        <v>70991</v>
      </c>
      <c r="D73" s="166">
        <f>ROUND(D136*Содержание!$H$8*(1+$F$10)*(1-$F$11)*(1-$K$10),0)</f>
        <v>72771</v>
      </c>
      <c r="E73" s="166">
        <f>ROUND(E136*Содержание!$H$8*(1+$F$10)*(1-$F$11)*(1-$K$10),0)</f>
        <v>81116</v>
      </c>
      <c r="F73" s="166">
        <f>ROUND(F136*Содержание!$H$8*(1+$F$10)*(1-$F$11)*(1-$K$10),0)</f>
        <v>90908</v>
      </c>
      <c r="G73" s="166">
        <f>ROUND(G136*Содержание!$H$8*(1+$F$10)*(1-$F$11)*(1-$K$10),0)</f>
        <v>101144</v>
      </c>
      <c r="H73" s="159"/>
      <c r="I73" s="160">
        <v>2115</v>
      </c>
      <c r="J73" s="166">
        <f>ROUND(J136*Содержание!$H$8*(1+$F$10)*(1-$F$11)*(1-$K$10),0)</f>
        <v>78111</v>
      </c>
      <c r="K73" s="166">
        <f>ROUND(K136*Содержание!$H$8*(1+$F$10)*(1-$F$11)*(1-$K$10),0)</f>
        <v>80003</v>
      </c>
      <c r="L73" s="166">
        <f>ROUND(L136*Содержание!$H$8*(1+$F$10)*(1-$F$11)*(1-$K$10),0)</f>
        <v>89238</v>
      </c>
      <c r="M73" s="166">
        <f>ROUND(M136*Содержание!$H$8*(1+$F$10)*(1-$F$11)*(1-$K$10),0)</f>
        <v>100032</v>
      </c>
      <c r="N73" s="166">
        <f>ROUND(N136*Содержание!$H$8*(1+$F$10)*(1-$F$11)*(1-$K$10),0)</f>
        <v>111270</v>
      </c>
      <c r="O73" s="159"/>
    </row>
    <row r="74" spans="1:15" s="320" customFormat="1" ht="16.5" customHeight="1">
      <c r="A74" s="159"/>
      <c r="B74" s="160">
        <v>2140</v>
      </c>
      <c r="C74" s="166">
        <f>ROUND(C137*Содержание!$H$8*(1+$F$10)*(1-$F$11)*(1-$K$10),0)</f>
        <v>71768</v>
      </c>
      <c r="D74" s="166">
        <f>ROUND(D137*Содержание!$H$8*(1+$F$10)*(1-$F$11)*(1-$K$10),0)</f>
        <v>73660</v>
      </c>
      <c r="E74" s="166">
        <f>ROUND(E137*Содержание!$H$8*(1+$F$10)*(1-$F$11)*(1-$K$10),0)</f>
        <v>82118</v>
      </c>
      <c r="F74" s="166">
        <f>ROUND(F137*Содержание!$H$8*(1+$F$10)*(1-$F$11)*(1-$K$10),0)</f>
        <v>91909</v>
      </c>
      <c r="G74" s="166">
        <f>ROUND(G137*Содержание!$H$8*(1+$F$10)*(1-$F$11)*(1-$K$10),0)</f>
        <v>102256</v>
      </c>
      <c r="H74" s="159"/>
      <c r="I74" s="160">
        <v>2140</v>
      </c>
      <c r="J74" s="166">
        <f>ROUND(J137*Содержание!$H$8*(1+$F$10)*(1-$F$11)*(1-$K$10),0)</f>
        <v>79002</v>
      </c>
      <c r="K74" s="166">
        <f>ROUND(K137*Содержание!$H$8*(1+$F$10)*(1-$F$11)*(1-$K$10),0)</f>
        <v>81004</v>
      </c>
      <c r="L74" s="166">
        <f>ROUND(L137*Содержание!$H$8*(1+$F$10)*(1-$F$11)*(1-$K$10),0)</f>
        <v>90352</v>
      </c>
      <c r="M74" s="166">
        <f>ROUND(M137*Содержание!$H$8*(1+$F$10)*(1-$F$11)*(1-$K$10),0)</f>
        <v>101144</v>
      </c>
      <c r="N74" s="166">
        <f>ROUND(N137*Содержание!$H$8*(1+$F$10)*(1-$F$11)*(1-$K$10),0)</f>
        <v>112494</v>
      </c>
      <c r="O74" s="159"/>
    </row>
    <row r="75" spans="1:15" s="320" customFormat="1" ht="16.5" customHeight="1">
      <c r="A75" s="159"/>
      <c r="B75" s="160">
        <v>2165</v>
      </c>
      <c r="C75" s="166">
        <f>ROUND(C138*Содержание!$H$8*(1+$F$10)*(1-$F$11)*(1-$K$10),0)</f>
        <v>72548</v>
      </c>
      <c r="D75" s="166">
        <f>ROUND(D138*Содержание!$H$8*(1+$F$10)*(1-$F$11)*(1-$K$10),0)</f>
        <v>74550</v>
      </c>
      <c r="E75" s="166">
        <f>ROUND(E138*Содержание!$H$8*(1+$F$10)*(1-$F$11)*(1-$K$10),0)</f>
        <v>83118</v>
      </c>
      <c r="F75" s="166">
        <f>ROUND(F138*Содержание!$H$8*(1+$F$10)*(1-$F$11)*(1-$K$10),0)</f>
        <v>92910</v>
      </c>
      <c r="G75" s="166">
        <f>ROUND(G138*Содержание!$H$8*(1+$F$10)*(1-$F$11)*(1-$K$10),0)</f>
        <v>103370</v>
      </c>
      <c r="H75" s="159"/>
      <c r="I75" s="160">
        <v>2165</v>
      </c>
      <c r="J75" s="166">
        <f>ROUND(J138*Содержание!$H$8*(1+$F$10)*(1-$F$11)*(1-$K$10),0)</f>
        <v>79781</v>
      </c>
      <c r="K75" s="166">
        <f>ROUND(K138*Содержание!$H$8*(1+$F$10)*(1-$F$11)*(1-$K$10),0)</f>
        <v>82006</v>
      </c>
      <c r="L75" s="166">
        <f>ROUND(L138*Содержание!$H$8*(1+$F$10)*(1-$F$11)*(1-$K$10),0)</f>
        <v>91464</v>
      </c>
      <c r="M75" s="166">
        <f>ROUND(M138*Содержание!$H$8*(1+$F$10)*(1-$F$11)*(1-$K$10),0)</f>
        <v>102256</v>
      </c>
      <c r="N75" s="166">
        <f>ROUND(N138*Содержание!$H$8*(1+$F$10)*(1-$F$11)*(1-$K$10),0)</f>
        <v>113718</v>
      </c>
      <c r="O75" s="159"/>
    </row>
    <row r="76" spans="1:15" s="320" customFormat="1" ht="16.5" customHeight="1">
      <c r="A76" s="159"/>
      <c r="B76" s="160">
        <v>2190</v>
      </c>
      <c r="C76" s="166">
        <f>ROUND(C139*Содержание!$H$8*(1+$F$10)*(1-$F$11)*(1-$K$10),0)</f>
        <v>73327</v>
      </c>
      <c r="D76" s="166">
        <f>ROUND(D139*Содержание!$H$8*(1+$F$10)*(1-$F$11)*(1-$K$10),0)</f>
        <v>75441</v>
      </c>
      <c r="E76" s="166">
        <f>ROUND(E139*Содержание!$H$8*(1+$F$10)*(1-$F$11)*(1-$K$10),0)</f>
        <v>84120</v>
      </c>
      <c r="F76" s="166">
        <f>ROUND(F139*Содержание!$H$8*(1+$F$10)*(1-$F$11)*(1-$K$10),0)</f>
        <v>93912</v>
      </c>
      <c r="G76" s="166">
        <f>ROUND(G139*Содержание!$H$8*(1+$F$10)*(1-$F$11)*(1-$K$10),0)</f>
        <v>104482</v>
      </c>
      <c r="H76" s="159"/>
      <c r="I76" s="160">
        <v>2190</v>
      </c>
      <c r="J76" s="166">
        <f>ROUND(J139*Содержание!$H$8*(1+$F$10)*(1-$F$11)*(1-$K$10),0)</f>
        <v>80671</v>
      </c>
      <c r="K76" s="166">
        <f>ROUND(K139*Содержание!$H$8*(1+$F$10)*(1-$F$11)*(1-$K$10),0)</f>
        <v>83007</v>
      </c>
      <c r="L76" s="166">
        <f>ROUND(L139*Содержание!$H$8*(1+$F$10)*(1-$F$11)*(1-$K$10),0)</f>
        <v>92576</v>
      </c>
      <c r="M76" s="166">
        <f>ROUND(M139*Содержание!$H$8*(1+$F$10)*(1-$F$11)*(1-$K$10),0)</f>
        <v>103259</v>
      </c>
      <c r="N76" s="166">
        <f>ROUND(N139*Содержание!$H$8*(1+$F$10)*(1-$F$11)*(1-$K$10),0)</f>
        <v>114942</v>
      </c>
      <c r="O76" s="159"/>
    </row>
    <row r="77" spans="1:15" s="320" customFormat="1" ht="16.5" customHeight="1">
      <c r="A77" s="159"/>
      <c r="B77" s="160">
        <v>2215</v>
      </c>
      <c r="C77" s="166">
        <f>ROUND(C140*Содержание!$H$8*(1+$F$10)*(1-$F$11)*(1-$K$10),0)</f>
        <v>74106</v>
      </c>
      <c r="D77" s="166">
        <f>ROUND(D140*Содержание!$H$8*(1+$F$10)*(1-$F$11)*(1-$K$10),0)</f>
        <v>76331</v>
      </c>
      <c r="E77" s="166">
        <f>ROUND(E140*Содержание!$H$8*(1+$F$10)*(1-$F$11)*(1-$K$10),0)</f>
        <v>85121</v>
      </c>
      <c r="F77" s="166">
        <f>ROUND(F140*Содержание!$H$8*(1+$F$10)*(1-$F$11)*(1-$K$10),0)</f>
        <v>94912</v>
      </c>
      <c r="G77" s="166">
        <f>ROUND(G140*Содержание!$H$8*(1+$F$10)*(1-$F$11)*(1-$K$10),0)</f>
        <v>105595</v>
      </c>
      <c r="H77" s="159"/>
      <c r="I77" s="160">
        <v>2215</v>
      </c>
      <c r="J77" s="166">
        <f>ROUND(J140*Содержание!$H$8*(1+$F$10)*(1-$F$11)*(1-$K$10),0)</f>
        <v>81561</v>
      </c>
      <c r="K77" s="166">
        <f>ROUND(K140*Содержание!$H$8*(1+$F$10)*(1-$F$11)*(1-$K$10),0)</f>
        <v>84009</v>
      </c>
      <c r="L77" s="166">
        <f>ROUND(L140*Содержание!$H$8*(1+$F$10)*(1-$F$11)*(1-$K$10),0)</f>
        <v>93689</v>
      </c>
      <c r="M77" s="166">
        <f>ROUND(M140*Содержание!$H$8*(1+$F$10)*(1-$F$11)*(1-$K$10),0)</f>
        <v>104371</v>
      </c>
      <c r="N77" s="166">
        <f>ROUND(N140*Содержание!$H$8*(1+$F$10)*(1-$F$11)*(1-$K$10),0)</f>
        <v>116165</v>
      </c>
      <c r="O77" s="159"/>
    </row>
    <row r="78" spans="1:15" ht="25.5" customHeight="1">
      <c r="A78" s="1176" t="s">
        <v>497</v>
      </c>
      <c r="B78" s="1176"/>
      <c r="C78" s="1176"/>
      <c r="D78" s="1176"/>
      <c r="E78" s="1176"/>
      <c r="F78" s="1176"/>
      <c r="G78" s="1176"/>
      <c r="H78" s="1176"/>
      <c r="I78" s="1176"/>
      <c r="J78" s="1176"/>
      <c r="K78" s="1176"/>
      <c r="L78" s="1176"/>
      <c r="M78" s="1176"/>
      <c r="N78" s="1176"/>
      <c r="O78" s="159"/>
    </row>
    <row r="79" spans="1:15">
      <c r="A79" s="129" t="s">
        <v>496</v>
      </c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</row>
    <row r="80" spans="1:15" ht="17.25">
      <c r="A80" s="149" t="s">
        <v>549</v>
      </c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</row>
    <row r="81" spans="1:14" hidden="1" outlineLevel="1"/>
    <row r="82" spans="1:14" hidden="1" outlineLevel="1">
      <c r="A82" s="1171" t="s">
        <v>410</v>
      </c>
      <c r="B82" s="1171"/>
      <c r="C82" s="1171"/>
      <c r="D82" s="1171"/>
      <c r="E82" s="1171"/>
      <c r="F82" s="1171"/>
      <c r="G82" s="1171"/>
      <c r="H82" s="159"/>
      <c r="I82" s="1172" t="s">
        <v>780</v>
      </c>
      <c r="J82" s="1172"/>
      <c r="K82" s="1172"/>
      <c r="L82" s="1172"/>
      <c r="M82" s="1172"/>
      <c r="N82" s="1172"/>
    </row>
    <row r="83" spans="1:14" ht="15.75" hidden="1" outlineLevel="1" thickBot="1">
      <c r="A83" s="1171" t="s">
        <v>411</v>
      </c>
      <c r="B83" s="1171"/>
      <c r="C83" s="1171"/>
      <c r="D83" s="1171"/>
      <c r="E83" s="1171"/>
      <c r="F83" s="1171"/>
      <c r="G83" s="1171"/>
      <c r="H83" s="159"/>
      <c r="I83" s="1175"/>
      <c r="J83" s="1175"/>
      <c r="K83" s="1175"/>
      <c r="L83" s="1175"/>
      <c r="M83" s="1175"/>
      <c r="N83" s="1175"/>
    </row>
    <row r="84" spans="1:14" hidden="1" outlineLevel="1">
      <c r="A84" s="159"/>
      <c r="B84" s="160" t="s">
        <v>109</v>
      </c>
      <c r="C84" s="160">
        <v>875</v>
      </c>
      <c r="D84" s="160">
        <v>900</v>
      </c>
      <c r="E84" s="160">
        <v>1000</v>
      </c>
      <c r="F84" s="160">
        <v>1125</v>
      </c>
      <c r="G84" s="160">
        <v>1250</v>
      </c>
      <c r="H84" s="159"/>
      <c r="I84" s="160" t="s">
        <v>109</v>
      </c>
      <c r="J84" s="160">
        <v>875</v>
      </c>
      <c r="K84" s="160">
        <v>900</v>
      </c>
      <c r="L84" s="160">
        <v>1000</v>
      </c>
      <c r="M84" s="160">
        <v>1125</v>
      </c>
      <c r="N84" s="160">
        <v>1250</v>
      </c>
    </row>
    <row r="85" spans="1:14" hidden="1" outlineLevel="1">
      <c r="A85" s="159"/>
      <c r="B85" s="160">
        <v>1895</v>
      </c>
      <c r="C85" s="166">
        <v>58405</v>
      </c>
      <c r="D85" s="166">
        <v>60093</v>
      </c>
      <c r="E85" s="166">
        <v>67151</v>
      </c>
      <c r="F85" s="166">
        <v>74976</v>
      </c>
      <c r="G85" s="166">
        <v>83765</v>
      </c>
      <c r="H85" s="159"/>
      <c r="I85" s="160">
        <v>1895</v>
      </c>
      <c r="J85" s="166">
        <v>64244</v>
      </c>
      <c r="K85" s="166">
        <v>66102</v>
      </c>
      <c r="L85" s="166">
        <v>73866</v>
      </c>
      <c r="M85" s="166">
        <v>82474</v>
      </c>
      <c r="N85" s="166">
        <v>92142</v>
      </c>
    </row>
    <row r="86" spans="1:14" hidden="1" outlineLevel="1">
      <c r="A86" s="159"/>
      <c r="B86" s="160">
        <v>2000</v>
      </c>
      <c r="C86" s="166">
        <v>61787</v>
      </c>
      <c r="D86" s="166">
        <v>63532</v>
      </c>
      <c r="E86" s="166">
        <v>70052</v>
      </c>
      <c r="F86" s="166">
        <v>79419</v>
      </c>
      <c r="G86" s="166">
        <v>87657</v>
      </c>
      <c r="H86" s="159"/>
      <c r="I86" s="160">
        <v>2000</v>
      </c>
      <c r="J86" s="166">
        <v>67966</v>
      </c>
      <c r="K86" s="166">
        <v>69885</v>
      </c>
      <c r="L86" s="166">
        <v>77057</v>
      </c>
      <c r="M86" s="166">
        <v>87361</v>
      </c>
      <c r="N86" s="166">
        <v>96423</v>
      </c>
    </row>
    <row r="87" spans="1:14" hidden="1" outlineLevel="1">
      <c r="A87" s="159"/>
      <c r="B87" s="160">
        <v>2125</v>
      </c>
      <c r="C87" s="166">
        <v>65693</v>
      </c>
      <c r="D87" s="166">
        <v>67351</v>
      </c>
      <c r="E87" s="166">
        <v>74976</v>
      </c>
      <c r="F87" s="166">
        <v>84092</v>
      </c>
      <c r="G87" s="166">
        <v>93574</v>
      </c>
      <c r="H87" s="159"/>
      <c r="I87" s="160">
        <v>2125</v>
      </c>
      <c r="J87" s="166">
        <v>72263</v>
      </c>
      <c r="K87" s="166">
        <v>74086</v>
      </c>
      <c r="L87" s="166">
        <v>82474</v>
      </c>
      <c r="M87" s="166">
        <v>92501</v>
      </c>
      <c r="N87" s="166">
        <v>102931</v>
      </c>
    </row>
    <row r="88" spans="1:14" hidden="1" outlineLevel="1">
      <c r="A88" s="159"/>
      <c r="B88" s="160">
        <v>2250</v>
      </c>
      <c r="C88" s="166">
        <v>69259</v>
      </c>
      <c r="D88" s="166">
        <v>71233</v>
      </c>
      <c r="E88" s="166">
        <v>79419</v>
      </c>
      <c r="F88" s="166">
        <v>88719</v>
      </c>
      <c r="G88" s="166">
        <v>98501</v>
      </c>
      <c r="H88" s="159"/>
      <c r="I88" s="160">
        <v>2250</v>
      </c>
      <c r="J88" s="166">
        <v>76186</v>
      </c>
      <c r="K88" s="166">
        <v>78356</v>
      </c>
      <c r="L88" s="166">
        <v>87361</v>
      </c>
      <c r="M88" s="166">
        <v>97591</v>
      </c>
      <c r="N88" s="166">
        <v>108351</v>
      </c>
    </row>
    <row r="89" spans="1:14" hidden="1" outlineLevel="1">
      <c r="A89" s="159"/>
      <c r="B89" s="199"/>
      <c r="C89" s="200"/>
      <c r="D89" s="200"/>
      <c r="E89" s="200"/>
      <c r="F89" s="200"/>
      <c r="G89" s="200"/>
      <c r="H89" s="159"/>
      <c r="I89" s="199"/>
      <c r="J89" s="200"/>
      <c r="K89" s="200"/>
      <c r="L89" s="200"/>
      <c r="M89" s="200"/>
      <c r="N89" s="200"/>
    </row>
    <row r="90" spans="1:14" hidden="1" outlineLevel="1">
      <c r="G90" s="314" t="s">
        <v>498</v>
      </c>
    </row>
    <row r="91" spans="1:14" hidden="1" outlineLevel="1">
      <c r="B91" s="161" t="s">
        <v>412</v>
      </c>
      <c r="C91" s="312"/>
      <c r="D91" s="312"/>
      <c r="E91" s="312"/>
      <c r="F91" s="312"/>
      <c r="G91" s="312"/>
      <c r="H91" s="312"/>
      <c r="I91" s="161" t="s">
        <v>413</v>
      </c>
      <c r="J91" s="312"/>
      <c r="K91" s="312"/>
      <c r="L91" s="312"/>
      <c r="M91" s="312"/>
      <c r="N91" s="312"/>
    </row>
    <row r="92" spans="1:14" hidden="1" outlineLevel="1">
      <c r="B92" s="160" t="s">
        <v>109</v>
      </c>
      <c r="C92" s="160">
        <v>875</v>
      </c>
      <c r="D92" s="160">
        <v>900</v>
      </c>
      <c r="E92" s="160">
        <v>1000</v>
      </c>
      <c r="F92" s="160">
        <v>1125</v>
      </c>
      <c r="G92" s="160">
        <v>1250</v>
      </c>
      <c r="H92" s="159"/>
      <c r="I92" s="160" t="s">
        <v>109</v>
      </c>
      <c r="J92" s="160">
        <v>875</v>
      </c>
      <c r="K92" s="160">
        <v>900</v>
      </c>
      <c r="L92" s="160">
        <v>1000</v>
      </c>
      <c r="M92" s="160">
        <v>1125</v>
      </c>
      <c r="N92" s="160">
        <v>1250</v>
      </c>
    </row>
    <row r="93" spans="1:14" hidden="1" outlineLevel="1">
      <c r="B93" s="160">
        <v>1950</v>
      </c>
      <c r="C93" s="201">
        <v>60928</v>
      </c>
      <c r="D93" s="201">
        <v>62657</v>
      </c>
      <c r="E93" s="201">
        <v>68166</v>
      </c>
      <c r="F93" s="201">
        <v>78537</v>
      </c>
      <c r="G93" s="201">
        <v>85883</v>
      </c>
      <c r="H93" s="159"/>
      <c r="I93" s="160">
        <v>1950</v>
      </c>
      <c r="J93" s="201">
        <v>66978</v>
      </c>
      <c r="K93" s="201">
        <v>68923</v>
      </c>
      <c r="L93" s="201">
        <v>74972</v>
      </c>
      <c r="M93" s="201">
        <v>86423</v>
      </c>
      <c r="N93" s="201">
        <v>94525</v>
      </c>
    </row>
    <row r="94" spans="1:14" hidden="1" outlineLevel="1">
      <c r="B94" s="160">
        <v>1975</v>
      </c>
      <c r="C94" s="201">
        <v>62225</v>
      </c>
      <c r="D94" s="201">
        <v>63953</v>
      </c>
      <c r="E94" s="201">
        <v>69895</v>
      </c>
      <c r="F94" s="201">
        <v>80157</v>
      </c>
      <c r="G94" s="201">
        <v>87935</v>
      </c>
      <c r="H94" s="159"/>
      <c r="I94" s="160">
        <v>1975</v>
      </c>
      <c r="J94" s="201">
        <v>68490</v>
      </c>
      <c r="K94" s="201">
        <v>70326</v>
      </c>
      <c r="L94" s="201">
        <v>76916</v>
      </c>
      <c r="M94" s="201">
        <v>88152</v>
      </c>
      <c r="N94" s="201">
        <v>96686</v>
      </c>
    </row>
    <row r="95" spans="1:14" hidden="1" outlineLevel="1">
      <c r="B95" s="160">
        <v>2000</v>
      </c>
      <c r="C95" s="201">
        <v>64925</v>
      </c>
      <c r="D95" s="201">
        <v>66653</v>
      </c>
      <c r="E95" s="201">
        <v>73459</v>
      </c>
      <c r="F95" s="201">
        <v>83399</v>
      </c>
      <c r="G95" s="201">
        <v>92040</v>
      </c>
      <c r="H95" s="159"/>
      <c r="I95" s="160">
        <v>2000</v>
      </c>
      <c r="J95" s="201">
        <v>71407</v>
      </c>
      <c r="K95" s="201">
        <v>73351</v>
      </c>
      <c r="L95" s="201">
        <v>80806</v>
      </c>
      <c r="M95" s="201">
        <v>91717</v>
      </c>
      <c r="N95" s="201">
        <v>101223</v>
      </c>
    </row>
    <row r="96" spans="1:14" hidden="1" outlineLevel="1">
      <c r="B96" s="160">
        <v>2025</v>
      </c>
      <c r="C96" s="201">
        <v>65681</v>
      </c>
      <c r="D96" s="201">
        <v>67410</v>
      </c>
      <c r="E96" s="201">
        <v>74540</v>
      </c>
      <c r="F96" s="201">
        <v>84370</v>
      </c>
      <c r="G96" s="201">
        <v>93229</v>
      </c>
      <c r="H96" s="159"/>
      <c r="I96" s="160">
        <v>2025</v>
      </c>
      <c r="J96" s="201">
        <v>72271</v>
      </c>
      <c r="K96" s="201">
        <v>74108</v>
      </c>
      <c r="L96" s="201">
        <v>81994</v>
      </c>
      <c r="M96" s="201">
        <v>92797</v>
      </c>
      <c r="N96" s="201">
        <v>102519</v>
      </c>
    </row>
    <row r="97" spans="2:14" hidden="1" outlineLevel="1">
      <c r="B97" s="160">
        <v>2050</v>
      </c>
      <c r="C97" s="201">
        <v>66438</v>
      </c>
      <c r="D97" s="201">
        <v>68166</v>
      </c>
      <c r="E97" s="201">
        <v>75621</v>
      </c>
      <c r="F97" s="201">
        <v>85342</v>
      </c>
      <c r="G97" s="201">
        <v>94417</v>
      </c>
      <c r="H97" s="159"/>
      <c r="I97" s="160">
        <v>2050</v>
      </c>
      <c r="J97" s="201">
        <v>73136</v>
      </c>
      <c r="K97" s="201">
        <v>74972</v>
      </c>
      <c r="L97" s="201">
        <v>83182</v>
      </c>
      <c r="M97" s="201">
        <v>93877</v>
      </c>
      <c r="N97" s="201">
        <v>103816</v>
      </c>
    </row>
    <row r="98" spans="2:14" hidden="1" outlineLevel="1">
      <c r="B98" s="160">
        <v>2075</v>
      </c>
      <c r="C98" s="201">
        <v>67194</v>
      </c>
      <c r="D98" s="201">
        <v>68923</v>
      </c>
      <c r="E98" s="201">
        <v>76701</v>
      </c>
      <c r="F98" s="201">
        <v>86315</v>
      </c>
      <c r="G98" s="201">
        <v>95605</v>
      </c>
      <c r="H98" s="159"/>
      <c r="I98" s="160">
        <v>2075</v>
      </c>
      <c r="J98" s="201">
        <v>73891</v>
      </c>
      <c r="K98" s="201">
        <v>75836</v>
      </c>
      <c r="L98" s="201">
        <v>84370</v>
      </c>
      <c r="M98" s="201">
        <v>94958</v>
      </c>
      <c r="N98" s="201">
        <v>105221</v>
      </c>
    </row>
    <row r="99" spans="2:14" hidden="1" outlineLevel="1">
      <c r="B99" s="160">
        <v>2100</v>
      </c>
      <c r="C99" s="201">
        <v>67950</v>
      </c>
      <c r="D99" s="201">
        <v>69678</v>
      </c>
      <c r="E99" s="201">
        <v>77781</v>
      </c>
      <c r="F99" s="201">
        <v>87287</v>
      </c>
      <c r="G99" s="201">
        <v>96793</v>
      </c>
      <c r="H99" s="159"/>
      <c r="I99" s="160">
        <v>2100</v>
      </c>
      <c r="J99" s="201">
        <v>74756</v>
      </c>
      <c r="K99" s="201">
        <v>76701</v>
      </c>
      <c r="L99" s="201">
        <v>85559</v>
      </c>
      <c r="M99" s="201">
        <v>96038</v>
      </c>
      <c r="N99" s="201">
        <v>106516</v>
      </c>
    </row>
    <row r="100" spans="2:14" hidden="1" outlineLevel="1">
      <c r="B100" s="160">
        <v>2125</v>
      </c>
      <c r="C100" s="201">
        <v>68923</v>
      </c>
      <c r="D100" s="201">
        <v>70651</v>
      </c>
      <c r="E100" s="201">
        <v>78753</v>
      </c>
      <c r="F100" s="201">
        <v>88260</v>
      </c>
      <c r="G100" s="201">
        <v>98198</v>
      </c>
      <c r="H100" s="159"/>
      <c r="I100" s="160">
        <v>2125</v>
      </c>
      <c r="J100" s="201">
        <v>75836</v>
      </c>
      <c r="K100" s="201">
        <v>77673</v>
      </c>
      <c r="L100" s="201">
        <v>86639</v>
      </c>
      <c r="M100" s="201">
        <v>97118</v>
      </c>
      <c r="N100" s="201">
        <v>108029</v>
      </c>
    </row>
    <row r="101" spans="2:14" hidden="1" outlineLevel="1">
      <c r="B101" s="160">
        <v>2150</v>
      </c>
      <c r="C101" s="201">
        <v>69678</v>
      </c>
      <c r="D101" s="201">
        <v>71515</v>
      </c>
      <c r="E101" s="201">
        <v>79726</v>
      </c>
      <c r="F101" s="201">
        <v>89232</v>
      </c>
      <c r="G101" s="201">
        <v>99278</v>
      </c>
      <c r="H101" s="159"/>
      <c r="I101" s="160">
        <v>2150</v>
      </c>
      <c r="J101" s="201">
        <v>76701</v>
      </c>
      <c r="K101" s="201">
        <v>78645</v>
      </c>
      <c r="L101" s="201">
        <v>87720</v>
      </c>
      <c r="M101" s="201">
        <v>98198</v>
      </c>
      <c r="N101" s="201">
        <v>109217</v>
      </c>
    </row>
    <row r="102" spans="2:14" hidden="1" outlineLevel="1">
      <c r="B102" s="160">
        <v>2175</v>
      </c>
      <c r="C102" s="201">
        <v>70435</v>
      </c>
      <c r="D102" s="201">
        <v>72379</v>
      </c>
      <c r="E102" s="201">
        <v>80697</v>
      </c>
      <c r="F102" s="201">
        <v>90204</v>
      </c>
      <c r="G102" s="201">
        <v>100359</v>
      </c>
      <c r="H102" s="159"/>
      <c r="I102" s="160">
        <v>2175</v>
      </c>
      <c r="J102" s="201">
        <v>77457</v>
      </c>
      <c r="K102" s="201">
        <v>79617</v>
      </c>
      <c r="L102" s="201">
        <v>88800</v>
      </c>
      <c r="M102" s="201">
        <v>99278</v>
      </c>
      <c r="N102" s="201">
        <v>110406</v>
      </c>
    </row>
    <row r="103" spans="2:14" hidden="1" outlineLevel="1">
      <c r="B103" s="160">
        <v>2200</v>
      </c>
      <c r="C103" s="201">
        <v>71191</v>
      </c>
      <c r="D103" s="201">
        <v>73244</v>
      </c>
      <c r="E103" s="201">
        <v>81670</v>
      </c>
      <c r="F103" s="201">
        <v>91177</v>
      </c>
      <c r="G103" s="201">
        <v>101439</v>
      </c>
      <c r="H103" s="159"/>
      <c r="I103" s="160">
        <v>2200</v>
      </c>
      <c r="J103" s="201">
        <v>78321</v>
      </c>
      <c r="K103" s="201">
        <v>80589</v>
      </c>
      <c r="L103" s="201">
        <v>89880</v>
      </c>
      <c r="M103" s="201">
        <v>100251</v>
      </c>
      <c r="N103" s="201">
        <v>111594</v>
      </c>
    </row>
    <row r="104" spans="2:14" hidden="1" outlineLevel="1">
      <c r="B104" s="160">
        <v>2225</v>
      </c>
      <c r="C104" s="201">
        <v>71948</v>
      </c>
      <c r="D104" s="201">
        <v>74108</v>
      </c>
      <c r="E104" s="201">
        <v>82642</v>
      </c>
      <c r="F104" s="201">
        <v>92148</v>
      </c>
      <c r="G104" s="201">
        <v>102519</v>
      </c>
      <c r="H104" s="159"/>
      <c r="I104" s="160">
        <v>2225</v>
      </c>
      <c r="J104" s="201">
        <v>79185</v>
      </c>
      <c r="K104" s="201">
        <v>81562</v>
      </c>
      <c r="L104" s="201">
        <v>90960</v>
      </c>
      <c r="M104" s="201">
        <v>101331</v>
      </c>
      <c r="N104" s="201">
        <v>112782</v>
      </c>
    </row>
    <row r="105" spans="2:14" hidden="1" outlineLevel="1">
      <c r="B105" s="160">
        <v>2250</v>
      </c>
      <c r="C105" s="201">
        <v>72703</v>
      </c>
      <c r="D105" s="201">
        <v>74756</v>
      </c>
      <c r="E105" s="201">
        <v>83399</v>
      </c>
      <c r="F105" s="201">
        <v>93121</v>
      </c>
      <c r="G105" s="201">
        <v>103491</v>
      </c>
      <c r="H105" s="159"/>
      <c r="I105" s="160">
        <v>2250</v>
      </c>
      <c r="J105" s="201">
        <v>79941</v>
      </c>
      <c r="K105" s="201">
        <v>82210</v>
      </c>
      <c r="L105" s="201">
        <v>91717</v>
      </c>
      <c r="M105" s="201">
        <v>102411</v>
      </c>
      <c r="N105" s="201">
        <v>113862</v>
      </c>
    </row>
    <row r="106" spans="2:14" hidden="1" outlineLevel="1">
      <c r="B106" s="160">
        <v>2275</v>
      </c>
      <c r="C106" s="201">
        <v>73459</v>
      </c>
      <c r="D106" s="201">
        <v>75404</v>
      </c>
      <c r="E106" s="201">
        <v>84154</v>
      </c>
      <c r="F106" s="201">
        <v>94093</v>
      </c>
      <c r="G106" s="201">
        <v>104464</v>
      </c>
      <c r="H106" s="159"/>
      <c r="I106" s="160">
        <v>2275</v>
      </c>
      <c r="J106" s="201">
        <v>80806</v>
      </c>
      <c r="K106" s="201">
        <v>82966</v>
      </c>
      <c r="L106" s="201">
        <v>92580</v>
      </c>
      <c r="M106" s="201">
        <v>103491</v>
      </c>
      <c r="N106" s="201">
        <v>114942</v>
      </c>
    </row>
    <row r="107" spans="2:14" hidden="1" outlineLevel="1"/>
    <row r="108" spans="2:14" hidden="1" outlineLevel="1">
      <c r="B108" s="161" t="s">
        <v>412</v>
      </c>
      <c r="I108" s="161" t="s">
        <v>413</v>
      </c>
    </row>
    <row r="109" spans="2:14" hidden="1" outlineLevel="1">
      <c r="B109" s="160" t="s">
        <v>109</v>
      </c>
      <c r="C109" s="160">
        <v>875</v>
      </c>
      <c r="D109" s="160">
        <v>900</v>
      </c>
      <c r="E109" s="160">
        <v>1000</v>
      </c>
      <c r="F109" s="160">
        <v>1125</v>
      </c>
      <c r="G109" s="160">
        <v>1250</v>
      </c>
      <c r="I109" s="160" t="s">
        <v>109</v>
      </c>
      <c r="J109" s="160">
        <v>875</v>
      </c>
      <c r="K109" s="160">
        <v>900</v>
      </c>
      <c r="L109" s="160">
        <v>1000</v>
      </c>
      <c r="M109" s="160">
        <v>1125</v>
      </c>
      <c r="N109" s="160">
        <v>1250</v>
      </c>
    </row>
    <row r="110" spans="2:14" hidden="1" outlineLevel="1">
      <c r="B110" s="160">
        <v>1930</v>
      </c>
      <c r="C110" s="166">
        <v>59632</v>
      </c>
      <c r="D110" s="166">
        <v>61360</v>
      </c>
      <c r="E110" s="166">
        <v>66438</v>
      </c>
      <c r="F110" s="166">
        <v>76916</v>
      </c>
      <c r="G110" s="166">
        <v>83830</v>
      </c>
      <c r="I110" s="160">
        <v>1930</v>
      </c>
      <c r="J110" s="166">
        <v>65465</v>
      </c>
      <c r="K110" s="166">
        <v>67518</v>
      </c>
      <c r="L110" s="166">
        <v>73028</v>
      </c>
      <c r="M110" s="166">
        <v>84695</v>
      </c>
      <c r="N110" s="166">
        <v>92365</v>
      </c>
    </row>
    <row r="111" spans="2:14" hidden="1" outlineLevel="1">
      <c r="B111" s="160">
        <v>1955</v>
      </c>
      <c r="C111" s="166">
        <v>60928</v>
      </c>
      <c r="D111" s="166">
        <v>62657</v>
      </c>
      <c r="E111" s="166">
        <v>68166</v>
      </c>
      <c r="F111" s="166">
        <v>78537</v>
      </c>
      <c r="G111" s="166">
        <v>85883</v>
      </c>
      <c r="I111" s="160">
        <v>1955</v>
      </c>
      <c r="J111" s="166">
        <v>66978</v>
      </c>
      <c r="K111" s="166">
        <v>68923</v>
      </c>
      <c r="L111" s="166">
        <v>74972</v>
      </c>
      <c r="M111" s="166">
        <v>86423</v>
      </c>
      <c r="N111" s="166">
        <v>94525</v>
      </c>
    </row>
    <row r="112" spans="2:14" hidden="1" outlineLevel="1">
      <c r="B112" s="160">
        <v>1980</v>
      </c>
      <c r="C112" s="166">
        <v>62225</v>
      </c>
      <c r="D112" s="166">
        <v>63953</v>
      </c>
      <c r="E112" s="166">
        <v>69895</v>
      </c>
      <c r="F112" s="166">
        <v>80157</v>
      </c>
      <c r="G112" s="166">
        <v>87935</v>
      </c>
      <c r="I112" s="160">
        <v>1980</v>
      </c>
      <c r="J112" s="166">
        <v>68490</v>
      </c>
      <c r="K112" s="166">
        <v>70326</v>
      </c>
      <c r="L112" s="166">
        <v>76916</v>
      </c>
      <c r="M112" s="166">
        <v>88152</v>
      </c>
      <c r="N112" s="166">
        <v>96686</v>
      </c>
    </row>
    <row r="113" spans="2:14" hidden="1" outlineLevel="1">
      <c r="B113" s="160">
        <v>2005</v>
      </c>
      <c r="C113" s="166">
        <v>64925</v>
      </c>
      <c r="D113" s="166">
        <v>66653</v>
      </c>
      <c r="E113" s="166">
        <v>73459</v>
      </c>
      <c r="F113" s="166">
        <v>83399</v>
      </c>
      <c r="G113" s="166">
        <v>92040</v>
      </c>
      <c r="I113" s="160">
        <v>2005</v>
      </c>
      <c r="J113" s="166">
        <v>71407</v>
      </c>
      <c r="K113" s="166">
        <v>73351</v>
      </c>
      <c r="L113" s="166">
        <v>80806</v>
      </c>
      <c r="M113" s="166">
        <v>91717</v>
      </c>
      <c r="N113" s="166">
        <v>101223</v>
      </c>
    </row>
    <row r="114" spans="2:14" hidden="1" outlineLevel="1">
      <c r="B114" s="160">
        <v>2030</v>
      </c>
      <c r="C114" s="166">
        <v>65681</v>
      </c>
      <c r="D114" s="166">
        <v>67410</v>
      </c>
      <c r="E114" s="166">
        <v>74540</v>
      </c>
      <c r="F114" s="166">
        <v>84370</v>
      </c>
      <c r="G114" s="166">
        <v>93229</v>
      </c>
      <c r="I114" s="160">
        <v>2030</v>
      </c>
      <c r="J114" s="166">
        <v>72271</v>
      </c>
      <c r="K114" s="166">
        <v>74108</v>
      </c>
      <c r="L114" s="166">
        <v>81994</v>
      </c>
      <c r="M114" s="166">
        <v>92797</v>
      </c>
      <c r="N114" s="166">
        <v>102519</v>
      </c>
    </row>
    <row r="115" spans="2:14" hidden="1" outlineLevel="1">
      <c r="B115" s="160">
        <v>2055</v>
      </c>
      <c r="C115" s="166">
        <v>66438</v>
      </c>
      <c r="D115" s="166">
        <v>68166</v>
      </c>
      <c r="E115" s="166">
        <v>75621</v>
      </c>
      <c r="F115" s="166">
        <v>85342</v>
      </c>
      <c r="G115" s="166">
        <v>94417</v>
      </c>
      <c r="I115" s="160">
        <v>2055</v>
      </c>
      <c r="J115" s="166">
        <v>73136</v>
      </c>
      <c r="K115" s="166">
        <v>74972</v>
      </c>
      <c r="L115" s="166">
        <v>83182</v>
      </c>
      <c r="M115" s="166">
        <v>93877</v>
      </c>
      <c r="N115" s="166">
        <v>103816</v>
      </c>
    </row>
    <row r="116" spans="2:14" hidden="1" outlineLevel="1">
      <c r="B116" s="160">
        <v>2080</v>
      </c>
      <c r="C116" s="166">
        <v>67194</v>
      </c>
      <c r="D116" s="166">
        <v>68923</v>
      </c>
      <c r="E116" s="166">
        <v>76701</v>
      </c>
      <c r="F116" s="166">
        <v>86315</v>
      </c>
      <c r="G116" s="166">
        <v>95605</v>
      </c>
      <c r="I116" s="160">
        <v>2080</v>
      </c>
      <c r="J116" s="166">
        <v>73891</v>
      </c>
      <c r="K116" s="166">
        <v>75836</v>
      </c>
      <c r="L116" s="166">
        <v>84370</v>
      </c>
      <c r="M116" s="166">
        <v>94958</v>
      </c>
      <c r="N116" s="166">
        <v>105221</v>
      </c>
    </row>
    <row r="117" spans="2:14" hidden="1" outlineLevel="1">
      <c r="B117" s="160">
        <v>2105</v>
      </c>
      <c r="C117" s="166">
        <v>67950</v>
      </c>
      <c r="D117" s="166">
        <v>69678</v>
      </c>
      <c r="E117" s="166">
        <v>77781</v>
      </c>
      <c r="F117" s="166">
        <v>87287</v>
      </c>
      <c r="G117" s="166">
        <v>96793</v>
      </c>
      <c r="I117" s="160">
        <v>2105</v>
      </c>
      <c r="J117" s="166">
        <v>74756</v>
      </c>
      <c r="K117" s="166">
        <v>76701</v>
      </c>
      <c r="L117" s="166">
        <v>85559</v>
      </c>
      <c r="M117" s="166">
        <v>96038</v>
      </c>
      <c r="N117" s="166">
        <v>106516</v>
      </c>
    </row>
    <row r="118" spans="2:14" hidden="1" outlineLevel="1">
      <c r="B118" s="160">
        <v>2130</v>
      </c>
      <c r="C118" s="166">
        <v>68923</v>
      </c>
      <c r="D118" s="166">
        <v>70651</v>
      </c>
      <c r="E118" s="166">
        <v>78753</v>
      </c>
      <c r="F118" s="166">
        <v>88260</v>
      </c>
      <c r="G118" s="166">
        <v>98198</v>
      </c>
      <c r="I118" s="160">
        <v>2130</v>
      </c>
      <c r="J118" s="166">
        <v>75836</v>
      </c>
      <c r="K118" s="166">
        <v>77673</v>
      </c>
      <c r="L118" s="166">
        <v>86639</v>
      </c>
      <c r="M118" s="166">
        <v>97118</v>
      </c>
      <c r="N118" s="166">
        <v>108029</v>
      </c>
    </row>
    <row r="119" spans="2:14" hidden="1" outlineLevel="1">
      <c r="B119" s="160">
        <v>2155</v>
      </c>
      <c r="C119" s="166">
        <v>69678</v>
      </c>
      <c r="D119" s="166">
        <v>71515</v>
      </c>
      <c r="E119" s="166">
        <v>79726</v>
      </c>
      <c r="F119" s="166">
        <v>89232</v>
      </c>
      <c r="G119" s="166">
        <v>99278</v>
      </c>
      <c r="I119" s="160">
        <v>2155</v>
      </c>
      <c r="J119" s="166">
        <v>76701</v>
      </c>
      <c r="K119" s="166">
        <v>78645</v>
      </c>
      <c r="L119" s="166">
        <v>87720</v>
      </c>
      <c r="M119" s="166">
        <v>98198</v>
      </c>
      <c r="N119" s="166">
        <v>109217</v>
      </c>
    </row>
    <row r="120" spans="2:14" hidden="1" outlineLevel="1">
      <c r="B120" s="160">
        <v>2180</v>
      </c>
      <c r="C120" s="166">
        <v>70435</v>
      </c>
      <c r="D120" s="166">
        <v>72379</v>
      </c>
      <c r="E120" s="166">
        <v>80697</v>
      </c>
      <c r="F120" s="166">
        <v>90204</v>
      </c>
      <c r="G120" s="166">
        <v>100359</v>
      </c>
      <c r="I120" s="160">
        <v>2180</v>
      </c>
      <c r="J120" s="166">
        <v>77457</v>
      </c>
      <c r="K120" s="166">
        <v>79617</v>
      </c>
      <c r="L120" s="166">
        <v>88800</v>
      </c>
      <c r="M120" s="166">
        <v>99278</v>
      </c>
      <c r="N120" s="166">
        <v>110406</v>
      </c>
    </row>
    <row r="121" spans="2:14" hidden="1" outlineLevel="1">
      <c r="B121" s="160">
        <v>2205</v>
      </c>
      <c r="C121" s="166">
        <v>71191</v>
      </c>
      <c r="D121" s="166">
        <v>73244</v>
      </c>
      <c r="E121" s="166">
        <v>81670</v>
      </c>
      <c r="F121" s="166">
        <v>91177</v>
      </c>
      <c r="G121" s="166">
        <v>101439</v>
      </c>
      <c r="I121" s="160">
        <v>2205</v>
      </c>
      <c r="J121" s="166">
        <v>78321</v>
      </c>
      <c r="K121" s="166">
        <v>80589</v>
      </c>
      <c r="L121" s="166">
        <v>89880</v>
      </c>
      <c r="M121" s="166">
        <v>100251</v>
      </c>
      <c r="N121" s="166">
        <v>111594</v>
      </c>
    </row>
    <row r="122" spans="2:14" hidden="1" outlineLevel="1">
      <c r="B122" s="160">
        <v>2230</v>
      </c>
      <c r="C122" s="166">
        <v>71948</v>
      </c>
      <c r="D122" s="166">
        <v>74108</v>
      </c>
      <c r="E122" s="166">
        <v>82642</v>
      </c>
      <c r="F122" s="166">
        <v>92148</v>
      </c>
      <c r="G122" s="166">
        <v>102519</v>
      </c>
      <c r="I122" s="160">
        <v>2230</v>
      </c>
      <c r="J122" s="166">
        <v>79185</v>
      </c>
      <c r="K122" s="166">
        <v>81562</v>
      </c>
      <c r="L122" s="166">
        <v>90960</v>
      </c>
      <c r="M122" s="166">
        <v>101331</v>
      </c>
      <c r="N122" s="166">
        <v>112782</v>
      </c>
    </row>
    <row r="123" spans="2:14" hidden="1" outlineLevel="1">
      <c r="B123" s="160">
        <v>2255</v>
      </c>
      <c r="C123" s="166">
        <v>72703</v>
      </c>
      <c r="D123" s="166">
        <v>74756</v>
      </c>
      <c r="E123" s="166">
        <v>83399</v>
      </c>
      <c r="F123" s="166">
        <v>93121</v>
      </c>
      <c r="G123" s="166">
        <v>103491</v>
      </c>
      <c r="I123" s="160">
        <v>2255</v>
      </c>
      <c r="J123" s="166">
        <v>79941</v>
      </c>
      <c r="K123" s="166">
        <v>82210</v>
      </c>
      <c r="L123" s="166">
        <v>91717</v>
      </c>
      <c r="M123" s="166">
        <v>102411</v>
      </c>
      <c r="N123" s="166">
        <v>113862</v>
      </c>
    </row>
    <row r="124" spans="2:14" hidden="1" outlineLevel="1"/>
    <row r="125" spans="2:14" hidden="1" outlineLevel="1">
      <c r="B125" s="161" t="s">
        <v>412</v>
      </c>
      <c r="C125" s="320"/>
      <c r="D125" s="320"/>
      <c r="E125" s="320"/>
      <c r="F125" s="320"/>
      <c r="G125" s="320"/>
      <c r="H125" s="320"/>
      <c r="I125" s="161" t="s">
        <v>413</v>
      </c>
      <c r="J125" s="320"/>
      <c r="K125" s="320"/>
      <c r="L125" s="320"/>
      <c r="M125" s="320"/>
      <c r="N125" s="320"/>
    </row>
    <row r="126" spans="2:14" hidden="1" outlineLevel="1">
      <c r="B126" s="160" t="s">
        <v>109</v>
      </c>
      <c r="C126" s="160">
        <v>875</v>
      </c>
      <c r="D126" s="160">
        <v>900</v>
      </c>
      <c r="E126" s="160">
        <v>1000</v>
      </c>
      <c r="F126" s="160">
        <v>1125</v>
      </c>
      <c r="G126" s="160">
        <v>1250</v>
      </c>
      <c r="H126" s="320"/>
      <c r="I126" s="160" t="s">
        <v>109</v>
      </c>
      <c r="J126" s="160">
        <v>875</v>
      </c>
      <c r="K126" s="160">
        <v>900</v>
      </c>
      <c r="L126" s="160">
        <v>1000</v>
      </c>
      <c r="M126" s="160">
        <v>1125</v>
      </c>
      <c r="N126" s="160">
        <v>1250</v>
      </c>
    </row>
    <row r="127" spans="2:14" hidden="1" outlineLevel="1">
      <c r="B127" s="160">
        <v>1890</v>
      </c>
      <c r="C127" s="166">
        <v>58335</v>
      </c>
      <c r="D127" s="166">
        <v>60064</v>
      </c>
      <c r="E127" s="166">
        <v>64710</v>
      </c>
      <c r="F127" s="166">
        <v>75296</v>
      </c>
      <c r="G127" s="166">
        <v>81777</v>
      </c>
      <c r="H127" s="320"/>
      <c r="I127" s="160">
        <v>1890</v>
      </c>
      <c r="J127" s="166">
        <v>63953</v>
      </c>
      <c r="K127" s="166">
        <v>66113</v>
      </c>
      <c r="L127" s="166">
        <v>71083</v>
      </c>
      <c r="M127" s="166">
        <v>82966</v>
      </c>
      <c r="N127" s="166">
        <v>90204</v>
      </c>
    </row>
    <row r="128" spans="2:14" hidden="1" outlineLevel="1">
      <c r="B128" s="160">
        <v>1915</v>
      </c>
      <c r="C128" s="166">
        <v>59632</v>
      </c>
      <c r="D128" s="166">
        <v>61360</v>
      </c>
      <c r="E128" s="166">
        <v>66438</v>
      </c>
      <c r="F128" s="166">
        <v>76916</v>
      </c>
      <c r="G128" s="166">
        <v>83830</v>
      </c>
      <c r="H128" s="320"/>
      <c r="I128" s="160">
        <v>1915</v>
      </c>
      <c r="J128" s="166">
        <v>65465</v>
      </c>
      <c r="K128" s="166">
        <v>67518</v>
      </c>
      <c r="L128" s="166">
        <v>73028</v>
      </c>
      <c r="M128" s="166">
        <v>84695</v>
      </c>
      <c r="N128" s="166">
        <v>92365</v>
      </c>
    </row>
    <row r="129" spans="2:14" hidden="1" outlineLevel="1">
      <c r="B129" s="160">
        <v>1940</v>
      </c>
      <c r="C129" s="166">
        <v>60928</v>
      </c>
      <c r="D129" s="166">
        <v>62657</v>
      </c>
      <c r="E129" s="166">
        <v>68166</v>
      </c>
      <c r="F129" s="166">
        <v>78537</v>
      </c>
      <c r="G129" s="166">
        <v>85883</v>
      </c>
      <c r="H129" s="320"/>
      <c r="I129" s="160">
        <v>1940</v>
      </c>
      <c r="J129" s="166">
        <v>66978</v>
      </c>
      <c r="K129" s="166">
        <v>68923</v>
      </c>
      <c r="L129" s="166">
        <v>74972</v>
      </c>
      <c r="M129" s="166">
        <v>86423</v>
      </c>
      <c r="N129" s="166">
        <v>94525</v>
      </c>
    </row>
    <row r="130" spans="2:14" hidden="1" outlineLevel="1">
      <c r="B130" s="160">
        <v>1965</v>
      </c>
      <c r="C130" s="166">
        <v>62225</v>
      </c>
      <c r="D130" s="166">
        <v>63953</v>
      </c>
      <c r="E130" s="166">
        <v>69895</v>
      </c>
      <c r="F130" s="166">
        <v>80157</v>
      </c>
      <c r="G130" s="166">
        <v>87935</v>
      </c>
      <c r="H130" s="320"/>
      <c r="I130" s="160">
        <v>1965</v>
      </c>
      <c r="J130" s="166">
        <v>68490</v>
      </c>
      <c r="K130" s="166">
        <v>70326</v>
      </c>
      <c r="L130" s="166">
        <v>76916</v>
      </c>
      <c r="M130" s="166">
        <v>88152</v>
      </c>
      <c r="N130" s="166">
        <v>96686</v>
      </c>
    </row>
    <row r="131" spans="2:14" hidden="1" outlineLevel="1">
      <c r="B131" s="160">
        <v>1990</v>
      </c>
      <c r="C131" s="166">
        <v>64925</v>
      </c>
      <c r="D131" s="166">
        <v>66653</v>
      </c>
      <c r="E131" s="166">
        <v>73459</v>
      </c>
      <c r="F131" s="166">
        <v>83399</v>
      </c>
      <c r="G131" s="166">
        <v>92040</v>
      </c>
      <c r="H131" s="320"/>
      <c r="I131" s="160">
        <v>1990</v>
      </c>
      <c r="J131" s="166">
        <v>71407</v>
      </c>
      <c r="K131" s="166">
        <v>73351</v>
      </c>
      <c r="L131" s="166">
        <v>80806</v>
      </c>
      <c r="M131" s="166">
        <v>91717</v>
      </c>
      <c r="N131" s="166">
        <v>101223</v>
      </c>
    </row>
    <row r="132" spans="2:14" hidden="1" outlineLevel="1">
      <c r="B132" s="160">
        <v>2015</v>
      </c>
      <c r="C132" s="166">
        <v>65681</v>
      </c>
      <c r="D132" s="166">
        <v>67410</v>
      </c>
      <c r="E132" s="166">
        <v>74540</v>
      </c>
      <c r="F132" s="166">
        <v>84370</v>
      </c>
      <c r="G132" s="166">
        <v>93229</v>
      </c>
      <c r="H132" s="320"/>
      <c r="I132" s="160">
        <v>2015</v>
      </c>
      <c r="J132" s="166">
        <v>72271</v>
      </c>
      <c r="K132" s="166">
        <v>74108</v>
      </c>
      <c r="L132" s="166">
        <v>81994</v>
      </c>
      <c r="M132" s="166">
        <v>92797</v>
      </c>
      <c r="N132" s="166">
        <v>102519</v>
      </c>
    </row>
    <row r="133" spans="2:14" hidden="1" outlineLevel="1">
      <c r="B133" s="160">
        <v>2040</v>
      </c>
      <c r="C133" s="166">
        <v>66438</v>
      </c>
      <c r="D133" s="166">
        <v>68166</v>
      </c>
      <c r="E133" s="166">
        <v>75621</v>
      </c>
      <c r="F133" s="166">
        <v>85342</v>
      </c>
      <c r="G133" s="166">
        <v>94417</v>
      </c>
      <c r="H133" s="320"/>
      <c r="I133" s="160">
        <v>2040</v>
      </c>
      <c r="J133" s="166">
        <v>73136</v>
      </c>
      <c r="K133" s="166">
        <v>74972</v>
      </c>
      <c r="L133" s="166">
        <v>83182</v>
      </c>
      <c r="M133" s="166">
        <v>93877</v>
      </c>
      <c r="N133" s="166">
        <v>103816</v>
      </c>
    </row>
    <row r="134" spans="2:14" hidden="1" outlineLevel="1">
      <c r="B134" s="160">
        <v>2065</v>
      </c>
      <c r="C134" s="166">
        <v>67194</v>
      </c>
      <c r="D134" s="166">
        <v>68923</v>
      </c>
      <c r="E134" s="166">
        <v>76701</v>
      </c>
      <c r="F134" s="166">
        <v>86315</v>
      </c>
      <c r="G134" s="166">
        <v>95605</v>
      </c>
      <c r="H134" s="320"/>
      <c r="I134" s="160">
        <v>2065</v>
      </c>
      <c r="J134" s="166">
        <v>73891</v>
      </c>
      <c r="K134" s="166">
        <v>75836</v>
      </c>
      <c r="L134" s="166">
        <v>84370</v>
      </c>
      <c r="M134" s="166">
        <v>94958</v>
      </c>
      <c r="N134" s="166">
        <v>105221</v>
      </c>
    </row>
    <row r="135" spans="2:14" hidden="1" outlineLevel="1">
      <c r="B135" s="160">
        <v>2090</v>
      </c>
      <c r="C135" s="166">
        <v>67950</v>
      </c>
      <c r="D135" s="166">
        <v>69678</v>
      </c>
      <c r="E135" s="166">
        <v>77781</v>
      </c>
      <c r="F135" s="166">
        <v>87287</v>
      </c>
      <c r="G135" s="166">
        <v>96793</v>
      </c>
      <c r="H135" s="320"/>
      <c r="I135" s="160">
        <v>2090</v>
      </c>
      <c r="J135" s="166">
        <v>74756</v>
      </c>
      <c r="K135" s="166">
        <v>76701</v>
      </c>
      <c r="L135" s="166">
        <v>85559</v>
      </c>
      <c r="M135" s="166">
        <v>96038</v>
      </c>
      <c r="N135" s="166">
        <v>106516</v>
      </c>
    </row>
    <row r="136" spans="2:14" hidden="1" outlineLevel="1">
      <c r="B136" s="160">
        <v>2115</v>
      </c>
      <c r="C136" s="166">
        <v>68923</v>
      </c>
      <c r="D136" s="166">
        <v>70651</v>
      </c>
      <c r="E136" s="166">
        <v>78753</v>
      </c>
      <c r="F136" s="166">
        <v>88260</v>
      </c>
      <c r="G136" s="166">
        <v>98198</v>
      </c>
      <c r="H136" s="320"/>
      <c r="I136" s="160">
        <v>2115</v>
      </c>
      <c r="J136" s="166">
        <v>75836</v>
      </c>
      <c r="K136" s="166">
        <v>77673</v>
      </c>
      <c r="L136" s="166">
        <v>86639</v>
      </c>
      <c r="M136" s="166">
        <v>97118</v>
      </c>
      <c r="N136" s="166">
        <v>108029</v>
      </c>
    </row>
    <row r="137" spans="2:14" hidden="1" outlineLevel="1">
      <c r="B137" s="160">
        <v>2140</v>
      </c>
      <c r="C137" s="166">
        <v>69678</v>
      </c>
      <c r="D137" s="166">
        <v>71515</v>
      </c>
      <c r="E137" s="166">
        <v>79726</v>
      </c>
      <c r="F137" s="166">
        <v>89232</v>
      </c>
      <c r="G137" s="166">
        <v>99278</v>
      </c>
      <c r="H137" s="320"/>
      <c r="I137" s="160">
        <v>2140</v>
      </c>
      <c r="J137" s="166">
        <v>76701</v>
      </c>
      <c r="K137" s="166">
        <v>78645</v>
      </c>
      <c r="L137" s="166">
        <v>87720</v>
      </c>
      <c r="M137" s="166">
        <v>98198</v>
      </c>
      <c r="N137" s="166">
        <v>109217</v>
      </c>
    </row>
    <row r="138" spans="2:14" hidden="1" outlineLevel="1">
      <c r="B138" s="160">
        <v>2165</v>
      </c>
      <c r="C138" s="166">
        <v>70435</v>
      </c>
      <c r="D138" s="166">
        <v>72379</v>
      </c>
      <c r="E138" s="166">
        <v>80697</v>
      </c>
      <c r="F138" s="166">
        <v>90204</v>
      </c>
      <c r="G138" s="166">
        <v>100359</v>
      </c>
      <c r="H138" s="320"/>
      <c r="I138" s="160">
        <v>2165</v>
      </c>
      <c r="J138" s="166">
        <v>77457</v>
      </c>
      <c r="K138" s="166">
        <v>79617</v>
      </c>
      <c r="L138" s="166">
        <v>88800</v>
      </c>
      <c r="M138" s="166">
        <v>99278</v>
      </c>
      <c r="N138" s="166">
        <v>110406</v>
      </c>
    </row>
    <row r="139" spans="2:14" hidden="1" outlineLevel="1">
      <c r="B139" s="160">
        <v>2190</v>
      </c>
      <c r="C139" s="166">
        <v>71191</v>
      </c>
      <c r="D139" s="166">
        <v>73244</v>
      </c>
      <c r="E139" s="166">
        <v>81670</v>
      </c>
      <c r="F139" s="166">
        <v>91177</v>
      </c>
      <c r="G139" s="166">
        <v>101439</v>
      </c>
      <c r="H139" s="320"/>
      <c r="I139" s="160">
        <v>2190</v>
      </c>
      <c r="J139" s="166">
        <v>78321</v>
      </c>
      <c r="K139" s="166">
        <v>80589</v>
      </c>
      <c r="L139" s="166">
        <v>89880</v>
      </c>
      <c r="M139" s="166">
        <v>100251</v>
      </c>
      <c r="N139" s="166">
        <v>111594</v>
      </c>
    </row>
    <row r="140" spans="2:14" hidden="1" outlineLevel="1">
      <c r="B140" s="160">
        <v>2215</v>
      </c>
      <c r="C140" s="166">
        <v>71948</v>
      </c>
      <c r="D140" s="166">
        <v>74108</v>
      </c>
      <c r="E140" s="166">
        <v>82642</v>
      </c>
      <c r="F140" s="166">
        <v>92148</v>
      </c>
      <c r="G140" s="166">
        <v>102519</v>
      </c>
      <c r="H140" s="320"/>
      <c r="I140" s="160">
        <v>2215</v>
      </c>
      <c r="J140" s="166">
        <v>79185</v>
      </c>
      <c r="K140" s="166">
        <v>81562</v>
      </c>
      <c r="L140" s="166">
        <v>90960</v>
      </c>
      <c r="M140" s="166">
        <v>101331</v>
      </c>
      <c r="N140" s="166">
        <v>112782</v>
      </c>
    </row>
    <row r="141" spans="2:14" collapsed="1"/>
  </sheetData>
  <mergeCells count="17">
    <mergeCell ref="A82:G82"/>
    <mergeCell ref="I82:N83"/>
    <mergeCell ref="A83:G83"/>
    <mergeCell ref="A43:N43"/>
    <mergeCell ref="A61:N61"/>
    <mergeCell ref="A78:N78"/>
    <mergeCell ref="A13:O13"/>
    <mergeCell ref="A25:N25"/>
    <mergeCell ref="A14:G14"/>
    <mergeCell ref="I14:N15"/>
    <mergeCell ref="A15:G15"/>
    <mergeCell ref="A24:O24"/>
    <mergeCell ref="A1:D1"/>
    <mergeCell ref="A2:O2"/>
    <mergeCell ref="A3:N3"/>
    <mergeCell ref="A4:O4"/>
    <mergeCell ref="A12:O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  <rowBreaks count="1" manualBreakCount="1">
    <brk id="60" max="1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tabColor rgb="FF00B050"/>
  </sheetPr>
  <dimension ref="A1:T105"/>
  <sheetViews>
    <sheetView view="pageBreakPreview" zoomScaleSheetLayoutView="100" workbookViewId="0">
      <pane ySplit="1" topLeftCell="A2" activePane="bottomLeft" state="frozen"/>
      <selection pane="bottomLeft" sqref="A1:D1"/>
    </sheetView>
  </sheetViews>
  <sheetFormatPr defaultColWidth="9.140625" defaultRowHeight="15" outlineLevelRow="1"/>
  <cols>
    <col min="1" max="1" width="10.42578125" style="314" customWidth="1"/>
    <col min="2" max="6" width="9.140625" style="314"/>
    <col min="7" max="7" width="12" style="314" customWidth="1"/>
    <col min="8" max="13" width="9.140625" style="314"/>
    <col min="14" max="14" width="11" style="314" customWidth="1"/>
    <col min="15" max="15" width="2.7109375" style="314" customWidth="1"/>
    <col min="16" max="16384" width="9.140625" style="314"/>
  </cols>
  <sheetData>
    <row r="1" spans="1:20" ht="18.75">
      <c r="A1" s="1170" t="s">
        <v>64</v>
      </c>
      <c r="B1" s="1170"/>
      <c r="C1" s="1170"/>
      <c r="D1" s="1170"/>
      <c r="E1" s="159"/>
      <c r="F1" s="123" t="s">
        <v>716</v>
      </c>
      <c r="I1" s="159"/>
      <c r="J1" s="159"/>
      <c r="K1" s="159"/>
      <c r="L1" s="159"/>
      <c r="N1" s="159"/>
      <c r="P1" s="159"/>
      <c r="Q1" s="159"/>
      <c r="R1" s="159"/>
      <c r="S1" s="159"/>
      <c r="T1" s="159"/>
    </row>
    <row r="2" spans="1:20">
      <c r="A2" s="714" t="s">
        <v>414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159"/>
      <c r="Q2" s="159"/>
      <c r="R2" s="159"/>
      <c r="S2" s="159"/>
      <c r="T2" s="159"/>
    </row>
    <row r="3" spans="1:20" ht="24.75" customHeight="1">
      <c r="A3" s="748" t="s">
        <v>719</v>
      </c>
      <c r="B3" s="748"/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159"/>
    </row>
    <row r="4" spans="1:20" ht="27" customHeight="1">
      <c r="A4" s="751" t="s">
        <v>407</v>
      </c>
      <c r="B4" s="751"/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</row>
    <row r="5" spans="1:20">
      <c r="A5" s="40" t="s">
        <v>711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</row>
    <row r="6" spans="1:20" ht="12.75" customHeight="1">
      <c r="A6" s="128" t="s">
        <v>408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</row>
    <row r="7" spans="1:20">
      <c r="A7" s="40" t="s">
        <v>518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</row>
    <row r="8" spans="1:20">
      <c r="A8" s="127" t="s">
        <v>493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77" t="s">
        <v>606</v>
      </c>
      <c r="M8" s="159"/>
      <c r="N8" s="159"/>
      <c r="O8" s="159"/>
    </row>
    <row r="9" spans="1:20" ht="13.5" customHeight="1" thickBot="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20" ht="14.25" customHeight="1" thickBot="1">
      <c r="A10" s="171" t="s">
        <v>475</v>
      </c>
      <c r="B10" s="159"/>
      <c r="C10" s="159"/>
      <c r="D10" s="159"/>
      <c r="E10" s="159"/>
      <c r="F10" s="148">
        <f>Содержание!H9</f>
        <v>0.03</v>
      </c>
      <c r="G10" s="159"/>
      <c r="H10" s="171" t="s">
        <v>480</v>
      </c>
      <c r="I10" s="29"/>
      <c r="J10" s="159"/>
      <c r="K10" s="148">
        <v>0</v>
      </c>
      <c r="L10" s="159"/>
      <c r="N10" s="159"/>
      <c r="O10" s="159"/>
    </row>
    <row r="11" spans="1:20" ht="15" customHeight="1" thickBot="1">
      <c r="A11" s="171" t="s">
        <v>502</v>
      </c>
      <c r="B11" s="29"/>
      <c r="C11" s="159"/>
      <c r="D11" s="159"/>
      <c r="E11" s="159"/>
      <c r="F11" s="148">
        <f>Содержание!Q10</f>
        <v>0</v>
      </c>
      <c r="G11" s="159"/>
      <c r="H11" s="159"/>
      <c r="I11" s="159"/>
      <c r="J11" s="159"/>
      <c r="K11" s="159"/>
      <c r="L11" s="159"/>
      <c r="M11" s="159"/>
      <c r="N11" s="159"/>
      <c r="O11" s="159"/>
    </row>
    <row r="12" spans="1:20">
      <c r="A12" s="714" t="s">
        <v>718</v>
      </c>
      <c r="B12" s="714"/>
      <c r="C12" s="714"/>
      <c r="D12" s="714"/>
      <c r="E12" s="714"/>
      <c r="F12" s="714"/>
      <c r="G12" s="714"/>
      <c r="H12" s="714"/>
      <c r="I12" s="714"/>
      <c r="J12" s="714"/>
      <c r="K12" s="714"/>
      <c r="L12" s="714"/>
      <c r="M12" s="714"/>
      <c r="N12" s="714"/>
      <c r="O12" s="714"/>
    </row>
    <row r="13" spans="1:20" ht="2.25" customHeight="1">
      <c r="A13" s="1169"/>
      <c r="B13" s="1169"/>
      <c r="C13" s="1169"/>
      <c r="D13" s="1169"/>
      <c r="E13" s="1169"/>
      <c r="F13" s="1169"/>
      <c r="G13" s="1169"/>
      <c r="H13" s="1169"/>
      <c r="I13" s="1169"/>
      <c r="J13" s="1169"/>
      <c r="K13" s="1169"/>
      <c r="L13" s="1169"/>
      <c r="M13" s="1169"/>
      <c r="N13" s="1169"/>
      <c r="O13" s="1169"/>
    </row>
    <row r="14" spans="1:20" ht="28.5" customHeight="1">
      <c r="A14" s="1171" t="s">
        <v>494</v>
      </c>
      <c r="B14" s="1171"/>
      <c r="C14" s="1171"/>
      <c r="D14" s="1171"/>
      <c r="E14" s="1171"/>
      <c r="F14" s="1171"/>
      <c r="G14" s="1171"/>
      <c r="H14" s="159"/>
      <c r="I14" s="1172" t="s">
        <v>780</v>
      </c>
      <c r="J14" s="1030"/>
      <c r="K14" s="1030"/>
      <c r="L14" s="1030"/>
      <c r="M14" s="1030"/>
      <c r="N14" s="1030"/>
      <c r="O14" s="159"/>
    </row>
    <row r="15" spans="1:20" ht="39" customHeight="1" thickBot="1">
      <c r="A15" s="1171" t="s">
        <v>411</v>
      </c>
      <c r="B15" s="1171"/>
      <c r="C15" s="1171"/>
      <c r="D15" s="1171"/>
      <c r="E15" s="1171"/>
      <c r="F15" s="1171"/>
      <c r="G15" s="1171"/>
      <c r="H15" s="159"/>
      <c r="I15" s="1173"/>
      <c r="J15" s="1173"/>
      <c r="K15" s="1173"/>
      <c r="L15" s="1173"/>
      <c r="M15" s="1173"/>
      <c r="N15" s="1173"/>
      <c r="O15" s="159"/>
    </row>
    <row r="16" spans="1:20">
      <c r="A16" s="159"/>
      <c r="B16" s="160" t="s">
        <v>109</v>
      </c>
      <c r="C16" s="160">
        <v>875</v>
      </c>
      <c r="D16" s="160">
        <v>900</v>
      </c>
      <c r="E16" s="160">
        <v>1000</v>
      </c>
      <c r="F16" s="160">
        <v>1125</v>
      </c>
      <c r="G16" s="160">
        <v>1250</v>
      </c>
      <c r="H16" s="159"/>
      <c r="I16" s="160" t="s">
        <v>109</v>
      </c>
      <c r="J16" s="160">
        <v>875</v>
      </c>
      <c r="K16" s="160">
        <v>900</v>
      </c>
      <c r="L16" s="160">
        <v>1000</v>
      </c>
      <c r="M16" s="160">
        <v>1125</v>
      </c>
      <c r="N16" s="160">
        <v>1250</v>
      </c>
      <c r="O16" s="159"/>
    </row>
    <row r="17" spans="1:15">
      <c r="A17" s="159"/>
      <c r="B17" s="160">
        <v>1895</v>
      </c>
      <c r="C17" s="166">
        <f>ROUND(C67*Содержание!$H$8*(1+$F$10)*(1-$F$11)*(1-$K$10),0)</f>
        <v>82472</v>
      </c>
      <c r="D17" s="166">
        <f>ROUND(D67*Содержание!$H$8*(1+$F$10)*(1-$F$11)*(1-$K$10),0)</f>
        <v>84858</v>
      </c>
      <c r="E17" s="166">
        <f>ROUND(E67*Содержание!$H$8*(1+$F$10)*(1-$F$11)*(1-$K$10),0)</f>
        <v>94823</v>
      </c>
      <c r="F17" s="166">
        <f>ROUND(F67*Содержание!$H$8*(1+$F$10)*(1-$F$11)*(1-$K$10),0)</f>
        <v>105875</v>
      </c>
      <c r="G17" s="166">
        <f>ROUND(G67*Содержание!$H$8*(1+$F$10)*(1-$F$11)*(1-$K$10),0)</f>
        <v>118284</v>
      </c>
      <c r="H17" s="159"/>
      <c r="I17" s="160">
        <v>1895</v>
      </c>
      <c r="J17" s="166">
        <f>ROUND(J67*Содержание!$H$8*(1+$F$10)*(1-$F$11)*(1-$K$10),0)</f>
        <v>90719</v>
      </c>
      <c r="K17" s="166">
        <f>ROUND(K67*Содержание!$H$8*(1+$F$10)*(1-$F$11)*(1-$K$10),0)</f>
        <v>93343</v>
      </c>
      <c r="L17" s="166">
        <f>ROUND(L67*Содержание!$H$8*(1+$F$10)*(1-$F$11)*(1-$K$10),0)</f>
        <v>104305</v>
      </c>
      <c r="M17" s="166">
        <f>ROUND(M67*Содержание!$H$8*(1+$F$10)*(1-$F$11)*(1-$K$10),0)</f>
        <v>116461</v>
      </c>
      <c r="N17" s="166">
        <f>ROUND(N67*Содержание!$H$8*(1+$F$10)*(1-$F$11)*(1-$K$10),0)</f>
        <v>130113</v>
      </c>
      <c r="O17" s="159"/>
    </row>
    <row r="18" spans="1:15">
      <c r="A18" s="159"/>
      <c r="B18" s="160">
        <v>2000</v>
      </c>
      <c r="C18" s="166">
        <f>ROUND(C68*Содержание!$H$8*(1+$F$10)*(1-$F$11)*(1-$K$10),0)</f>
        <v>87249</v>
      </c>
      <c r="D18" s="166">
        <f>ROUND(D68*Содержание!$H$8*(1+$F$10)*(1-$F$11)*(1-$K$10),0)</f>
        <v>89713</v>
      </c>
      <c r="E18" s="166">
        <f>ROUND(E68*Содержание!$H$8*(1+$F$10)*(1-$F$11)*(1-$K$10),0)</f>
        <v>98920</v>
      </c>
      <c r="F18" s="166">
        <f>ROUND(F68*Содержание!$H$8*(1+$F$10)*(1-$F$11)*(1-$K$10),0)</f>
        <v>112147</v>
      </c>
      <c r="G18" s="166">
        <f>ROUND(G68*Содержание!$H$8*(1+$F$10)*(1-$F$11)*(1-$K$10),0)</f>
        <v>123780</v>
      </c>
      <c r="H18" s="159"/>
      <c r="I18" s="160">
        <v>2000</v>
      </c>
      <c r="J18" s="166">
        <f>ROUND(J68*Содержание!$H$8*(1+$F$10)*(1-$F$11)*(1-$K$10),0)</f>
        <v>95974</v>
      </c>
      <c r="K18" s="166">
        <f>ROUND(K68*Содержание!$H$8*(1+$F$10)*(1-$F$11)*(1-$K$10),0)</f>
        <v>98684</v>
      </c>
      <c r="L18" s="166">
        <f>ROUND(L68*Содержание!$H$8*(1+$F$10)*(1-$F$11)*(1-$K$10),0)</f>
        <v>108812</v>
      </c>
      <c r="M18" s="166">
        <f>ROUND(M68*Содержание!$H$8*(1+$F$10)*(1-$F$11)*(1-$K$10),0)</f>
        <v>123362</v>
      </c>
      <c r="N18" s="166">
        <f>ROUND(N68*Содержание!$H$8*(1+$F$10)*(1-$F$11)*(1-$K$10),0)</f>
        <v>136159</v>
      </c>
      <c r="O18" s="159"/>
    </row>
    <row r="19" spans="1:15">
      <c r="A19" s="159"/>
      <c r="B19" s="160">
        <v>2125</v>
      </c>
      <c r="C19" s="166">
        <f>ROUND(C69*Содержание!$H$8*(1+$F$10)*(1-$F$11)*(1-$K$10),0)</f>
        <v>92766</v>
      </c>
      <c r="D19" s="166">
        <f>ROUND(D69*Содержание!$H$8*(1+$F$10)*(1-$F$11)*(1-$K$10),0)</f>
        <v>95106</v>
      </c>
      <c r="E19" s="166">
        <f>ROUND(E69*Содержание!$H$8*(1+$F$10)*(1-$F$11)*(1-$K$10),0)</f>
        <v>105875</v>
      </c>
      <c r="F19" s="166">
        <f>ROUND(F69*Содержание!$H$8*(1+$F$10)*(1-$F$11)*(1-$K$10),0)</f>
        <v>118747</v>
      </c>
      <c r="G19" s="166">
        <f>ROUND(G69*Содержание!$H$8*(1+$F$10)*(1-$F$11)*(1-$K$10),0)</f>
        <v>132135</v>
      </c>
      <c r="H19" s="159"/>
      <c r="I19" s="160">
        <v>2125</v>
      </c>
      <c r="J19" s="166">
        <f>ROUND(J69*Содержание!$H$8*(1+$F$10)*(1-$F$11)*(1-$K$10),0)</f>
        <v>102042</v>
      </c>
      <c r="K19" s="166">
        <f>ROUND(K69*Содержание!$H$8*(1+$F$10)*(1-$F$11)*(1-$K$10),0)</f>
        <v>104617</v>
      </c>
      <c r="L19" s="166">
        <f>ROUND(L69*Содержание!$H$8*(1+$F$10)*(1-$F$11)*(1-$K$10),0)</f>
        <v>116461</v>
      </c>
      <c r="M19" s="166">
        <f>ROUND(M69*Содержание!$H$8*(1+$F$10)*(1-$F$11)*(1-$K$10),0)</f>
        <v>130622</v>
      </c>
      <c r="N19" s="166">
        <f>ROUND(N69*Содержание!$H$8*(1+$F$10)*(1-$F$11)*(1-$K$10),0)</f>
        <v>145349</v>
      </c>
      <c r="O19" s="159"/>
    </row>
    <row r="20" spans="1:15">
      <c r="A20" s="159"/>
      <c r="B20" s="160">
        <v>2250</v>
      </c>
      <c r="C20" s="166">
        <f>ROUND(C70*Содержание!$H$8*(1+$F$10)*(1-$F$11)*(1-$K$10),0)</f>
        <v>97802</v>
      </c>
      <c r="D20" s="166">
        <f>ROUND(D70*Содержание!$H$8*(1+$F$10)*(1-$F$11)*(1-$K$10),0)</f>
        <v>100588</v>
      </c>
      <c r="E20" s="166">
        <f>ROUND(E70*Содержание!$H$8*(1+$F$10)*(1-$F$11)*(1-$K$10),0)</f>
        <v>112147</v>
      </c>
      <c r="F20" s="166">
        <f>ROUND(F70*Содержание!$H$8*(1+$F$10)*(1-$F$11)*(1-$K$10),0)</f>
        <v>125280</v>
      </c>
      <c r="G20" s="166">
        <f>ROUND(G70*Содержание!$H$8*(1+$F$10)*(1-$F$11)*(1-$K$10),0)</f>
        <v>139093</v>
      </c>
      <c r="H20" s="159"/>
      <c r="I20" s="160">
        <v>2250</v>
      </c>
      <c r="J20" s="166">
        <f>ROUND(J70*Содержание!$H$8*(1+$F$10)*(1-$F$11)*(1-$K$10),0)</f>
        <v>107581</v>
      </c>
      <c r="K20" s="166">
        <f>ROUND(K70*Содержание!$H$8*(1+$F$10)*(1-$F$11)*(1-$K$10),0)</f>
        <v>110647</v>
      </c>
      <c r="L20" s="166">
        <f>ROUND(L70*Содержание!$H$8*(1+$F$10)*(1-$F$11)*(1-$K$10),0)</f>
        <v>123362</v>
      </c>
      <c r="M20" s="166">
        <f>ROUND(M70*Содержание!$H$8*(1+$F$10)*(1-$F$11)*(1-$K$10),0)</f>
        <v>137808</v>
      </c>
      <c r="N20" s="166">
        <f>ROUND(N70*Содержание!$H$8*(1+$F$10)*(1-$F$11)*(1-$K$10),0)</f>
        <v>153002</v>
      </c>
      <c r="O20" s="159"/>
    </row>
    <row r="21" spans="1:15" ht="3.75" customHeight="1">
      <c r="B21" s="47"/>
      <c r="C21" s="48"/>
      <c r="D21" s="48"/>
      <c r="F21" s="130"/>
      <c r="G21" s="48"/>
      <c r="H21" s="159"/>
      <c r="I21" s="47"/>
      <c r="J21" s="48"/>
      <c r="K21" s="48"/>
      <c r="M21" s="48"/>
      <c r="N21" s="48"/>
      <c r="O21" s="159"/>
    </row>
    <row r="22" spans="1:15" ht="13.5" customHeight="1">
      <c r="A22" s="129" t="s">
        <v>495</v>
      </c>
      <c r="B22" s="47"/>
      <c r="C22" s="48"/>
      <c r="D22" s="48"/>
      <c r="E22" s="48"/>
      <c r="F22" s="48"/>
      <c r="G22" s="48"/>
      <c r="H22" s="159"/>
      <c r="I22" s="47"/>
      <c r="J22" s="48"/>
      <c r="K22" s="48"/>
      <c r="L22" s="48"/>
      <c r="M22" s="48"/>
      <c r="N22" s="48"/>
      <c r="O22" s="159"/>
    </row>
    <row r="23" spans="1:15" ht="11.25" customHeight="1">
      <c r="A23" s="129" t="s">
        <v>496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</row>
    <row r="24" spans="1:15">
      <c r="A24" s="714" t="s">
        <v>717</v>
      </c>
      <c r="B24" s="714"/>
      <c r="C24" s="714"/>
      <c r="D24" s="714"/>
      <c r="E24" s="714"/>
      <c r="F24" s="714"/>
      <c r="G24" s="714"/>
      <c r="H24" s="714"/>
      <c r="I24" s="714"/>
      <c r="J24" s="714"/>
      <c r="K24" s="714"/>
      <c r="L24" s="714"/>
      <c r="M24" s="714"/>
      <c r="N24" s="714"/>
      <c r="O24" s="714"/>
    </row>
    <row r="25" spans="1:15">
      <c r="A25" s="1174" t="s">
        <v>786</v>
      </c>
      <c r="B25" s="1174"/>
      <c r="C25" s="1174"/>
      <c r="D25" s="1174"/>
      <c r="E25" s="1174"/>
      <c r="F25" s="1174"/>
      <c r="G25" s="1174"/>
      <c r="H25" s="1174"/>
      <c r="I25" s="1174"/>
      <c r="J25" s="1174"/>
      <c r="K25" s="1174"/>
      <c r="L25" s="1174"/>
      <c r="M25" s="1174"/>
      <c r="N25" s="1174"/>
      <c r="O25" s="1174"/>
    </row>
    <row r="26" spans="1:15">
      <c r="A26" s="312"/>
      <c r="B26" s="161" t="s">
        <v>412</v>
      </c>
      <c r="C26" s="312"/>
      <c r="D26" s="312"/>
      <c r="E26" s="312"/>
      <c r="F26" s="312"/>
      <c r="G26" s="312"/>
      <c r="H26" s="312"/>
      <c r="I26" s="161" t="s">
        <v>413</v>
      </c>
      <c r="J26" s="312"/>
      <c r="K26" s="312"/>
      <c r="L26" s="312"/>
      <c r="M26" s="312"/>
      <c r="N26" s="312"/>
      <c r="O26" s="312"/>
    </row>
    <row r="27" spans="1:15">
      <c r="A27" s="159"/>
      <c r="B27" s="160" t="s">
        <v>109</v>
      </c>
      <c r="C27" s="160">
        <v>875</v>
      </c>
      <c r="D27" s="160">
        <v>900</v>
      </c>
      <c r="E27" s="160">
        <v>1000</v>
      </c>
      <c r="F27" s="160">
        <v>1125</v>
      </c>
      <c r="G27" s="160">
        <v>1250</v>
      </c>
      <c r="H27" s="159"/>
      <c r="I27" s="160" t="s">
        <v>109</v>
      </c>
      <c r="J27" s="160">
        <v>875</v>
      </c>
      <c r="K27" s="160">
        <v>900</v>
      </c>
      <c r="L27" s="160">
        <v>1000</v>
      </c>
      <c r="M27" s="160">
        <v>1125</v>
      </c>
      <c r="N27" s="160">
        <v>1250</v>
      </c>
      <c r="O27" s="159"/>
    </row>
    <row r="28" spans="1:15">
      <c r="A28" s="159"/>
      <c r="B28" s="160">
        <v>1975</v>
      </c>
      <c r="C28" s="166">
        <f>ROUND(C74*Содержание!$H$8*(1+$F$10)*(1-$F$11)*(1-$K$10),0)</f>
        <v>90511</v>
      </c>
      <c r="D28" s="166">
        <f>ROUND(D74*Содержание!$H$8*(1+$F$10)*(1-$F$11)*(1-$K$10),0)</f>
        <v>93053</v>
      </c>
      <c r="E28" s="166">
        <f>ROUND(E74*Содержание!$H$8*(1+$F$10)*(1-$F$11)*(1-$K$10),0)</f>
        <v>102512</v>
      </c>
      <c r="F28" s="166">
        <f>ROUND(F74*Содержание!$H$8*(1+$F$10)*(1-$F$11)*(1-$K$10),0)</f>
        <v>116343</v>
      </c>
      <c r="G28" s="166">
        <f>ROUND(G74*Содержание!$H$8*(1+$F$10)*(1-$F$11)*(1-$K$10),0)</f>
        <v>128241</v>
      </c>
      <c r="H28" s="159"/>
      <c r="I28" s="160">
        <v>1975</v>
      </c>
      <c r="J28" s="166">
        <f>ROUND(J74*Содержание!$H$8*(1+$F$10)*(1-$F$11)*(1-$K$10),0)</f>
        <v>99563</v>
      </c>
      <c r="K28" s="166">
        <f>ROUND(K74*Содержание!$H$8*(1+$F$10)*(1-$F$11)*(1-$K$10),0)</f>
        <v>102410</v>
      </c>
      <c r="L28" s="166">
        <f>ROUND(L74*Содержание!$H$8*(1+$F$10)*(1-$F$11)*(1-$K$10),0)</f>
        <v>112783</v>
      </c>
      <c r="M28" s="166">
        <f>ROUND(M74*Содержание!$H$8*(1+$F$10)*(1-$F$11)*(1-$K$10),0)</f>
        <v>127936</v>
      </c>
      <c r="N28" s="166">
        <f>ROUND(N74*Содержание!$H$8*(1+$F$10)*(1-$F$11)*(1-$K$10),0)</f>
        <v>141055</v>
      </c>
      <c r="O28" s="159"/>
    </row>
    <row r="29" spans="1:15">
      <c r="A29" s="159"/>
      <c r="B29" s="160">
        <v>2000</v>
      </c>
      <c r="C29" s="166">
        <f>ROUND(C75*Содержание!$H$8*(1+$F$10)*(1-$F$11)*(1-$K$10),0)</f>
        <v>91630</v>
      </c>
      <c r="D29" s="166">
        <f>ROUND(D75*Содержание!$H$8*(1+$F$10)*(1-$F$11)*(1-$K$10),0)</f>
        <v>94173</v>
      </c>
      <c r="E29" s="166">
        <f>ROUND(E75*Содержание!$H$8*(1+$F$10)*(1-$F$11)*(1-$K$10),0)</f>
        <v>103936</v>
      </c>
      <c r="F29" s="166">
        <f>ROUND(F75*Содержание!$H$8*(1+$F$10)*(1-$F$11)*(1-$K$10),0)</f>
        <v>117766</v>
      </c>
      <c r="G29" s="166">
        <f>ROUND(G75*Содержание!$H$8*(1+$F$10)*(1-$F$11)*(1-$K$10),0)</f>
        <v>129970</v>
      </c>
      <c r="H29" s="159"/>
      <c r="I29" s="160">
        <v>2000</v>
      </c>
      <c r="J29" s="166">
        <f>ROUND(J75*Содержание!$H$8*(1+$F$10)*(1-$F$11)*(1-$K$10),0)</f>
        <v>100782</v>
      </c>
      <c r="K29" s="166">
        <f>ROUND(K75*Содержание!$H$8*(1+$F$10)*(1-$F$11)*(1-$K$10),0)</f>
        <v>103630</v>
      </c>
      <c r="L29" s="166">
        <f>ROUND(L75*Содержание!$H$8*(1+$F$10)*(1-$F$11)*(1-$K$10),0)</f>
        <v>114308</v>
      </c>
      <c r="M29" s="166">
        <f>ROUND(M75*Содержание!$H$8*(1+$F$10)*(1-$F$11)*(1-$K$10),0)</f>
        <v>129563</v>
      </c>
      <c r="N29" s="166">
        <f>ROUND(N75*Содержание!$H$8*(1+$F$10)*(1-$F$11)*(1-$K$10),0)</f>
        <v>142988</v>
      </c>
      <c r="O29" s="159"/>
    </row>
    <row r="30" spans="1:15">
      <c r="A30" s="159"/>
      <c r="B30" s="160">
        <v>2025</v>
      </c>
      <c r="C30" s="166">
        <f>ROUND(C76*Содержание!$H$8*(1+$F$10)*(1-$F$11)*(1-$K$10),0)</f>
        <v>92748</v>
      </c>
      <c r="D30" s="166">
        <f>ROUND(D76*Содержание!$H$8*(1+$F$10)*(1-$F$11)*(1-$K$10),0)</f>
        <v>95291</v>
      </c>
      <c r="E30" s="166">
        <f>ROUND(E76*Содержание!$H$8*(1+$F$10)*(1-$F$11)*(1-$K$10),0)</f>
        <v>105359</v>
      </c>
      <c r="F30" s="166">
        <f>ROUND(F76*Содержание!$H$8*(1+$F$10)*(1-$F$11)*(1-$K$10),0)</f>
        <v>119191</v>
      </c>
      <c r="G30" s="166">
        <f>ROUND(G76*Содержание!$H$8*(1+$F$10)*(1-$F$11)*(1-$K$10),0)</f>
        <v>131699</v>
      </c>
      <c r="H30" s="159"/>
      <c r="I30" s="160">
        <v>2025</v>
      </c>
      <c r="J30" s="166">
        <f>ROUND(J76*Содержание!$H$8*(1+$F$10)*(1-$F$11)*(1-$K$10),0)</f>
        <v>102003</v>
      </c>
      <c r="K30" s="166">
        <f>ROUND(K76*Содержание!$H$8*(1+$F$10)*(1-$F$11)*(1-$K$10),0)</f>
        <v>104851</v>
      </c>
      <c r="L30" s="166">
        <f>ROUND(L76*Содержание!$H$8*(1+$F$10)*(1-$F$11)*(1-$K$10),0)</f>
        <v>115936</v>
      </c>
      <c r="M30" s="166">
        <f>ROUND(M76*Содержание!$H$8*(1+$F$10)*(1-$F$11)*(1-$K$10),0)</f>
        <v>131089</v>
      </c>
      <c r="N30" s="166">
        <f>ROUND(N76*Содержание!$H$8*(1+$F$10)*(1-$F$11)*(1-$K$10),0)</f>
        <v>144920</v>
      </c>
      <c r="O30" s="159"/>
    </row>
    <row r="31" spans="1:15">
      <c r="A31" s="159"/>
      <c r="B31" s="160">
        <v>2050</v>
      </c>
      <c r="C31" s="166">
        <f>ROUND(C77*Содержание!$H$8*(1+$F$10)*(1-$F$11)*(1-$K$10),0)</f>
        <v>93867</v>
      </c>
      <c r="D31" s="166">
        <f>ROUND(D77*Содержание!$H$8*(1+$F$10)*(1-$F$11)*(1-$K$10),0)</f>
        <v>96409</v>
      </c>
      <c r="E31" s="166">
        <f>ROUND(E77*Содержание!$H$8*(1+$F$10)*(1-$F$11)*(1-$K$10),0)</f>
        <v>106783</v>
      </c>
      <c r="F31" s="166">
        <f>ROUND(F77*Содержание!$H$8*(1+$F$10)*(1-$F$11)*(1-$K$10),0)</f>
        <v>120614</v>
      </c>
      <c r="G31" s="166">
        <f>ROUND(G77*Содержание!$H$8*(1+$F$10)*(1-$F$11)*(1-$K$10),0)</f>
        <v>133428</v>
      </c>
      <c r="H31" s="159"/>
      <c r="I31" s="160">
        <v>2050</v>
      </c>
      <c r="J31" s="166">
        <f>ROUND(J77*Содержание!$H$8*(1+$F$10)*(1-$F$11)*(1-$K$10),0)</f>
        <v>103224</v>
      </c>
      <c r="K31" s="166">
        <f>ROUND(K77*Содержание!$H$8*(1+$F$10)*(1-$F$11)*(1-$K$10),0)</f>
        <v>106071</v>
      </c>
      <c r="L31" s="166">
        <f>ROUND(L77*Содержание!$H$8*(1+$F$10)*(1-$F$11)*(1-$K$10),0)</f>
        <v>117461</v>
      </c>
      <c r="M31" s="166">
        <f>ROUND(M77*Содержание!$H$8*(1+$F$10)*(1-$F$11)*(1-$K$10),0)</f>
        <v>132717</v>
      </c>
      <c r="N31" s="166">
        <f>ROUND(N77*Содержание!$H$8*(1+$F$10)*(1-$F$11)*(1-$K$10),0)</f>
        <v>146750</v>
      </c>
      <c r="O31" s="159"/>
    </row>
    <row r="32" spans="1:15">
      <c r="A32" s="159"/>
      <c r="B32" s="160">
        <v>2075</v>
      </c>
      <c r="C32" s="166">
        <f>ROUND(C78*Содержание!$H$8*(1+$F$10)*(1-$F$11)*(1-$K$10),0)</f>
        <v>94987</v>
      </c>
      <c r="D32" s="166">
        <f>ROUND(D78*Содержание!$H$8*(1+$F$10)*(1-$F$11)*(1-$K$10),0)</f>
        <v>97529</v>
      </c>
      <c r="E32" s="166">
        <f>ROUND(E78*Содержание!$H$8*(1+$F$10)*(1-$F$11)*(1-$K$10),0)</f>
        <v>108208</v>
      </c>
      <c r="F32" s="166">
        <f>ROUND(F78*Содержание!$H$8*(1+$F$10)*(1-$F$11)*(1-$K$10),0)</f>
        <v>122037</v>
      </c>
      <c r="G32" s="166">
        <f>ROUND(G78*Содержание!$H$8*(1+$F$10)*(1-$F$11)*(1-$K$10),0)</f>
        <v>135157</v>
      </c>
      <c r="H32" s="159"/>
      <c r="I32" s="160">
        <v>2075</v>
      </c>
      <c r="J32" s="166">
        <f>ROUND(J78*Содержание!$H$8*(1+$F$10)*(1-$F$11)*(1-$K$10),0)</f>
        <v>104444</v>
      </c>
      <c r="K32" s="166">
        <f>ROUND(K78*Содержание!$H$8*(1+$F$10)*(1-$F$11)*(1-$K$10),0)</f>
        <v>107292</v>
      </c>
      <c r="L32" s="166">
        <f>ROUND(L78*Содержание!$H$8*(1+$F$10)*(1-$F$11)*(1-$K$10),0)</f>
        <v>118987</v>
      </c>
      <c r="M32" s="166">
        <f>ROUND(M78*Содержание!$H$8*(1+$F$10)*(1-$F$11)*(1-$K$10),0)</f>
        <v>134241</v>
      </c>
      <c r="N32" s="166">
        <f>ROUND(N78*Содержание!$H$8*(1+$F$10)*(1-$F$11)*(1-$K$10),0)</f>
        <v>148683</v>
      </c>
      <c r="O32" s="159"/>
    </row>
    <row r="33" spans="1:15">
      <c r="A33" s="159"/>
      <c r="B33" s="160">
        <v>2100</v>
      </c>
      <c r="C33" s="166">
        <f>ROUND(C79*Содержание!$H$8*(1+$F$10)*(1-$F$11)*(1-$K$10),0)</f>
        <v>96104</v>
      </c>
      <c r="D33" s="166">
        <f>ROUND(D79*Содержание!$H$8*(1+$F$10)*(1-$F$11)*(1-$K$10),0)</f>
        <v>98647</v>
      </c>
      <c r="E33" s="166">
        <f>ROUND(E79*Содержание!$H$8*(1+$F$10)*(1-$F$11)*(1-$K$10),0)</f>
        <v>109630</v>
      </c>
      <c r="F33" s="166">
        <f>ROUND(F79*Содержание!$H$8*(1+$F$10)*(1-$F$11)*(1-$K$10),0)</f>
        <v>123462</v>
      </c>
      <c r="G33" s="166">
        <f>ROUND(G79*Содержание!$H$8*(1+$F$10)*(1-$F$11)*(1-$K$10),0)</f>
        <v>136886</v>
      </c>
      <c r="H33" s="159"/>
      <c r="I33" s="160">
        <v>2100</v>
      </c>
      <c r="J33" s="166">
        <f>ROUND(J79*Содержание!$H$8*(1+$F$10)*(1-$F$11)*(1-$K$10),0)</f>
        <v>105766</v>
      </c>
      <c r="K33" s="166">
        <f>ROUND(K79*Содержание!$H$8*(1+$F$10)*(1-$F$11)*(1-$K$10),0)</f>
        <v>108512</v>
      </c>
      <c r="L33" s="166">
        <f>ROUND(L79*Содержание!$H$8*(1+$F$10)*(1-$F$11)*(1-$K$10),0)</f>
        <v>120614</v>
      </c>
      <c r="M33" s="166">
        <f>ROUND(M79*Содержание!$H$8*(1+$F$10)*(1-$F$11)*(1-$K$10),0)</f>
        <v>135767</v>
      </c>
      <c r="N33" s="166">
        <f>ROUND(N79*Содержание!$H$8*(1+$F$10)*(1-$F$11)*(1-$K$10),0)</f>
        <v>150616</v>
      </c>
      <c r="O33" s="159"/>
    </row>
    <row r="34" spans="1:15">
      <c r="A34" s="159"/>
      <c r="B34" s="160">
        <v>2125</v>
      </c>
      <c r="C34" s="166">
        <f>ROUND(C80*Содержание!$H$8*(1+$F$10)*(1-$F$11)*(1-$K$10),0)</f>
        <v>97427</v>
      </c>
      <c r="D34" s="166">
        <f>ROUND(D80*Содержание!$H$8*(1+$F$10)*(1-$F$11)*(1-$K$10),0)</f>
        <v>99867</v>
      </c>
      <c r="E34" s="166">
        <f>ROUND(E80*Содержание!$H$8*(1+$F$10)*(1-$F$11)*(1-$K$10),0)</f>
        <v>111157</v>
      </c>
      <c r="F34" s="166">
        <f>ROUND(F80*Содержание!$H$8*(1+$F$10)*(1-$F$11)*(1-$K$10),0)</f>
        <v>124683</v>
      </c>
      <c r="G34" s="166">
        <f>ROUND(G80*Содержание!$H$8*(1+$F$10)*(1-$F$11)*(1-$K$10),0)</f>
        <v>138716</v>
      </c>
      <c r="H34" s="159"/>
      <c r="I34" s="160">
        <v>2125</v>
      </c>
      <c r="J34" s="166">
        <f>ROUND(J80*Содержание!$H$8*(1+$F$10)*(1-$F$11)*(1-$K$10),0)</f>
        <v>107190</v>
      </c>
      <c r="K34" s="166">
        <f>ROUND(K80*Содержание!$H$8*(1+$F$10)*(1-$F$11)*(1-$K$10),0)</f>
        <v>109834</v>
      </c>
      <c r="L34" s="166">
        <f>ROUND(L80*Содержание!$H$8*(1+$F$10)*(1-$F$11)*(1-$K$10),0)</f>
        <v>122241</v>
      </c>
      <c r="M34" s="166">
        <f>ROUND(M80*Содержание!$H$8*(1+$F$10)*(1-$F$11)*(1-$K$10),0)</f>
        <v>137191</v>
      </c>
      <c r="N34" s="166">
        <f>ROUND(N80*Содержание!$H$8*(1+$F$10)*(1-$F$11)*(1-$K$10),0)</f>
        <v>152547</v>
      </c>
      <c r="O34" s="159"/>
    </row>
    <row r="35" spans="1:15">
      <c r="A35" s="159"/>
      <c r="B35" s="160">
        <v>2150</v>
      </c>
      <c r="C35" s="166">
        <f>ROUND(C81*Содержание!$H$8*(1+$F$10)*(1-$F$11)*(1-$K$10),0)</f>
        <v>98444</v>
      </c>
      <c r="D35" s="166">
        <f>ROUND(D81*Содержание!$H$8*(1+$F$10)*(1-$F$11)*(1-$K$10),0)</f>
        <v>100986</v>
      </c>
      <c r="E35" s="166">
        <f>ROUND(E81*Содержание!$H$8*(1+$F$10)*(1-$F$11)*(1-$K$10),0)</f>
        <v>112479</v>
      </c>
      <c r="F35" s="166">
        <f>ROUND(F81*Содержание!$H$8*(1+$F$10)*(1-$F$11)*(1-$K$10),0)</f>
        <v>126105</v>
      </c>
      <c r="G35" s="166">
        <f>ROUND(G81*Содержание!$H$8*(1+$F$10)*(1-$F$11)*(1-$K$10),0)</f>
        <v>140140</v>
      </c>
      <c r="H35" s="159"/>
      <c r="I35" s="160">
        <v>2150</v>
      </c>
      <c r="J35" s="166">
        <f>ROUND(J81*Содержание!$H$8*(1+$F$10)*(1-$F$11)*(1-$K$10),0)</f>
        <v>108308</v>
      </c>
      <c r="K35" s="166">
        <f>ROUND(K81*Содержание!$H$8*(1+$F$10)*(1-$F$11)*(1-$K$10),0)</f>
        <v>111055</v>
      </c>
      <c r="L35" s="166">
        <f>ROUND(L81*Содержание!$H$8*(1+$F$10)*(1-$F$11)*(1-$K$10),0)</f>
        <v>123767</v>
      </c>
      <c r="M35" s="166">
        <f>ROUND(M81*Содержание!$H$8*(1+$F$10)*(1-$F$11)*(1-$K$10),0)</f>
        <v>138716</v>
      </c>
      <c r="N35" s="166">
        <f>ROUND(N81*Содержание!$H$8*(1+$F$10)*(1-$F$11)*(1-$K$10),0)</f>
        <v>154175</v>
      </c>
      <c r="O35" s="159"/>
    </row>
    <row r="36" spans="1:15">
      <c r="A36" s="159"/>
      <c r="B36" s="160">
        <v>2175</v>
      </c>
      <c r="C36" s="166">
        <f>ROUND(C82*Содержание!$H$8*(1+$F$10)*(1-$F$11)*(1-$K$10),0)</f>
        <v>99461</v>
      </c>
      <c r="D36" s="166">
        <f>ROUND(D82*Содержание!$H$8*(1+$F$10)*(1-$F$11)*(1-$K$10),0)</f>
        <v>102105</v>
      </c>
      <c r="E36" s="166">
        <f>ROUND(E82*Содержание!$H$8*(1+$F$10)*(1-$F$11)*(1-$K$10),0)</f>
        <v>113800</v>
      </c>
      <c r="F36" s="166">
        <f>ROUND(F82*Содержание!$H$8*(1+$F$10)*(1-$F$11)*(1-$K$10),0)</f>
        <v>127529</v>
      </c>
      <c r="G36" s="166">
        <f>ROUND(G82*Содержание!$H$8*(1+$F$10)*(1-$F$11)*(1-$K$10),0)</f>
        <v>141564</v>
      </c>
      <c r="H36" s="159"/>
      <c r="I36" s="160">
        <v>2175</v>
      </c>
      <c r="J36" s="166">
        <f>ROUND(J82*Содержание!$H$8*(1+$F$10)*(1-$F$11)*(1-$K$10),0)</f>
        <v>109427</v>
      </c>
      <c r="K36" s="166">
        <f>ROUND(K82*Содержание!$H$8*(1+$F$10)*(1-$F$11)*(1-$K$10),0)</f>
        <v>112275</v>
      </c>
      <c r="L36" s="166">
        <f>ROUND(L82*Содержание!$H$8*(1+$F$10)*(1-$F$11)*(1-$K$10),0)</f>
        <v>125191</v>
      </c>
      <c r="M36" s="166">
        <f>ROUND(M82*Содержание!$H$8*(1+$F$10)*(1-$F$11)*(1-$K$10),0)</f>
        <v>140242</v>
      </c>
      <c r="N36" s="166">
        <f>ROUND(N82*Содержание!$H$8*(1+$F$10)*(1-$F$11)*(1-$K$10),0)</f>
        <v>155700</v>
      </c>
      <c r="O36" s="159"/>
    </row>
    <row r="37" spans="1:15">
      <c r="A37" s="159"/>
      <c r="B37" s="160">
        <v>2200</v>
      </c>
      <c r="C37" s="166">
        <f>ROUND(C83*Содержание!$H$8*(1+$F$10)*(1-$F$11)*(1-$K$10),0)</f>
        <v>100478</v>
      </c>
      <c r="D37" s="166">
        <f>ROUND(D83*Содержание!$H$8*(1+$F$10)*(1-$F$11)*(1-$K$10),0)</f>
        <v>103224</v>
      </c>
      <c r="E37" s="166">
        <f>ROUND(E83*Содержание!$H$8*(1+$F$10)*(1-$F$11)*(1-$K$10),0)</f>
        <v>115122</v>
      </c>
      <c r="F37" s="166">
        <f>ROUND(F83*Содержание!$H$8*(1+$F$10)*(1-$F$11)*(1-$K$10),0)</f>
        <v>128954</v>
      </c>
      <c r="G37" s="166">
        <f>ROUND(G83*Содержание!$H$8*(1+$F$10)*(1-$F$11)*(1-$K$10),0)</f>
        <v>142988</v>
      </c>
      <c r="H37" s="159"/>
      <c r="I37" s="160">
        <v>2200</v>
      </c>
      <c r="J37" s="166">
        <f>ROUND(J83*Содержание!$H$8*(1+$F$10)*(1-$F$11)*(1-$K$10),0)</f>
        <v>110546</v>
      </c>
      <c r="K37" s="166">
        <f>ROUND(K83*Содержание!$H$8*(1+$F$10)*(1-$F$11)*(1-$K$10),0)</f>
        <v>113597</v>
      </c>
      <c r="L37" s="166">
        <f>ROUND(L83*Содержание!$H$8*(1+$F$10)*(1-$F$11)*(1-$K$10),0)</f>
        <v>126614</v>
      </c>
      <c r="M37" s="166">
        <f>ROUND(M83*Содержание!$H$8*(1+$F$10)*(1-$F$11)*(1-$K$10),0)</f>
        <v>141869</v>
      </c>
      <c r="N37" s="166">
        <f>ROUND(N83*Содержание!$H$8*(1+$F$10)*(1-$F$11)*(1-$K$10),0)</f>
        <v>157327</v>
      </c>
      <c r="O37" s="159"/>
    </row>
    <row r="38" spans="1:15">
      <c r="A38" s="159"/>
      <c r="B38" s="160">
        <v>2225</v>
      </c>
      <c r="C38" s="166">
        <f>ROUND(C84*Содержание!$H$8*(1+$F$10)*(1-$F$11)*(1-$K$10),0)</f>
        <v>101494</v>
      </c>
      <c r="D38" s="166">
        <f>ROUND(D84*Содержание!$H$8*(1+$F$10)*(1-$F$11)*(1-$K$10),0)</f>
        <v>104342</v>
      </c>
      <c r="E38" s="166">
        <f>ROUND(E84*Содержание!$H$8*(1+$F$10)*(1-$F$11)*(1-$K$10),0)</f>
        <v>116445</v>
      </c>
      <c r="F38" s="166">
        <f>ROUND(F84*Содержание!$H$8*(1+$F$10)*(1-$F$11)*(1-$K$10),0)</f>
        <v>130376</v>
      </c>
      <c r="G38" s="166">
        <f>ROUND(G84*Содержание!$H$8*(1+$F$10)*(1-$F$11)*(1-$K$10),0)</f>
        <v>144411</v>
      </c>
      <c r="H38" s="159"/>
      <c r="I38" s="160">
        <v>2225</v>
      </c>
      <c r="J38" s="166">
        <f>ROUND(J84*Содержание!$H$8*(1+$F$10)*(1-$F$11)*(1-$K$10),0)</f>
        <v>111664</v>
      </c>
      <c r="K38" s="166">
        <f>ROUND(K84*Содержание!$H$8*(1+$F$10)*(1-$F$11)*(1-$K$10),0)</f>
        <v>114817</v>
      </c>
      <c r="L38" s="166">
        <f>ROUND(L84*Содержание!$H$8*(1+$F$10)*(1-$F$11)*(1-$K$10),0)</f>
        <v>128140</v>
      </c>
      <c r="M38" s="166">
        <f>ROUND(M84*Содержание!$H$8*(1+$F$10)*(1-$F$11)*(1-$K$10),0)</f>
        <v>143395</v>
      </c>
      <c r="N38" s="166">
        <f>ROUND(N84*Содержание!$H$8*(1+$F$10)*(1-$F$11)*(1-$K$10),0)</f>
        <v>158853</v>
      </c>
      <c r="O38" s="159"/>
    </row>
    <row r="39" spans="1:15">
      <c r="A39" s="159"/>
      <c r="B39" s="160">
        <v>2250</v>
      </c>
      <c r="C39" s="166">
        <f>ROUND(C85*Содержание!$H$8*(1+$F$10)*(1-$F$11)*(1-$K$10),0)</f>
        <v>102716</v>
      </c>
      <c r="D39" s="166">
        <f>ROUND(D85*Содержание!$H$8*(1+$F$10)*(1-$F$11)*(1-$K$10),0)</f>
        <v>105563</v>
      </c>
      <c r="E39" s="166">
        <f>ROUND(E85*Содержание!$H$8*(1+$F$10)*(1-$F$11)*(1-$K$10),0)</f>
        <v>117766</v>
      </c>
      <c r="F39" s="166">
        <f>ROUND(F85*Содержание!$H$8*(1+$F$10)*(1-$F$11)*(1-$K$10),0)</f>
        <v>131597</v>
      </c>
      <c r="G39" s="166">
        <f>ROUND(G85*Содержание!$H$8*(1+$F$10)*(1-$F$11)*(1-$K$10),0)</f>
        <v>146039</v>
      </c>
      <c r="H39" s="159"/>
      <c r="I39" s="160">
        <v>2250</v>
      </c>
      <c r="J39" s="166">
        <f>ROUND(J85*Содержание!$H$8*(1+$F$10)*(1-$F$11)*(1-$K$10),0)</f>
        <v>112986</v>
      </c>
      <c r="K39" s="166">
        <f>ROUND(K85*Содержание!$H$8*(1+$F$10)*(1-$F$11)*(1-$K$10),0)</f>
        <v>116140</v>
      </c>
      <c r="L39" s="166">
        <f>ROUND(L85*Содержание!$H$8*(1+$F$10)*(1-$F$11)*(1-$K$10),0)</f>
        <v>129563</v>
      </c>
      <c r="M39" s="166">
        <f>ROUND(M85*Содержание!$H$8*(1+$F$10)*(1-$F$11)*(1-$K$10),0)</f>
        <v>144716</v>
      </c>
      <c r="N39" s="166">
        <f>ROUND(N85*Содержание!$H$8*(1+$F$10)*(1-$F$11)*(1-$K$10),0)</f>
        <v>160683</v>
      </c>
      <c r="O39" s="159"/>
    </row>
    <row r="40" spans="1:15">
      <c r="A40" s="159"/>
      <c r="B40" s="160">
        <v>2275</v>
      </c>
      <c r="C40" s="166">
        <f>ROUND(C86*Содержание!$H$8*(1+$F$10)*(1-$F$11)*(1-$K$10),0)</f>
        <v>103936</v>
      </c>
      <c r="D40" s="166">
        <f>ROUND(D86*Содержание!$H$8*(1+$F$10)*(1-$F$11)*(1-$K$10),0)</f>
        <v>106783</v>
      </c>
      <c r="E40" s="166">
        <f>ROUND(E86*Содержание!$H$8*(1+$F$10)*(1-$F$11)*(1-$K$10),0)</f>
        <v>119089</v>
      </c>
      <c r="F40" s="166">
        <f>ROUND(F86*Содержание!$H$8*(1+$F$10)*(1-$F$11)*(1-$K$10),0)</f>
        <v>132819</v>
      </c>
      <c r="G40" s="166">
        <f>ROUND(G86*Содержание!$H$8*(1+$F$10)*(1-$F$11)*(1-$K$10),0)</f>
        <v>147666</v>
      </c>
      <c r="H40" s="159"/>
      <c r="I40" s="160">
        <v>2275</v>
      </c>
      <c r="J40" s="166">
        <f>ROUND(J86*Содержание!$H$8*(1+$F$10)*(1-$F$11)*(1-$K$10),0)</f>
        <v>114308</v>
      </c>
      <c r="K40" s="166">
        <f>ROUND(K86*Содержание!$H$8*(1+$F$10)*(1-$F$11)*(1-$K$10),0)</f>
        <v>117461</v>
      </c>
      <c r="L40" s="166">
        <f>ROUND(L86*Содержание!$H$8*(1+$F$10)*(1-$F$11)*(1-$K$10),0)</f>
        <v>130987</v>
      </c>
      <c r="M40" s="166">
        <f>ROUND(M86*Содержание!$H$8*(1+$F$10)*(1-$F$11)*(1-$K$10),0)</f>
        <v>146141</v>
      </c>
      <c r="N40" s="166">
        <f>ROUND(N86*Содержание!$H$8*(1+$F$10)*(1-$F$11)*(1-$K$10),0)</f>
        <v>162412</v>
      </c>
      <c r="O40" s="159"/>
    </row>
    <row r="41" spans="1:15">
      <c r="A41" s="159"/>
      <c r="B41" s="160">
        <v>2300</v>
      </c>
      <c r="C41" s="166">
        <f>ROUND(C87*Содержание!$H$8*(1+$F$10)*(1-$F$11)*(1-$K$10),0)</f>
        <v>105156</v>
      </c>
      <c r="D41" s="166">
        <f>ROUND(D87*Содержание!$H$8*(1+$F$10)*(1-$F$11)*(1-$K$10),0)</f>
        <v>108004</v>
      </c>
      <c r="E41" s="166">
        <f>ROUND(E87*Содержание!$H$8*(1+$F$10)*(1-$F$11)*(1-$K$10),0)</f>
        <v>120411</v>
      </c>
      <c r="F41" s="166">
        <f>ROUND(F87*Содержание!$H$8*(1+$F$10)*(1-$F$11)*(1-$K$10),0)</f>
        <v>134038</v>
      </c>
      <c r="G41" s="166">
        <f>ROUND(G87*Содержание!$H$8*(1+$F$10)*(1-$F$11)*(1-$K$10),0)</f>
        <v>149293</v>
      </c>
      <c r="H41" s="159"/>
      <c r="I41" s="160">
        <v>2300</v>
      </c>
      <c r="J41" s="166">
        <f>ROUND(J87*Содержание!$H$8*(1+$F$10)*(1-$F$11)*(1-$K$10),0)</f>
        <v>115631</v>
      </c>
      <c r="K41" s="166">
        <f>ROUND(K87*Содержание!$H$8*(1+$F$10)*(1-$F$11)*(1-$K$10),0)</f>
        <v>118784</v>
      </c>
      <c r="L41" s="166">
        <f>ROUND(L87*Содержание!$H$8*(1+$F$10)*(1-$F$11)*(1-$K$10),0)</f>
        <v>132412</v>
      </c>
      <c r="M41" s="166">
        <f>ROUND(M87*Содержание!$H$8*(1+$F$10)*(1-$F$11)*(1-$K$10),0)</f>
        <v>147462</v>
      </c>
      <c r="N41" s="166">
        <f>ROUND(N87*Содержание!$H$8*(1+$F$10)*(1-$F$11)*(1-$K$10),0)</f>
        <v>164242</v>
      </c>
      <c r="O41" s="159"/>
    </row>
    <row r="42" spans="1:15" ht="4.5" customHeight="1">
      <c r="A42" s="159"/>
      <c r="B42" s="200"/>
      <c r="C42" s="200"/>
      <c r="D42" s="200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159"/>
    </row>
    <row r="43" spans="1:15">
      <c r="A43" s="1174" t="s">
        <v>707</v>
      </c>
      <c r="B43" s="1174"/>
      <c r="C43" s="1174"/>
      <c r="D43" s="1174"/>
      <c r="E43" s="1174"/>
      <c r="F43" s="1174"/>
      <c r="G43" s="1174"/>
      <c r="H43" s="1174"/>
      <c r="I43" s="1174"/>
      <c r="J43" s="1174"/>
      <c r="K43" s="1174"/>
      <c r="L43" s="1174"/>
      <c r="M43" s="1174"/>
      <c r="N43" s="1174"/>
      <c r="O43" s="343"/>
    </row>
    <row r="44" spans="1:15">
      <c r="A44" s="159"/>
      <c r="B44" s="161" t="s">
        <v>412</v>
      </c>
      <c r="C44" s="312"/>
      <c r="D44" s="312"/>
      <c r="E44" s="312"/>
      <c r="F44" s="312"/>
      <c r="G44" s="312"/>
      <c r="H44" s="312"/>
      <c r="I44" s="161" t="s">
        <v>413</v>
      </c>
      <c r="J44" s="312"/>
      <c r="K44" s="312"/>
      <c r="L44" s="312"/>
      <c r="M44" s="312"/>
      <c r="N44" s="312"/>
      <c r="O44" s="315"/>
    </row>
    <row r="45" spans="1:15">
      <c r="A45" s="159"/>
      <c r="B45" s="160" t="s">
        <v>109</v>
      </c>
      <c r="C45" s="160">
        <v>875</v>
      </c>
      <c r="D45" s="160">
        <v>900</v>
      </c>
      <c r="E45" s="160">
        <v>1000</v>
      </c>
      <c r="F45" s="160">
        <v>1125</v>
      </c>
      <c r="G45" s="160">
        <v>1250</v>
      </c>
      <c r="H45" s="159"/>
      <c r="I45" s="160" t="s">
        <v>109</v>
      </c>
      <c r="J45" s="160">
        <v>875</v>
      </c>
      <c r="K45" s="160">
        <v>900</v>
      </c>
      <c r="L45" s="160">
        <v>1000</v>
      </c>
      <c r="M45" s="160">
        <v>1125</v>
      </c>
      <c r="N45" s="160">
        <v>1250</v>
      </c>
      <c r="O45" s="315"/>
    </row>
    <row r="46" spans="1:15">
      <c r="A46" s="159"/>
      <c r="B46" s="160">
        <v>1930</v>
      </c>
      <c r="C46" s="166">
        <f>ROUND(C91*Содержание!$H$8*(1+$F$10)*(1-$F$11)*(1-$K$10),0)</f>
        <v>88274</v>
      </c>
      <c r="D46" s="166">
        <f>ROUND(D91*Содержание!$H$8*(1+$F$10)*(1-$F$11)*(1-$K$10),0)</f>
        <v>90817</v>
      </c>
      <c r="E46" s="166">
        <f>ROUND(E91*Содержание!$H$8*(1+$F$10)*(1-$F$11)*(1-$K$10),0)</f>
        <v>99665</v>
      </c>
      <c r="F46" s="166">
        <f>ROUND(F91*Содержание!$H$8*(1+$F$10)*(1-$F$11)*(1-$K$10),0)</f>
        <v>113495</v>
      </c>
      <c r="G46" s="166">
        <f>ROUND(G91*Содержание!$H$8*(1+$F$10)*(1-$F$11)*(1-$K$10),0)</f>
        <v>124785</v>
      </c>
      <c r="H46" s="159"/>
      <c r="I46" s="160">
        <v>1930</v>
      </c>
      <c r="J46" s="166">
        <f>ROUND(J91*Содержание!$H$8*(1+$F$10)*(1-$F$11)*(1-$K$10),0)</f>
        <v>97122</v>
      </c>
      <c r="K46" s="166">
        <f>ROUND(K91*Содержание!$H$8*(1+$F$10)*(1-$F$11)*(1-$K$10),0)</f>
        <v>99867</v>
      </c>
      <c r="L46" s="166">
        <f>ROUND(L91*Содержание!$H$8*(1+$F$10)*(1-$F$11)*(1-$K$10),0)</f>
        <v>109630</v>
      </c>
      <c r="M46" s="166">
        <f>ROUND(M91*Содержание!$H$8*(1+$F$10)*(1-$F$11)*(1-$K$10),0)</f>
        <v>124885</v>
      </c>
      <c r="N46" s="166">
        <f>ROUND(N91*Содержание!$H$8*(1+$F$10)*(1-$F$11)*(1-$K$10),0)</f>
        <v>137293</v>
      </c>
      <c r="O46" s="315"/>
    </row>
    <row r="47" spans="1:15">
      <c r="A47" s="159"/>
      <c r="B47" s="160">
        <v>1955</v>
      </c>
      <c r="C47" s="166">
        <f>ROUND(C92*Содержание!$H$8*(1+$F$10)*(1-$F$11)*(1-$K$10),0)</f>
        <v>89393</v>
      </c>
      <c r="D47" s="166">
        <f>ROUND(D92*Содержание!$H$8*(1+$F$10)*(1-$F$11)*(1-$K$10),0)</f>
        <v>91935</v>
      </c>
      <c r="E47" s="166">
        <f>ROUND(E92*Содержание!$H$8*(1+$F$10)*(1-$F$11)*(1-$K$10),0)</f>
        <v>101087</v>
      </c>
      <c r="F47" s="166">
        <f>ROUND(F92*Содержание!$H$8*(1+$F$10)*(1-$F$11)*(1-$K$10),0)</f>
        <v>114919</v>
      </c>
      <c r="G47" s="166">
        <f>ROUND(G92*Содержание!$H$8*(1+$F$10)*(1-$F$11)*(1-$K$10),0)</f>
        <v>126512</v>
      </c>
      <c r="H47" s="159"/>
      <c r="I47" s="160">
        <v>1955</v>
      </c>
      <c r="J47" s="166">
        <f>ROUND(J92*Содержание!$H$8*(1+$F$10)*(1-$F$11)*(1-$K$10),0)</f>
        <v>98342</v>
      </c>
      <c r="K47" s="166">
        <f>ROUND(K92*Содержание!$H$8*(1+$F$10)*(1-$F$11)*(1-$K$10),0)</f>
        <v>101087</v>
      </c>
      <c r="L47" s="166">
        <f>ROUND(L92*Содержание!$H$8*(1+$F$10)*(1-$F$11)*(1-$K$10),0)</f>
        <v>111157</v>
      </c>
      <c r="M47" s="166">
        <f>ROUND(M92*Содержание!$H$8*(1+$F$10)*(1-$F$11)*(1-$K$10),0)</f>
        <v>126411</v>
      </c>
      <c r="N47" s="166">
        <f>ROUND(N92*Содержание!$H$8*(1+$F$10)*(1-$F$11)*(1-$K$10),0)</f>
        <v>139123</v>
      </c>
      <c r="O47" s="315"/>
    </row>
    <row r="48" spans="1:15">
      <c r="A48" s="159"/>
      <c r="B48" s="160">
        <v>1980</v>
      </c>
      <c r="C48" s="166">
        <f>ROUND(C93*Содержание!$H$8*(1+$F$10)*(1-$F$11)*(1-$K$10),0)</f>
        <v>90511</v>
      </c>
      <c r="D48" s="166">
        <f>ROUND(D93*Содержание!$H$8*(1+$F$10)*(1-$F$11)*(1-$K$10),0)</f>
        <v>93053</v>
      </c>
      <c r="E48" s="166">
        <f>ROUND(E93*Содержание!$H$8*(1+$F$10)*(1-$F$11)*(1-$K$10),0)</f>
        <v>102512</v>
      </c>
      <c r="F48" s="166">
        <f>ROUND(F93*Содержание!$H$8*(1+$F$10)*(1-$F$11)*(1-$K$10),0)</f>
        <v>116343</v>
      </c>
      <c r="G48" s="166">
        <f>ROUND(G93*Содержание!$H$8*(1+$F$10)*(1-$F$11)*(1-$K$10),0)</f>
        <v>128241</v>
      </c>
      <c r="H48" s="159"/>
      <c r="I48" s="160">
        <v>1980</v>
      </c>
      <c r="J48" s="166">
        <f>ROUND(J93*Содержание!$H$8*(1+$F$10)*(1-$F$11)*(1-$K$10),0)</f>
        <v>99563</v>
      </c>
      <c r="K48" s="166">
        <f>ROUND(K93*Содержание!$H$8*(1+$F$10)*(1-$F$11)*(1-$K$10),0)</f>
        <v>102410</v>
      </c>
      <c r="L48" s="166">
        <f>ROUND(L93*Содержание!$H$8*(1+$F$10)*(1-$F$11)*(1-$K$10),0)</f>
        <v>112783</v>
      </c>
      <c r="M48" s="166">
        <f>ROUND(M93*Содержание!$H$8*(1+$F$10)*(1-$F$11)*(1-$K$10),0)</f>
        <v>127936</v>
      </c>
      <c r="N48" s="166">
        <f>ROUND(N93*Содержание!$H$8*(1+$F$10)*(1-$F$11)*(1-$K$10),0)</f>
        <v>141055</v>
      </c>
      <c r="O48" s="315"/>
    </row>
    <row r="49" spans="1:15">
      <c r="A49" s="159"/>
      <c r="B49" s="160">
        <v>2005</v>
      </c>
      <c r="C49" s="166">
        <f>ROUND(C94*Содержание!$H$8*(1+$F$10)*(1-$F$11)*(1-$K$10),0)</f>
        <v>91630</v>
      </c>
      <c r="D49" s="166">
        <f>ROUND(D94*Содержание!$H$8*(1+$F$10)*(1-$F$11)*(1-$K$10),0)</f>
        <v>94173</v>
      </c>
      <c r="E49" s="166">
        <f>ROUND(E94*Содержание!$H$8*(1+$F$10)*(1-$F$11)*(1-$K$10),0)</f>
        <v>103936</v>
      </c>
      <c r="F49" s="166">
        <f>ROUND(F94*Содержание!$H$8*(1+$F$10)*(1-$F$11)*(1-$K$10),0)</f>
        <v>117766</v>
      </c>
      <c r="G49" s="166">
        <f>ROUND(G94*Содержание!$H$8*(1+$F$10)*(1-$F$11)*(1-$K$10),0)</f>
        <v>129970</v>
      </c>
      <c r="H49" s="159"/>
      <c r="I49" s="160">
        <v>2005</v>
      </c>
      <c r="J49" s="166">
        <f>ROUND(J94*Содержание!$H$8*(1+$F$10)*(1-$F$11)*(1-$K$10),0)</f>
        <v>100782</v>
      </c>
      <c r="K49" s="166">
        <f>ROUND(K94*Содержание!$H$8*(1+$F$10)*(1-$F$11)*(1-$K$10),0)</f>
        <v>103630</v>
      </c>
      <c r="L49" s="166">
        <f>ROUND(L94*Содержание!$H$8*(1+$F$10)*(1-$F$11)*(1-$K$10),0)</f>
        <v>114308</v>
      </c>
      <c r="M49" s="166">
        <f>ROUND(M94*Содержание!$H$8*(1+$F$10)*(1-$F$11)*(1-$K$10),0)</f>
        <v>129563</v>
      </c>
      <c r="N49" s="166">
        <f>ROUND(N94*Содержание!$H$8*(1+$F$10)*(1-$F$11)*(1-$K$10),0)</f>
        <v>142988</v>
      </c>
      <c r="O49" s="315"/>
    </row>
    <row r="50" spans="1:15">
      <c r="A50" s="159"/>
      <c r="B50" s="160">
        <v>2030</v>
      </c>
      <c r="C50" s="166">
        <f>ROUND(C95*Содержание!$H$8*(1+$F$10)*(1-$F$11)*(1-$K$10),0)</f>
        <v>92748</v>
      </c>
      <c r="D50" s="166">
        <f>ROUND(D95*Содержание!$H$8*(1+$F$10)*(1-$F$11)*(1-$K$10),0)</f>
        <v>95291</v>
      </c>
      <c r="E50" s="166">
        <f>ROUND(E95*Содержание!$H$8*(1+$F$10)*(1-$F$11)*(1-$K$10),0)</f>
        <v>105359</v>
      </c>
      <c r="F50" s="166">
        <f>ROUND(F95*Содержание!$H$8*(1+$F$10)*(1-$F$11)*(1-$K$10),0)</f>
        <v>119191</v>
      </c>
      <c r="G50" s="166">
        <f>ROUND(G95*Содержание!$H$8*(1+$F$10)*(1-$F$11)*(1-$K$10),0)</f>
        <v>131699</v>
      </c>
      <c r="H50" s="159"/>
      <c r="I50" s="160">
        <v>2030</v>
      </c>
      <c r="J50" s="166">
        <f>ROUND(J95*Содержание!$H$8*(1+$F$10)*(1-$F$11)*(1-$K$10),0)</f>
        <v>102003</v>
      </c>
      <c r="K50" s="166">
        <f>ROUND(K95*Содержание!$H$8*(1+$F$10)*(1-$F$11)*(1-$K$10),0)</f>
        <v>104851</v>
      </c>
      <c r="L50" s="166">
        <f>ROUND(L95*Содержание!$H$8*(1+$F$10)*(1-$F$11)*(1-$K$10),0)</f>
        <v>115936</v>
      </c>
      <c r="M50" s="166">
        <f>ROUND(M95*Содержание!$H$8*(1+$F$10)*(1-$F$11)*(1-$K$10),0)</f>
        <v>131089</v>
      </c>
      <c r="N50" s="166">
        <f>ROUND(N95*Содержание!$H$8*(1+$F$10)*(1-$F$11)*(1-$K$10),0)</f>
        <v>144920</v>
      </c>
      <c r="O50" s="315"/>
    </row>
    <row r="51" spans="1:15">
      <c r="A51" s="159"/>
      <c r="B51" s="160">
        <v>2055</v>
      </c>
      <c r="C51" s="166">
        <f>ROUND(C96*Содержание!$H$8*(1+$F$10)*(1-$F$11)*(1-$K$10),0)</f>
        <v>93867</v>
      </c>
      <c r="D51" s="166">
        <f>ROUND(D96*Содержание!$H$8*(1+$F$10)*(1-$F$11)*(1-$K$10),0)</f>
        <v>96409</v>
      </c>
      <c r="E51" s="166">
        <f>ROUND(E96*Содержание!$H$8*(1+$F$10)*(1-$F$11)*(1-$K$10),0)</f>
        <v>106783</v>
      </c>
      <c r="F51" s="166">
        <f>ROUND(F96*Содержание!$H$8*(1+$F$10)*(1-$F$11)*(1-$K$10),0)</f>
        <v>120614</v>
      </c>
      <c r="G51" s="166">
        <f>ROUND(G96*Содержание!$H$8*(1+$F$10)*(1-$F$11)*(1-$K$10),0)</f>
        <v>133428</v>
      </c>
      <c r="H51" s="159"/>
      <c r="I51" s="160">
        <v>2055</v>
      </c>
      <c r="J51" s="166">
        <f>ROUND(J96*Содержание!$H$8*(1+$F$10)*(1-$F$11)*(1-$K$10),0)</f>
        <v>103224</v>
      </c>
      <c r="K51" s="166">
        <f>ROUND(K96*Содержание!$H$8*(1+$F$10)*(1-$F$11)*(1-$K$10),0)</f>
        <v>106071</v>
      </c>
      <c r="L51" s="166">
        <f>ROUND(L96*Содержание!$H$8*(1+$F$10)*(1-$F$11)*(1-$K$10),0)</f>
        <v>117461</v>
      </c>
      <c r="M51" s="166">
        <f>ROUND(M96*Содержание!$H$8*(1+$F$10)*(1-$F$11)*(1-$K$10),0)</f>
        <v>132717</v>
      </c>
      <c r="N51" s="166">
        <f>ROUND(N96*Содержание!$H$8*(1+$F$10)*(1-$F$11)*(1-$K$10),0)</f>
        <v>146750</v>
      </c>
      <c r="O51" s="315"/>
    </row>
    <row r="52" spans="1:15">
      <c r="A52" s="159"/>
      <c r="B52" s="160">
        <v>2080</v>
      </c>
      <c r="C52" s="166">
        <f>ROUND(C97*Содержание!$H$8*(1+$F$10)*(1-$F$11)*(1-$K$10),0)</f>
        <v>94987</v>
      </c>
      <c r="D52" s="166">
        <f>ROUND(D97*Содержание!$H$8*(1+$F$10)*(1-$F$11)*(1-$K$10),0)</f>
        <v>97529</v>
      </c>
      <c r="E52" s="166">
        <f>ROUND(E97*Содержание!$H$8*(1+$F$10)*(1-$F$11)*(1-$K$10),0)</f>
        <v>108208</v>
      </c>
      <c r="F52" s="166">
        <f>ROUND(F97*Содержание!$H$8*(1+$F$10)*(1-$F$11)*(1-$K$10),0)</f>
        <v>122037</v>
      </c>
      <c r="G52" s="166">
        <f>ROUND(G97*Содержание!$H$8*(1+$F$10)*(1-$F$11)*(1-$K$10),0)</f>
        <v>135157</v>
      </c>
      <c r="H52" s="159"/>
      <c r="I52" s="160">
        <v>2080</v>
      </c>
      <c r="J52" s="166">
        <f>ROUND(J97*Содержание!$H$8*(1+$F$10)*(1-$F$11)*(1-$K$10),0)</f>
        <v>104444</v>
      </c>
      <c r="K52" s="166">
        <f>ROUND(K97*Содержание!$H$8*(1+$F$10)*(1-$F$11)*(1-$K$10),0)</f>
        <v>107292</v>
      </c>
      <c r="L52" s="166">
        <f>ROUND(L97*Содержание!$H$8*(1+$F$10)*(1-$F$11)*(1-$K$10),0)</f>
        <v>118987</v>
      </c>
      <c r="M52" s="166">
        <f>ROUND(M97*Содержание!$H$8*(1+$F$10)*(1-$F$11)*(1-$K$10),0)</f>
        <v>134241</v>
      </c>
      <c r="N52" s="166">
        <f>ROUND(N97*Содержание!$H$8*(1+$F$10)*(1-$F$11)*(1-$K$10),0)</f>
        <v>148683</v>
      </c>
      <c r="O52" s="315"/>
    </row>
    <row r="53" spans="1:15">
      <c r="A53" s="159"/>
      <c r="B53" s="160">
        <v>2105</v>
      </c>
      <c r="C53" s="166">
        <f>ROUND(C98*Содержание!$H$8*(1+$F$10)*(1-$F$11)*(1-$K$10),0)</f>
        <v>96104</v>
      </c>
      <c r="D53" s="166">
        <f>ROUND(D98*Содержание!$H$8*(1+$F$10)*(1-$F$11)*(1-$K$10),0)</f>
        <v>98647</v>
      </c>
      <c r="E53" s="166">
        <f>ROUND(E98*Содержание!$H$8*(1+$F$10)*(1-$F$11)*(1-$K$10),0)</f>
        <v>109630</v>
      </c>
      <c r="F53" s="166">
        <f>ROUND(F98*Содержание!$H$8*(1+$F$10)*(1-$F$11)*(1-$K$10),0)</f>
        <v>123462</v>
      </c>
      <c r="G53" s="166">
        <f>ROUND(G98*Содержание!$H$8*(1+$F$10)*(1-$F$11)*(1-$K$10),0)</f>
        <v>136886</v>
      </c>
      <c r="H53" s="159"/>
      <c r="I53" s="160">
        <v>2105</v>
      </c>
      <c r="J53" s="166">
        <f>ROUND(J98*Содержание!$H$8*(1+$F$10)*(1-$F$11)*(1-$K$10),0)</f>
        <v>105766</v>
      </c>
      <c r="K53" s="166">
        <f>ROUND(K98*Содержание!$H$8*(1+$F$10)*(1-$F$11)*(1-$K$10),0)</f>
        <v>108512</v>
      </c>
      <c r="L53" s="166">
        <f>ROUND(L98*Содержание!$H$8*(1+$F$10)*(1-$F$11)*(1-$K$10),0)</f>
        <v>120614</v>
      </c>
      <c r="M53" s="166">
        <f>ROUND(M98*Содержание!$H$8*(1+$F$10)*(1-$F$11)*(1-$K$10),0)</f>
        <v>135767</v>
      </c>
      <c r="N53" s="166">
        <f>ROUND(N98*Содержание!$H$8*(1+$F$10)*(1-$F$11)*(1-$K$10),0)</f>
        <v>150616</v>
      </c>
      <c r="O53" s="315"/>
    </row>
    <row r="54" spans="1:15">
      <c r="A54" s="159"/>
      <c r="B54" s="160">
        <v>2130</v>
      </c>
      <c r="C54" s="166">
        <f>ROUND(C99*Содержание!$H$8*(1+$F$10)*(1-$F$11)*(1-$K$10),0)</f>
        <v>97427</v>
      </c>
      <c r="D54" s="166">
        <f>ROUND(D99*Содержание!$H$8*(1+$F$10)*(1-$F$11)*(1-$K$10),0)</f>
        <v>99867</v>
      </c>
      <c r="E54" s="166">
        <f>ROUND(E99*Содержание!$H$8*(1+$F$10)*(1-$F$11)*(1-$K$10),0)</f>
        <v>111157</v>
      </c>
      <c r="F54" s="166">
        <f>ROUND(F99*Содержание!$H$8*(1+$F$10)*(1-$F$11)*(1-$K$10),0)</f>
        <v>124683</v>
      </c>
      <c r="G54" s="166">
        <f>ROUND(G99*Содержание!$H$8*(1+$F$10)*(1-$F$11)*(1-$K$10),0)</f>
        <v>138716</v>
      </c>
      <c r="H54" s="159"/>
      <c r="I54" s="160">
        <v>2130</v>
      </c>
      <c r="J54" s="166">
        <f>ROUND(J99*Содержание!$H$8*(1+$F$10)*(1-$F$11)*(1-$K$10),0)</f>
        <v>107190</v>
      </c>
      <c r="K54" s="166">
        <f>ROUND(K99*Содержание!$H$8*(1+$F$10)*(1-$F$11)*(1-$K$10),0)</f>
        <v>109834</v>
      </c>
      <c r="L54" s="166">
        <f>ROUND(L99*Содержание!$H$8*(1+$F$10)*(1-$F$11)*(1-$K$10),0)</f>
        <v>122241</v>
      </c>
      <c r="M54" s="166">
        <f>ROUND(M99*Содержание!$H$8*(1+$F$10)*(1-$F$11)*(1-$K$10),0)</f>
        <v>137191</v>
      </c>
      <c r="N54" s="166">
        <f>ROUND(N99*Содержание!$H$8*(1+$F$10)*(1-$F$11)*(1-$K$10),0)</f>
        <v>152547</v>
      </c>
      <c r="O54" s="315"/>
    </row>
    <row r="55" spans="1:15">
      <c r="A55" s="159"/>
      <c r="B55" s="160">
        <v>2155</v>
      </c>
      <c r="C55" s="166">
        <f>ROUND(C100*Содержание!$H$8*(1+$F$10)*(1-$F$11)*(1-$K$10),0)</f>
        <v>98444</v>
      </c>
      <c r="D55" s="166">
        <f>ROUND(D100*Содержание!$H$8*(1+$F$10)*(1-$F$11)*(1-$K$10),0)</f>
        <v>100986</v>
      </c>
      <c r="E55" s="166">
        <f>ROUND(E100*Содержание!$H$8*(1+$F$10)*(1-$F$11)*(1-$K$10),0)</f>
        <v>112479</v>
      </c>
      <c r="F55" s="166">
        <f>ROUND(F100*Содержание!$H$8*(1+$F$10)*(1-$F$11)*(1-$K$10),0)</f>
        <v>126105</v>
      </c>
      <c r="G55" s="166">
        <f>ROUND(G100*Содержание!$H$8*(1+$F$10)*(1-$F$11)*(1-$K$10),0)</f>
        <v>140140</v>
      </c>
      <c r="H55" s="159"/>
      <c r="I55" s="160">
        <v>2155</v>
      </c>
      <c r="J55" s="166">
        <f>ROUND(J100*Содержание!$H$8*(1+$F$10)*(1-$F$11)*(1-$K$10),0)</f>
        <v>108308</v>
      </c>
      <c r="K55" s="166">
        <f>ROUND(K100*Содержание!$H$8*(1+$F$10)*(1-$F$11)*(1-$K$10),0)</f>
        <v>111055</v>
      </c>
      <c r="L55" s="166">
        <f>ROUND(L100*Содержание!$H$8*(1+$F$10)*(1-$F$11)*(1-$K$10),0)</f>
        <v>123767</v>
      </c>
      <c r="M55" s="166">
        <f>ROUND(M100*Содержание!$H$8*(1+$F$10)*(1-$F$11)*(1-$K$10),0)</f>
        <v>138716</v>
      </c>
      <c r="N55" s="166">
        <f>ROUND(N100*Содержание!$H$8*(1+$F$10)*(1-$F$11)*(1-$K$10),0)</f>
        <v>154175</v>
      </c>
      <c r="O55" s="315"/>
    </row>
    <row r="56" spans="1:15">
      <c r="A56" s="159"/>
      <c r="B56" s="160">
        <v>2180</v>
      </c>
      <c r="C56" s="166">
        <f>ROUND(C101*Содержание!$H$8*(1+$F$10)*(1-$F$11)*(1-$K$10),0)</f>
        <v>99461</v>
      </c>
      <c r="D56" s="166">
        <f>ROUND(D101*Содержание!$H$8*(1+$F$10)*(1-$F$11)*(1-$K$10),0)</f>
        <v>102105</v>
      </c>
      <c r="E56" s="166">
        <f>ROUND(E101*Содержание!$H$8*(1+$F$10)*(1-$F$11)*(1-$K$10),0)</f>
        <v>113800</v>
      </c>
      <c r="F56" s="166">
        <f>ROUND(F101*Содержание!$H$8*(1+$F$10)*(1-$F$11)*(1-$K$10),0)</f>
        <v>127529</v>
      </c>
      <c r="G56" s="166">
        <f>ROUND(G101*Содержание!$H$8*(1+$F$10)*(1-$F$11)*(1-$K$10),0)</f>
        <v>141564</v>
      </c>
      <c r="H56" s="159"/>
      <c r="I56" s="160">
        <v>2180</v>
      </c>
      <c r="J56" s="166">
        <f>ROUND(J101*Содержание!$H$8*(1+$F$10)*(1-$F$11)*(1-$K$10),0)</f>
        <v>109427</v>
      </c>
      <c r="K56" s="166">
        <f>ROUND(K101*Содержание!$H$8*(1+$F$10)*(1-$F$11)*(1-$K$10),0)</f>
        <v>112275</v>
      </c>
      <c r="L56" s="166">
        <f>ROUND(L101*Содержание!$H$8*(1+$F$10)*(1-$F$11)*(1-$K$10),0)</f>
        <v>125191</v>
      </c>
      <c r="M56" s="166">
        <f>ROUND(M101*Содержание!$H$8*(1+$F$10)*(1-$F$11)*(1-$K$10),0)</f>
        <v>140242</v>
      </c>
      <c r="N56" s="166">
        <f>ROUND(N101*Содержание!$H$8*(1+$F$10)*(1-$F$11)*(1-$K$10),0)</f>
        <v>155700</v>
      </c>
      <c r="O56" s="315"/>
    </row>
    <row r="57" spans="1:15">
      <c r="A57" s="159"/>
      <c r="B57" s="160">
        <v>2205</v>
      </c>
      <c r="C57" s="166">
        <f>ROUND(C102*Содержание!$H$8*(1+$F$10)*(1-$F$11)*(1-$K$10),0)</f>
        <v>100478</v>
      </c>
      <c r="D57" s="166">
        <f>ROUND(D102*Содержание!$H$8*(1+$F$10)*(1-$F$11)*(1-$K$10),0)</f>
        <v>103224</v>
      </c>
      <c r="E57" s="166">
        <f>ROUND(E102*Содержание!$H$8*(1+$F$10)*(1-$F$11)*(1-$K$10),0)</f>
        <v>115122</v>
      </c>
      <c r="F57" s="166">
        <f>ROUND(F102*Содержание!$H$8*(1+$F$10)*(1-$F$11)*(1-$K$10),0)</f>
        <v>128954</v>
      </c>
      <c r="G57" s="166">
        <f>ROUND(G102*Содержание!$H$8*(1+$F$10)*(1-$F$11)*(1-$K$10),0)</f>
        <v>142988</v>
      </c>
      <c r="H57" s="159"/>
      <c r="I57" s="160">
        <v>2205</v>
      </c>
      <c r="J57" s="166">
        <f>ROUND(J102*Содержание!$H$8*(1+$F$10)*(1-$F$11)*(1-$K$10),0)</f>
        <v>110546</v>
      </c>
      <c r="K57" s="166">
        <f>ROUND(K102*Содержание!$H$8*(1+$F$10)*(1-$F$11)*(1-$K$10),0)</f>
        <v>113597</v>
      </c>
      <c r="L57" s="166">
        <f>ROUND(L102*Содержание!$H$8*(1+$F$10)*(1-$F$11)*(1-$K$10),0)</f>
        <v>126614</v>
      </c>
      <c r="M57" s="166">
        <f>ROUND(M102*Содержание!$H$8*(1+$F$10)*(1-$F$11)*(1-$K$10),0)</f>
        <v>141869</v>
      </c>
      <c r="N57" s="166">
        <f>ROUND(N102*Содержание!$H$8*(1+$F$10)*(1-$F$11)*(1-$K$10),0)</f>
        <v>157327</v>
      </c>
      <c r="O57" s="315"/>
    </row>
    <row r="58" spans="1:15">
      <c r="A58" s="159"/>
      <c r="B58" s="160">
        <v>2230</v>
      </c>
      <c r="C58" s="166">
        <f>ROUND(C103*Содержание!$H$8*(1+$F$10)*(1-$F$11)*(1-$K$10),0)</f>
        <v>101494</v>
      </c>
      <c r="D58" s="166">
        <f>ROUND(D103*Содержание!$H$8*(1+$F$10)*(1-$F$11)*(1-$K$10),0)</f>
        <v>104342</v>
      </c>
      <c r="E58" s="166">
        <f>ROUND(E103*Содержание!$H$8*(1+$F$10)*(1-$F$11)*(1-$K$10),0)</f>
        <v>116445</v>
      </c>
      <c r="F58" s="166">
        <f>ROUND(F103*Содержание!$H$8*(1+$F$10)*(1-$F$11)*(1-$K$10),0)</f>
        <v>130376</v>
      </c>
      <c r="G58" s="166">
        <f>ROUND(G103*Содержание!$H$8*(1+$F$10)*(1-$F$11)*(1-$K$10),0)</f>
        <v>144411</v>
      </c>
      <c r="H58" s="159"/>
      <c r="I58" s="160">
        <v>2230</v>
      </c>
      <c r="J58" s="166">
        <f>ROUND(J103*Содержание!$H$8*(1+$F$10)*(1-$F$11)*(1-$K$10),0)</f>
        <v>111664</v>
      </c>
      <c r="K58" s="166">
        <f>ROUND(K103*Содержание!$H$8*(1+$F$10)*(1-$F$11)*(1-$K$10),0)</f>
        <v>114817</v>
      </c>
      <c r="L58" s="166">
        <f>ROUND(L103*Содержание!$H$8*(1+$F$10)*(1-$F$11)*(1-$K$10),0)</f>
        <v>128140</v>
      </c>
      <c r="M58" s="166">
        <f>ROUND(M103*Содержание!$H$8*(1+$F$10)*(1-$F$11)*(1-$K$10),0)</f>
        <v>143395</v>
      </c>
      <c r="N58" s="166">
        <f>ROUND(N103*Содержание!$H$8*(1+$F$10)*(1-$F$11)*(1-$K$10),0)</f>
        <v>158853</v>
      </c>
      <c r="O58" s="315"/>
    </row>
    <row r="59" spans="1:15">
      <c r="A59" s="159"/>
      <c r="B59" s="160">
        <v>2255</v>
      </c>
      <c r="C59" s="166">
        <f>ROUND(C104*Содержание!$H$8*(1+$F$10)*(1-$F$11)*(1-$K$10),0)</f>
        <v>102716</v>
      </c>
      <c r="D59" s="166">
        <f>ROUND(D104*Содержание!$H$8*(1+$F$10)*(1-$F$11)*(1-$K$10),0)</f>
        <v>105563</v>
      </c>
      <c r="E59" s="166">
        <f>ROUND(E104*Содержание!$H$8*(1+$F$10)*(1-$F$11)*(1-$K$10),0)</f>
        <v>117766</v>
      </c>
      <c r="F59" s="166">
        <f>ROUND(F104*Содержание!$H$8*(1+$F$10)*(1-$F$11)*(1-$K$10),0)</f>
        <v>131597</v>
      </c>
      <c r="G59" s="166">
        <f>ROUND(G104*Содержание!$H$8*(1+$F$10)*(1-$F$11)*(1-$K$10),0)</f>
        <v>146039</v>
      </c>
      <c r="H59" s="159"/>
      <c r="I59" s="160">
        <v>2255</v>
      </c>
      <c r="J59" s="166">
        <f>ROUND(J104*Содержание!$H$8*(1+$F$10)*(1-$F$11)*(1-$K$10),0)</f>
        <v>112986</v>
      </c>
      <c r="K59" s="166">
        <f>ROUND(K104*Содержание!$H$8*(1+$F$10)*(1-$F$11)*(1-$K$10),0)</f>
        <v>116140</v>
      </c>
      <c r="L59" s="166">
        <f>ROUND(L104*Содержание!$H$8*(1+$F$10)*(1-$F$11)*(1-$K$10),0)</f>
        <v>129563</v>
      </c>
      <c r="M59" s="166">
        <f>ROUND(M104*Содержание!$H$8*(1+$F$10)*(1-$F$11)*(1-$K$10),0)</f>
        <v>144716</v>
      </c>
      <c r="N59" s="166">
        <f>ROUND(N104*Содержание!$H$8*(1+$F$10)*(1-$F$11)*(1-$K$10),0)</f>
        <v>160683</v>
      </c>
      <c r="O59" s="315"/>
    </row>
    <row r="60" spans="1:15" ht="31.5" customHeight="1">
      <c r="A60" s="1176" t="s">
        <v>497</v>
      </c>
      <c r="B60" s="1176"/>
      <c r="C60" s="1176"/>
      <c r="D60" s="1176"/>
      <c r="E60" s="1176"/>
      <c r="F60" s="1176"/>
      <c r="G60" s="1176"/>
      <c r="H60" s="1176"/>
      <c r="I60" s="1176"/>
      <c r="J60" s="1176"/>
      <c r="K60" s="1176"/>
      <c r="L60" s="1176"/>
      <c r="M60" s="1176"/>
      <c r="N60" s="1176"/>
      <c r="O60" s="203"/>
    </row>
    <row r="61" spans="1:15">
      <c r="A61" s="129" t="s">
        <v>496</v>
      </c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</row>
    <row r="62" spans="1:15" ht="17.25">
      <c r="A62" s="149" t="s">
        <v>549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</row>
    <row r="63" spans="1:15" hidden="1" outlineLevel="1"/>
    <row r="64" spans="1:15" hidden="1" outlineLevel="1">
      <c r="A64" s="1171" t="s">
        <v>410</v>
      </c>
      <c r="B64" s="1171"/>
      <c r="C64" s="1171"/>
      <c r="D64" s="1171"/>
      <c r="E64" s="1171"/>
      <c r="F64" s="1171"/>
      <c r="G64" s="1171"/>
      <c r="H64" s="159"/>
      <c r="I64" s="1172" t="s">
        <v>780</v>
      </c>
      <c r="J64" s="1172"/>
      <c r="K64" s="1172"/>
      <c r="L64" s="1172"/>
      <c r="M64" s="1172"/>
      <c r="N64" s="1172"/>
    </row>
    <row r="65" spans="1:14" ht="15.75" hidden="1" outlineLevel="1" thickBot="1">
      <c r="A65" s="1171" t="s">
        <v>411</v>
      </c>
      <c r="B65" s="1171"/>
      <c r="C65" s="1171"/>
      <c r="D65" s="1171"/>
      <c r="E65" s="1171"/>
      <c r="F65" s="1171"/>
      <c r="G65" s="1171"/>
      <c r="H65" s="159"/>
      <c r="I65" s="1175"/>
      <c r="J65" s="1175"/>
      <c r="K65" s="1175"/>
      <c r="L65" s="1175"/>
      <c r="M65" s="1175"/>
      <c r="N65" s="1175"/>
    </row>
    <row r="66" spans="1:14" hidden="1" outlineLevel="1">
      <c r="A66" s="159"/>
      <c r="B66" s="160" t="s">
        <v>109</v>
      </c>
      <c r="C66" s="160">
        <v>875</v>
      </c>
      <c r="D66" s="160">
        <v>900</v>
      </c>
      <c r="E66" s="160">
        <v>1000</v>
      </c>
      <c r="F66" s="160">
        <v>1125</v>
      </c>
      <c r="G66" s="160">
        <v>1250</v>
      </c>
      <c r="H66" s="159"/>
      <c r="I66" s="160" t="s">
        <v>109</v>
      </c>
      <c r="J66" s="160">
        <v>875</v>
      </c>
      <c r="K66" s="160">
        <v>900</v>
      </c>
      <c r="L66" s="160">
        <v>1000</v>
      </c>
      <c r="M66" s="160">
        <v>1125</v>
      </c>
      <c r="N66" s="160">
        <v>1250</v>
      </c>
    </row>
    <row r="67" spans="1:14" hidden="1" outlineLevel="1">
      <c r="A67" s="159"/>
      <c r="B67" s="160">
        <v>1895</v>
      </c>
      <c r="C67" s="166">
        <v>80070</v>
      </c>
      <c r="D67" s="166">
        <v>82386</v>
      </c>
      <c r="E67" s="166">
        <v>92061</v>
      </c>
      <c r="F67" s="166">
        <v>102791</v>
      </c>
      <c r="G67" s="166">
        <v>114839</v>
      </c>
      <c r="H67" s="159"/>
      <c r="I67" s="160">
        <v>1895</v>
      </c>
      <c r="J67" s="166">
        <v>88077</v>
      </c>
      <c r="K67" s="166">
        <v>90624</v>
      </c>
      <c r="L67" s="166">
        <v>101267</v>
      </c>
      <c r="M67" s="166">
        <v>113069</v>
      </c>
      <c r="N67" s="166">
        <v>126323</v>
      </c>
    </row>
    <row r="68" spans="1:14" hidden="1" outlineLevel="1">
      <c r="A68" s="159"/>
      <c r="B68" s="160">
        <v>2000</v>
      </c>
      <c r="C68" s="166">
        <v>84708</v>
      </c>
      <c r="D68" s="166">
        <v>87100</v>
      </c>
      <c r="E68" s="166">
        <v>96039</v>
      </c>
      <c r="F68" s="166">
        <v>108881</v>
      </c>
      <c r="G68" s="166">
        <v>120175</v>
      </c>
      <c r="H68" s="159"/>
      <c r="I68" s="160">
        <v>2000</v>
      </c>
      <c r="J68" s="166">
        <v>93179</v>
      </c>
      <c r="K68" s="166">
        <v>95810</v>
      </c>
      <c r="L68" s="166">
        <v>105643</v>
      </c>
      <c r="M68" s="166">
        <v>119769</v>
      </c>
      <c r="N68" s="166">
        <v>132193</v>
      </c>
    </row>
    <row r="69" spans="1:14" hidden="1" outlineLevel="1">
      <c r="A69" s="159"/>
      <c r="B69" s="160">
        <v>2125</v>
      </c>
      <c r="C69" s="166">
        <v>90064</v>
      </c>
      <c r="D69" s="166">
        <v>92336</v>
      </c>
      <c r="E69" s="166">
        <v>102791</v>
      </c>
      <c r="F69" s="166">
        <v>115288</v>
      </c>
      <c r="G69" s="166">
        <v>128286</v>
      </c>
      <c r="H69" s="159"/>
      <c r="I69" s="160">
        <v>2125</v>
      </c>
      <c r="J69" s="166">
        <v>99070</v>
      </c>
      <c r="K69" s="166">
        <v>101570</v>
      </c>
      <c r="L69" s="166">
        <v>113069</v>
      </c>
      <c r="M69" s="166">
        <v>126817</v>
      </c>
      <c r="N69" s="166">
        <v>141116</v>
      </c>
    </row>
    <row r="70" spans="1:14" hidden="1" outlineLevel="1">
      <c r="A70" s="159"/>
      <c r="B70" s="160">
        <v>2250</v>
      </c>
      <c r="C70" s="166">
        <v>94953</v>
      </c>
      <c r="D70" s="166">
        <v>97658</v>
      </c>
      <c r="E70" s="166">
        <v>108881</v>
      </c>
      <c r="F70" s="166">
        <v>121631</v>
      </c>
      <c r="G70" s="166">
        <v>135042</v>
      </c>
      <c r="H70" s="159"/>
      <c r="I70" s="160">
        <v>2250</v>
      </c>
      <c r="J70" s="166">
        <v>104448</v>
      </c>
      <c r="K70" s="166">
        <v>107424</v>
      </c>
      <c r="L70" s="166">
        <v>119769</v>
      </c>
      <c r="M70" s="166">
        <v>133794</v>
      </c>
      <c r="N70" s="166">
        <v>148546</v>
      </c>
    </row>
    <row r="71" spans="1:14" hidden="1" outlineLevel="1">
      <c r="A71" s="159"/>
      <c r="B71" s="199"/>
      <c r="C71" s="200"/>
      <c r="D71" s="200"/>
      <c r="E71" s="200"/>
      <c r="F71" s="200"/>
      <c r="G71" s="200"/>
      <c r="H71" s="159"/>
      <c r="I71" s="199"/>
      <c r="J71" s="200"/>
      <c r="K71" s="200"/>
      <c r="L71" s="200"/>
      <c r="M71" s="200"/>
      <c r="N71" s="200"/>
    </row>
    <row r="72" spans="1:14" hidden="1" outlineLevel="1">
      <c r="B72" s="161" t="s">
        <v>412</v>
      </c>
      <c r="C72" s="312"/>
      <c r="D72" s="312"/>
      <c r="E72" s="312"/>
      <c r="F72" s="312"/>
      <c r="G72" s="312"/>
      <c r="H72" s="312"/>
      <c r="I72" s="161" t="s">
        <v>413</v>
      </c>
      <c r="J72" s="312"/>
      <c r="K72" s="312"/>
      <c r="L72" s="312"/>
      <c r="M72" s="312"/>
      <c r="N72" s="312"/>
    </row>
    <row r="73" spans="1:14" hidden="1" outlineLevel="1">
      <c r="B73" s="160" t="s">
        <v>109</v>
      </c>
      <c r="C73" s="160">
        <v>875</v>
      </c>
      <c r="D73" s="160">
        <v>900</v>
      </c>
      <c r="E73" s="160">
        <v>1000</v>
      </c>
      <c r="F73" s="160">
        <v>1125</v>
      </c>
      <c r="G73" s="160">
        <v>1250</v>
      </c>
      <c r="H73" s="159"/>
      <c r="I73" s="160" t="s">
        <v>109</v>
      </c>
      <c r="J73" s="160">
        <v>875</v>
      </c>
      <c r="K73" s="160">
        <v>900</v>
      </c>
      <c r="L73" s="160">
        <v>1000</v>
      </c>
      <c r="M73" s="160">
        <v>1125</v>
      </c>
      <c r="N73" s="160">
        <v>1250</v>
      </c>
    </row>
    <row r="74" spans="1:14" hidden="1" outlineLevel="1">
      <c r="B74" s="160">
        <v>1975</v>
      </c>
      <c r="C74" s="201">
        <v>87875</v>
      </c>
      <c r="D74" s="201">
        <v>90343</v>
      </c>
      <c r="E74" s="201">
        <v>99526</v>
      </c>
      <c r="F74" s="201">
        <v>112954</v>
      </c>
      <c r="G74" s="201">
        <v>124506</v>
      </c>
      <c r="H74" s="159"/>
      <c r="I74" s="160">
        <v>1975</v>
      </c>
      <c r="J74" s="201">
        <v>96663</v>
      </c>
      <c r="K74" s="201">
        <v>99427</v>
      </c>
      <c r="L74" s="201">
        <v>109498</v>
      </c>
      <c r="M74" s="201">
        <v>124210</v>
      </c>
      <c r="N74" s="201">
        <v>136947</v>
      </c>
    </row>
    <row r="75" spans="1:14" hidden="1" outlineLevel="1">
      <c r="B75" s="160">
        <v>2000</v>
      </c>
      <c r="C75" s="201">
        <v>88961</v>
      </c>
      <c r="D75" s="201">
        <v>91430</v>
      </c>
      <c r="E75" s="201">
        <v>100909</v>
      </c>
      <c r="F75" s="201">
        <v>114336</v>
      </c>
      <c r="G75" s="201">
        <v>126184</v>
      </c>
      <c r="H75" s="159"/>
      <c r="I75" s="160">
        <v>2000</v>
      </c>
      <c r="J75" s="201">
        <v>97847</v>
      </c>
      <c r="K75" s="201">
        <v>100612</v>
      </c>
      <c r="L75" s="201">
        <v>110979</v>
      </c>
      <c r="M75" s="201">
        <v>125789</v>
      </c>
      <c r="N75" s="201">
        <v>138823</v>
      </c>
    </row>
    <row r="76" spans="1:14" hidden="1" outlineLevel="1">
      <c r="B76" s="160">
        <v>2025</v>
      </c>
      <c r="C76" s="201">
        <v>90047</v>
      </c>
      <c r="D76" s="201">
        <v>92516</v>
      </c>
      <c r="E76" s="201">
        <v>102290</v>
      </c>
      <c r="F76" s="201">
        <v>115719</v>
      </c>
      <c r="G76" s="201">
        <v>127863</v>
      </c>
      <c r="H76" s="159"/>
      <c r="I76" s="160">
        <v>2025</v>
      </c>
      <c r="J76" s="201">
        <v>99032</v>
      </c>
      <c r="K76" s="201">
        <v>101797</v>
      </c>
      <c r="L76" s="201">
        <v>112559</v>
      </c>
      <c r="M76" s="201">
        <v>127271</v>
      </c>
      <c r="N76" s="201">
        <v>140699</v>
      </c>
    </row>
    <row r="77" spans="1:14" hidden="1" outlineLevel="1">
      <c r="B77" s="160">
        <v>2050</v>
      </c>
      <c r="C77" s="201">
        <v>91133</v>
      </c>
      <c r="D77" s="201">
        <v>93601</v>
      </c>
      <c r="E77" s="201">
        <v>103673</v>
      </c>
      <c r="F77" s="201">
        <v>117101</v>
      </c>
      <c r="G77" s="201">
        <v>129542</v>
      </c>
      <c r="H77" s="159"/>
      <c r="I77" s="160">
        <v>2050</v>
      </c>
      <c r="J77" s="201">
        <v>100217</v>
      </c>
      <c r="K77" s="201">
        <v>102982</v>
      </c>
      <c r="L77" s="201">
        <v>114040</v>
      </c>
      <c r="M77" s="201">
        <v>128851</v>
      </c>
      <c r="N77" s="201">
        <v>142476</v>
      </c>
    </row>
    <row r="78" spans="1:14" hidden="1" outlineLevel="1">
      <c r="B78" s="160">
        <v>2075</v>
      </c>
      <c r="C78" s="201">
        <v>92220</v>
      </c>
      <c r="D78" s="201">
        <v>94688</v>
      </c>
      <c r="E78" s="201">
        <v>105056</v>
      </c>
      <c r="F78" s="201">
        <v>118483</v>
      </c>
      <c r="G78" s="201">
        <v>131220</v>
      </c>
      <c r="H78" s="159"/>
      <c r="I78" s="160">
        <v>2075</v>
      </c>
      <c r="J78" s="201">
        <v>101402</v>
      </c>
      <c r="K78" s="201">
        <v>104167</v>
      </c>
      <c r="L78" s="201">
        <v>115521</v>
      </c>
      <c r="M78" s="201">
        <v>130331</v>
      </c>
      <c r="N78" s="201">
        <v>144352</v>
      </c>
    </row>
    <row r="79" spans="1:14" hidden="1" outlineLevel="1">
      <c r="B79" s="160">
        <v>2100</v>
      </c>
      <c r="C79" s="201">
        <v>93305</v>
      </c>
      <c r="D79" s="201">
        <v>95774</v>
      </c>
      <c r="E79" s="201">
        <v>106437</v>
      </c>
      <c r="F79" s="201">
        <v>119866</v>
      </c>
      <c r="G79" s="201">
        <v>132899</v>
      </c>
      <c r="H79" s="159"/>
      <c r="I79" s="160">
        <v>2100</v>
      </c>
      <c r="J79" s="201">
        <v>102685</v>
      </c>
      <c r="K79" s="201">
        <v>105351</v>
      </c>
      <c r="L79" s="201">
        <v>117101</v>
      </c>
      <c r="M79" s="201">
        <v>131813</v>
      </c>
      <c r="N79" s="201">
        <v>146229</v>
      </c>
    </row>
    <row r="80" spans="1:14" hidden="1" outlineLevel="1">
      <c r="B80" s="160">
        <v>2125</v>
      </c>
      <c r="C80" s="201">
        <v>94589</v>
      </c>
      <c r="D80" s="201">
        <v>96958</v>
      </c>
      <c r="E80" s="201">
        <v>107919</v>
      </c>
      <c r="F80" s="201">
        <v>121051</v>
      </c>
      <c r="G80" s="201">
        <v>134676</v>
      </c>
      <c r="H80" s="159"/>
      <c r="I80" s="160">
        <v>2125</v>
      </c>
      <c r="J80" s="201">
        <v>104068</v>
      </c>
      <c r="K80" s="201">
        <v>106635</v>
      </c>
      <c r="L80" s="201">
        <v>118681</v>
      </c>
      <c r="M80" s="201">
        <v>133195</v>
      </c>
      <c r="N80" s="201">
        <v>148104</v>
      </c>
    </row>
    <row r="81" spans="2:14" hidden="1" outlineLevel="1">
      <c r="B81" s="160">
        <v>2150</v>
      </c>
      <c r="C81" s="201">
        <v>95577</v>
      </c>
      <c r="D81" s="201">
        <v>98045</v>
      </c>
      <c r="E81" s="201">
        <v>109203</v>
      </c>
      <c r="F81" s="201">
        <v>122432</v>
      </c>
      <c r="G81" s="201">
        <v>136058</v>
      </c>
      <c r="H81" s="159"/>
      <c r="I81" s="160">
        <v>2150</v>
      </c>
      <c r="J81" s="201">
        <v>105153</v>
      </c>
      <c r="K81" s="201">
        <v>107820</v>
      </c>
      <c r="L81" s="201">
        <v>120162</v>
      </c>
      <c r="M81" s="201">
        <v>134676</v>
      </c>
      <c r="N81" s="201">
        <v>149684</v>
      </c>
    </row>
    <row r="82" spans="2:14" hidden="1" outlineLevel="1">
      <c r="B82" s="160">
        <v>2175</v>
      </c>
      <c r="C82" s="201">
        <v>96564</v>
      </c>
      <c r="D82" s="201">
        <v>99131</v>
      </c>
      <c r="E82" s="201">
        <v>110485</v>
      </c>
      <c r="F82" s="201">
        <v>123815</v>
      </c>
      <c r="G82" s="201">
        <v>137441</v>
      </c>
      <c r="H82" s="159"/>
      <c r="I82" s="160">
        <v>2175</v>
      </c>
      <c r="J82" s="201">
        <v>106240</v>
      </c>
      <c r="K82" s="201">
        <v>109005</v>
      </c>
      <c r="L82" s="201">
        <v>121545</v>
      </c>
      <c r="M82" s="201">
        <v>136157</v>
      </c>
      <c r="N82" s="201">
        <v>151165</v>
      </c>
    </row>
    <row r="83" spans="2:14" hidden="1" outlineLevel="1">
      <c r="B83" s="160">
        <v>2200</v>
      </c>
      <c r="C83" s="201">
        <v>97551</v>
      </c>
      <c r="D83" s="201">
        <v>100217</v>
      </c>
      <c r="E83" s="201">
        <v>111769</v>
      </c>
      <c r="F83" s="201">
        <v>125198</v>
      </c>
      <c r="G83" s="201">
        <v>138823</v>
      </c>
      <c r="H83" s="159"/>
      <c r="I83" s="160">
        <v>2200</v>
      </c>
      <c r="J83" s="201">
        <v>107326</v>
      </c>
      <c r="K83" s="201">
        <v>110288</v>
      </c>
      <c r="L83" s="201">
        <v>122926</v>
      </c>
      <c r="M83" s="201">
        <v>137737</v>
      </c>
      <c r="N83" s="201">
        <v>152745</v>
      </c>
    </row>
    <row r="84" spans="2:14" hidden="1" outlineLevel="1">
      <c r="B84" s="160">
        <v>2225</v>
      </c>
      <c r="C84" s="201">
        <v>98538</v>
      </c>
      <c r="D84" s="201">
        <v>101303</v>
      </c>
      <c r="E84" s="201">
        <v>113053</v>
      </c>
      <c r="F84" s="201">
        <v>126579</v>
      </c>
      <c r="G84" s="201">
        <v>140205</v>
      </c>
      <c r="H84" s="159"/>
      <c r="I84" s="160">
        <v>2225</v>
      </c>
      <c r="J84" s="201">
        <v>108412</v>
      </c>
      <c r="K84" s="201">
        <v>111473</v>
      </c>
      <c r="L84" s="201">
        <v>124408</v>
      </c>
      <c r="M84" s="201">
        <v>139218</v>
      </c>
      <c r="N84" s="201">
        <v>154226</v>
      </c>
    </row>
    <row r="85" spans="2:14" hidden="1" outlineLevel="1">
      <c r="B85" s="160">
        <v>2250</v>
      </c>
      <c r="C85" s="201">
        <v>99724</v>
      </c>
      <c r="D85" s="201">
        <v>102488</v>
      </c>
      <c r="E85" s="201">
        <v>114336</v>
      </c>
      <c r="F85" s="201">
        <v>127764</v>
      </c>
      <c r="G85" s="201">
        <v>141785</v>
      </c>
      <c r="H85" s="159"/>
      <c r="I85" s="160">
        <v>2250</v>
      </c>
      <c r="J85" s="201">
        <v>109695</v>
      </c>
      <c r="K85" s="201">
        <v>112757</v>
      </c>
      <c r="L85" s="201">
        <v>125789</v>
      </c>
      <c r="M85" s="201">
        <v>140501</v>
      </c>
      <c r="N85" s="201">
        <v>156003</v>
      </c>
    </row>
    <row r="86" spans="2:14" hidden="1" outlineLevel="1">
      <c r="B86" s="160">
        <v>2275</v>
      </c>
      <c r="C86" s="201">
        <v>100909</v>
      </c>
      <c r="D86" s="201">
        <v>103673</v>
      </c>
      <c r="E86" s="201">
        <v>115620</v>
      </c>
      <c r="F86" s="201">
        <v>128950</v>
      </c>
      <c r="G86" s="201">
        <v>143365</v>
      </c>
      <c r="H86" s="159"/>
      <c r="I86" s="160">
        <v>2275</v>
      </c>
      <c r="J86" s="201">
        <v>110979</v>
      </c>
      <c r="K86" s="201">
        <v>114040</v>
      </c>
      <c r="L86" s="201">
        <v>127172</v>
      </c>
      <c r="M86" s="201">
        <v>141884</v>
      </c>
      <c r="N86" s="201">
        <v>157682</v>
      </c>
    </row>
    <row r="87" spans="2:14" hidden="1" outlineLevel="1">
      <c r="B87" s="160">
        <v>2300</v>
      </c>
      <c r="C87" s="201">
        <v>102093</v>
      </c>
      <c r="D87" s="201">
        <v>104858</v>
      </c>
      <c r="E87" s="201">
        <v>116904</v>
      </c>
      <c r="F87" s="201">
        <v>130134</v>
      </c>
      <c r="G87" s="201">
        <v>144945</v>
      </c>
      <c r="H87" s="159"/>
      <c r="I87" s="160">
        <v>2300</v>
      </c>
      <c r="J87" s="201">
        <v>112263</v>
      </c>
      <c r="K87" s="201">
        <v>115324</v>
      </c>
      <c r="L87" s="201">
        <v>128555</v>
      </c>
      <c r="M87" s="201">
        <v>143167</v>
      </c>
      <c r="N87" s="201">
        <v>159458</v>
      </c>
    </row>
    <row r="88" spans="2:14" hidden="1" outlineLevel="1"/>
    <row r="89" spans="2:14" hidden="1" outlineLevel="1">
      <c r="B89" s="161" t="s">
        <v>412</v>
      </c>
      <c r="I89" s="161" t="s">
        <v>413</v>
      </c>
    </row>
    <row r="90" spans="2:14" hidden="1" outlineLevel="1">
      <c r="B90" s="160" t="s">
        <v>109</v>
      </c>
      <c r="C90" s="160">
        <v>875</v>
      </c>
      <c r="D90" s="160">
        <v>900</v>
      </c>
      <c r="E90" s="160">
        <v>1000</v>
      </c>
      <c r="F90" s="160">
        <v>1125</v>
      </c>
      <c r="G90" s="160">
        <v>1250</v>
      </c>
      <c r="I90" s="160" t="s">
        <v>109</v>
      </c>
      <c r="J90" s="160">
        <v>875</v>
      </c>
      <c r="K90" s="160">
        <v>900</v>
      </c>
      <c r="L90" s="160">
        <v>1000</v>
      </c>
      <c r="M90" s="160">
        <v>1125</v>
      </c>
      <c r="N90" s="160">
        <v>1250</v>
      </c>
    </row>
    <row r="91" spans="2:14" hidden="1" outlineLevel="1">
      <c r="B91" s="160">
        <v>1930</v>
      </c>
      <c r="C91" s="166">
        <v>85703</v>
      </c>
      <c r="D91" s="166">
        <v>88172</v>
      </c>
      <c r="E91" s="166">
        <v>96762</v>
      </c>
      <c r="F91" s="166">
        <v>110189</v>
      </c>
      <c r="G91" s="166">
        <v>121150</v>
      </c>
      <c r="I91" s="160">
        <v>1930</v>
      </c>
      <c r="J91" s="166">
        <v>94293</v>
      </c>
      <c r="K91" s="166">
        <v>96958</v>
      </c>
      <c r="L91" s="166">
        <v>106437</v>
      </c>
      <c r="M91" s="166">
        <v>121248</v>
      </c>
      <c r="N91" s="166">
        <v>133294</v>
      </c>
    </row>
    <row r="92" spans="2:14" hidden="1" outlineLevel="1">
      <c r="B92" s="160">
        <v>1955</v>
      </c>
      <c r="C92" s="166">
        <v>86789</v>
      </c>
      <c r="D92" s="166">
        <v>89257</v>
      </c>
      <c r="E92" s="166">
        <v>98143</v>
      </c>
      <c r="F92" s="166">
        <v>111572</v>
      </c>
      <c r="G92" s="166">
        <v>122827</v>
      </c>
      <c r="I92" s="160">
        <v>1955</v>
      </c>
      <c r="J92" s="166">
        <v>95478</v>
      </c>
      <c r="K92" s="166">
        <v>98143</v>
      </c>
      <c r="L92" s="166">
        <v>107919</v>
      </c>
      <c r="M92" s="166">
        <v>122729</v>
      </c>
      <c r="N92" s="166">
        <v>135071</v>
      </c>
    </row>
    <row r="93" spans="2:14" hidden="1" outlineLevel="1">
      <c r="B93" s="160">
        <v>1980</v>
      </c>
      <c r="C93" s="166">
        <v>87875</v>
      </c>
      <c r="D93" s="166">
        <v>90343</v>
      </c>
      <c r="E93" s="166">
        <v>99526</v>
      </c>
      <c r="F93" s="166">
        <v>112954</v>
      </c>
      <c r="G93" s="166">
        <v>124506</v>
      </c>
      <c r="I93" s="160">
        <v>1980</v>
      </c>
      <c r="J93" s="166">
        <v>96663</v>
      </c>
      <c r="K93" s="166">
        <v>99427</v>
      </c>
      <c r="L93" s="166">
        <v>109498</v>
      </c>
      <c r="M93" s="166">
        <v>124210</v>
      </c>
      <c r="N93" s="166">
        <v>136947</v>
      </c>
    </row>
    <row r="94" spans="2:14" hidden="1" outlineLevel="1">
      <c r="B94" s="160">
        <v>2005</v>
      </c>
      <c r="C94" s="166">
        <v>88961</v>
      </c>
      <c r="D94" s="166">
        <v>91430</v>
      </c>
      <c r="E94" s="166">
        <v>100909</v>
      </c>
      <c r="F94" s="166">
        <v>114336</v>
      </c>
      <c r="G94" s="166">
        <v>126184</v>
      </c>
      <c r="I94" s="160">
        <v>2005</v>
      </c>
      <c r="J94" s="166">
        <v>97847</v>
      </c>
      <c r="K94" s="166">
        <v>100612</v>
      </c>
      <c r="L94" s="166">
        <v>110979</v>
      </c>
      <c r="M94" s="166">
        <v>125789</v>
      </c>
      <c r="N94" s="166">
        <v>138823</v>
      </c>
    </row>
    <row r="95" spans="2:14" hidden="1" outlineLevel="1">
      <c r="B95" s="160">
        <v>2030</v>
      </c>
      <c r="C95" s="166">
        <v>90047</v>
      </c>
      <c r="D95" s="166">
        <v>92516</v>
      </c>
      <c r="E95" s="166">
        <v>102290</v>
      </c>
      <c r="F95" s="166">
        <v>115719</v>
      </c>
      <c r="G95" s="166">
        <v>127863</v>
      </c>
      <c r="I95" s="160">
        <v>2030</v>
      </c>
      <c r="J95" s="166">
        <v>99032</v>
      </c>
      <c r="K95" s="166">
        <v>101797</v>
      </c>
      <c r="L95" s="166">
        <v>112559</v>
      </c>
      <c r="M95" s="166">
        <v>127271</v>
      </c>
      <c r="N95" s="166">
        <v>140699</v>
      </c>
    </row>
    <row r="96" spans="2:14" hidden="1" outlineLevel="1">
      <c r="B96" s="160">
        <v>2055</v>
      </c>
      <c r="C96" s="166">
        <v>91133</v>
      </c>
      <c r="D96" s="166">
        <v>93601</v>
      </c>
      <c r="E96" s="166">
        <v>103673</v>
      </c>
      <c r="F96" s="166">
        <v>117101</v>
      </c>
      <c r="G96" s="166">
        <v>129542</v>
      </c>
      <c r="I96" s="160">
        <v>2055</v>
      </c>
      <c r="J96" s="166">
        <v>100217</v>
      </c>
      <c r="K96" s="166">
        <v>102982</v>
      </c>
      <c r="L96" s="166">
        <v>114040</v>
      </c>
      <c r="M96" s="166">
        <v>128851</v>
      </c>
      <c r="N96" s="166">
        <v>142476</v>
      </c>
    </row>
    <row r="97" spans="2:14" hidden="1" outlineLevel="1">
      <c r="B97" s="160">
        <v>2080</v>
      </c>
      <c r="C97" s="166">
        <v>92220</v>
      </c>
      <c r="D97" s="166">
        <v>94688</v>
      </c>
      <c r="E97" s="166">
        <v>105056</v>
      </c>
      <c r="F97" s="166">
        <v>118483</v>
      </c>
      <c r="G97" s="166">
        <v>131220</v>
      </c>
      <c r="I97" s="160">
        <v>2080</v>
      </c>
      <c r="J97" s="166">
        <v>101402</v>
      </c>
      <c r="K97" s="166">
        <v>104167</v>
      </c>
      <c r="L97" s="166">
        <v>115521</v>
      </c>
      <c r="M97" s="166">
        <v>130331</v>
      </c>
      <c r="N97" s="166">
        <v>144352</v>
      </c>
    </row>
    <row r="98" spans="2:14" hidden="1" outlineLevel="1">
      <c r="B98" s="160">
        <v>2105</v>
      </c>
      <c r="C98" s="166">
        <v>93305</v>
      </c>
      <c r="D98" s="166">
        <v>95774</v>
      </c>
      <c r="E98" s="166">
        <v>106437</v>
      </c>
      <c r="F98" s="166">
        <v>119866</v>
      </c>
      <c r="G98" s="166">
        <v>132899</v>
      </c>
      <c r="I98" s="160">
        <v>2105</v>
      </c>
      <c r="J98" s="166">
        <v>102685</v>
      </c>
      <c r="K98" s="166">
        <v>105351</v>
      </c>
      <c r="L98" s="166">
        <v>117101</v>
      </c>
      <c r="M98" s="166">
        <v>131813</v>
      </c>
      <c r="N98" s="166">
        <v>146229</v>
      </c>
    </row>
    <row r="99" spans="2:14" hidden="1" outlineLevel="1">
      <c r="B99" s="160">
        <v>2130</v>
      </c>
      <c r="C99" s="166">
        <v>94589</v>
      </c>
      <c r="D99" s="166">
        <v>96958</v>
      </c>
      <c r="E99" s="166">
        <v>107919</v>
      </c>
      <c r="F99" s="166">
        <v>121051</v>
      </c>
      <c r="G99" s="166">
        <v>134676</v>
      </c>
      <c r="I99" s="160">
        <v>2130</v>
      </c>
      <c r="J99" s="166">
        <v>104068</v>
      </c>
      <c r="K99" s="166">
        <v>106635</v>
      </c>
      <c r="L99" s="166">
        <v>118681</v>
      </c>
      <c r="M99" s="166">
        <v>133195</v>
      </c>
      <c r="N99" s="166">
        <v>148104</v>
      </c>
    </row>
    <row r="100" spans="2:14" hidden="1" outlineLevel="1">
      <c r="B100" s="160">
        <v>2155</v>
      </c>
      <c r="C100" s="166">
        <v>95577</v>
      </c>
      <c r="D100" s="166">
        <v>98045</v>
      </c>
      <c r="E100" s="166">
        <v>109203</v>
      </c>
      <c r="F100" s="166">
        <v>122432</v>
      </c>
      <c r="G100" s="166">
        <v>136058</v>
      </c>
      <c r="I100" s="160">
        <v>2155</v>
      </c>
      <c r="J100" s="166">
        <v>105153</v>
      </c>
      <c r="K100" s="166">
        <v>107820</v>
      </c>
      <c r="L100" s="166">
        <v>120162</v>
      </c>
      <c r="M100" s="166">
        <v>134676</v>
      </c>
      <c r="N100" s="166">
        <v>149684</v>
      </c>
    </row>
    <row r="101" spans="2:14" hidden="1" outlineLevel="1">
      <c r="B101" s="160">
        <v>2180</v>
      </c>
      <c r="C101" s="166">
        <v>96564</v>
      </c>
      <c r="D101" s="166">
        <v>99131</v>
      </c>
      <c r="E101" s="166">
        <v>110485</v>
      </c>
      <c r="F101" s="166">
        <v>123815</v>
      </c>
      <c r="G101" s="166">
        <v>137441</v>
      </c>
      <c r="I101" s="160">
        <v>2180</v>
      </c>
      <c r="J101" s="166">
        <v>106240</v>
      </c>
      <c r="K101" s="166">
        <v>109005</v>
      </c>
      <c r="L101" s="166">
        <v>121545</v>
      </c>
      <c r="M101" s="166">
        <v>136157</v>
      </c>
      <c r="N101" s="166">
        <v>151165</v>
      </c>
    </row>
    <row r="102" spans="2:14" hidden="1" outlineLevel="1">
      <c r="B102" s="160">
        <v>2205</v>
      </c>
      <c r="C102" s="166">
        <v>97551</v>
      </c>
      <c r="D102" s="166">
        <v>100217</v>
      </c>
      <c r="E102" s="166">
        <v>111769</v>
      </c>
      <c r="F102" s="166">
        <v>125198</v>
      </c>
      <c r="G102" s="166">
        <v>138823</v>
      </c>
      <c r="I102" s="160">
        <v>2205</v>
      </c>
      <c r="J102" s="166">
        <v>107326</v>
      </c>
      <c r="K102" s="166">
        <v>110288</v>
      </c>
      <c r="L102" s="166">
        <v>122926</v>
      </c>
      <c r="M102" s="166">
        <v>137737</v>
      </c>
      <c r="N102" s="166">
        <v>152745</v>
      </c>
    </row>
    <row r="103" spans="2:14" hidden="1" outlineLevel="1">
      <c r="B103" s="160">
        <v>2230</v>
      </c>
      <c r="C103" s="166">
        <v>98538</v>
      </c>
      <c r="D103" s="166">
        <v>101303</v>
      </c>
      <c r="E103" s="166">
        <v>113053</v>
      </c>
      <c r="F103" s="166">
        <v>126579</v>
      </c>
      <c r="G103" s="166">
        <v>140205</v>
      </c>
      <c r="I103" s="160">
        <v>2230</v>
      </c>
      <c r="J103" s="166">
        <v>108412</v>
      </c>
      <c r="K103" s="166">
        <v>111473</v>
      </c>
      <c r="L103" s="166">
        <v>124408</v>
      </c>
      <c r="M103" s="166">
        <v>139218</v>
      </c>
      <c r="N103" s="166">
        <v>154226</v>
      </c>
    </row>
    <row r="104" spans="2:14" hidden="1" outlineLevel="1">
      <c r="B104" s="160">
        <v>2255</v>
      </c>
      <c r="C104" s="166">
        <v>99724</v>
      </c>
      <c r="D104" s="166">
        <v>102488</v>
      </c>
      <c r="E104" s="166">
        <v>114336</v>
      </c>
      <c r="F104" s="166">
        <v>127764</v>
      </c>
      <c r="G104" s="166">
        <v>141785</v>
      </c>
      <c r="I104" s="160">
        <v>2255</v>
      </c>
      <c r="J104" s="166">
        <v>109695</v>
      </c>
      <c r="K104" s="166">
        <v>112757</v>
      </c>
      <c r="L104" s="166">
        <v>125789</v>
      </c>
      <c r="M104" s="166">
        <v>140501</v>
      </c>
      <c r="N104" s="166">
        <v>156003</v>
      </c>
    </row>
    <row r="105" spans="2:14" collapsed="1"/>
  </sheetData>
  <mergeCells count="16">
    <mergeCell ref="A25:O25"/>
    <mergeCell ref="A60:N60"/>
    <mergeCell ref="A64:G64"/>
    <mergeCell ref="I64:N65"/>
    <mergeCell ref="A65:G65"/>
    <mergeCell ref="A43:N43"/>
    <mergeCell ref="A13:O13"/>
    <mergeCell ref="A14:G14"/>
    <mergeCell ref="I14:N15"/>
    <mergeCell ref="A15:G15"/>
    <mergeCell ref="A24:O24"/>
    <mergeCell ref="A1:D1"/>
    <mergeCell ref="A2:O2"/>
    <mergeCell ref="A3:N3"/>
    <mergeCell ref="A4:O4"/>
    <mergeCell ref="A12:O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tabColor rgb="FFFFFF00"/>
  </sheetPr>
  <dimension ref="A1:AC196"/>
  <sheetViews>
    <sheetView showGridLines="0" view="pageBreakPreview" zoomScaleSheetLayoutView="100" workbookViewId="0">
      <pane ySplit="11" topLeftCell="A12" activePane="bottomLeft" state="frozen"/>
      <selection pane="bottomLeft" sqref="A1:G1"/>
    </sheetView>
  </sheetViews>
  <sheetFormatPr defaultColWidth="9.140625" defaultRowHeight="12.75" outlineLevelCol="1"/>
  <cols>
    <col min="1" max="2" width="3.7109375" style="116" customWidth="1"/>
    <col min="3" max="3" width="2.5703125" style="116" customWidth="1"/>
    <col min="4" max="5" width="3.7109375" style="116" customWidth="1"/>
    <col min="6" max="6" width="2.7109375" style="116" customWidth="1"/>
    <col min="7" max="11" width="3.7109375" style="116" customWidth="1"/>
    <col min="12" max="12" width="2.85546875" style="116" customWidth="1"/>
    <col min="13" max="13" width="6.85546875" style="116" customWidth="1"/>
    <col min="14" max="14" width="7" style="116" customWidth="1"/>
    <col min="15" max="15" width="4.42578125" style="116" customWidth="1"/>
    <col min="16" max="16" width="4.28515625" style="116" customWidth="1"/>
    <col min="17" max="17" width="5" style="116" customWidth="1"/>
    <col min="18" max="21" width="4.5703125" style="116" customWidth="1"/>
    <col min="22" max="22" width="12.5703125" style="116" customWidth="1"/>
    <col min="23" max="23" width="4.85546875" style="116" customWidth="1"/>
    <col min="24" max="24" width="65.42578125" style="116" customWidth="1"/>
    <col min="25" max="25" width="11.5703125" style="116" customWidth="1"/>
    <col min="26" max="26" width="13" style="116" customWidth="1"/>
    <col min="27" max="27" width="14.7109375" style="155" hidden="1" customWidth="1" outlineLevel="1"/>
    <col min="28" max="28" width="9.140625" style="155" hidden="1" customWidth="1" outlineLevel="1"/>
    <col min="29" max="29" width="9.140625" style="116" collapsed="1"/>
    <col min="30" max="16384" width="9.140625" style="116"/>
  </cols>
  <sheetData>
    <row r="1" spans="1:28" ht="16.5" customHeight="1" thickBot="1">
      <c r="A1" s="741" t="s">
        <v>64</v>
      </c>
      <c r="B1" s="741"/>
      <c r="C1" s="741"/>
      <c r="D1" s="741"/>
      <c r="E1" s="741"/>
      <c r="F1" s="741"/>
      <c r="G1" s="741"/>
      <c r="H1" s="117"/>
      <c r="I1" s="117"/>
      <c r="J1" s="117"/>
      <c r="K1" s="117"/>
      <c r="L1" s="185" t="s">
        <v>475</v>
      </c>
      <c r="O1" s="159"/>
      <c r="P1" s="117"/>
      <c r="Q1" s="117"/>
      <c r="R1" s="117"/>
      <c r="S1" s="117"/>
      <c r="T1" s="117"/>
      <c r="U1" s="117"/>
      <c r="V1" s="117"/>
      <c r="W1" s="158">
        <f>Содержание!H9</f>
        <v>0.03</v>
      </c>
      <c r="X1" s="184" t="s">
        <v>864</v>
      </c>
      <c r="Y1" s="158">
        <v>0.06</v>
      </c>
      <c r="Z1" s="250"/>
    </row>
    <row r="2" spans="1:28" ht="14.25" customHeight="1" thickBot="1">
      <c r="L2" s="185" t="s">
        <v>478</v>
      </c>
      <c r="W2" s="158">
        <f>Содержание!Q11</f>
        <v>0</v>
      </c>
      <c r="X2" s="184" t="s">
        <v>607</v>
      </c>
      <c r="Y2" s="158">
        <v>0.1</v>
      </c>
      <c r="Z2" s="250"/>
    </row>
    <row r="3" spans="1:28" ht="16.5" customHeight="1">
      <c r="A3" s="1234" t="s">
        <v>580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1234"/>
      <c r="X3" s="1234"/>
      <c r="Y3" s="1234"/>
      <c r="Z3" s="1234"/>
    </row>
    <row r="4" spans="1:28" s="118" customFormat="1" ht="12" customHeight="1" thickBot="1">
      <c r="A4" s="1236" t="s">
        <v>292</v>
      </c>
      <c r="B4" s="1236"/>
      <c r="C4" s="1236"/>
      <c r="D4" s="1236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56"/>
      <c r="AB4" s="156"/>
    </row>
    <row r="5" spans="1:28" s="118" customFormat="1" ht="23.25" customHeight="1" thickBot="1">
      <c r="A5" s="1237" t="s">
        <v>854</v>
      </c>
      <c r="B5" s="1238"/>
      <c r="C5" s="1238"/>
      <c r="D5" s="1238"/>
      <c r="E5" s="1238"/>
      <c r="F5" s="1239"/>
      <c r="G5" s="1238" t="s">
        <v>974</v>
      </c>
      <c r="H5" s="1238"/>
      <c r="I5" s="1238"/>
      <c r="J5" s="1238"/>
      <c r="K5" s="1238"/>
      <c r="L5" s="1238"/>
      <c r="M5" s="1211" t="s">
        <v>382</v>
      </c>
      <c r="N5" s="1240"/>
      <c r="O5" s="1211" t="s">
        <v>1039</v>
      </c>
      <c r="P5" s="1212"/>
      <c r="Q5" s="1212"/>
      <c r="R5" s="1213"/>
      <c r="S5" s="1211" t="s">
        <v>730</v>
      </c>
      <c r="T5" s="1212"/>
      <c r="U5" s="1212"/>
      <c r="V5" s="1242" t="s">
        <v>293</v>
      </c>
      <c r="W5" s="1246" t="s">
        <v>294</v>
      </c>
      <c r="X5" s="1208" t="s">
        <v>295</v>
      </c>
      <c r="Y5" s="1249" t="s">
        <v>1027</v>
      </c>
      <c r="Z5" s="1252" t="s">
        <v>608</v>
      </c>
      <c r="AA5" s="156"/>
      <c r="AB5" s="156"/>
    </row>
    <row r="6" spans="1:28" s="120" customFormat="1" ht="20.25" customHeight="1" thickBot="1">
      <c r="A6" s="1255" t="s">
        <v>381</v>
      </c>
      <c r="B6" s="1256"/>
      <c r="C6" s="1257"/>
      <c r="D6" s="1258" t="s">
        <v>390</v>
      </c>
      <c r="E6" s="1259"/>
      <c r="F6" s="1260"/>
      <c r="G6" s="1255" t="s">
        <v>381</v>
      </c>
      <c r="H6" s="1256"/>
      <c r="I6" s="1257"/>
      <c r="J6" s="1258" t="s">
        <v>390</v>
      </c>
      <c r="K6" s="1259"/>
      <c r="L6" s="1259"/>
      <c r="M6" s="1220"/>
      <c r="N6" s="1241"/>
      <c r="O6" s="1214"/>
      <c r="P6" s="1215"/>
      <c r="Q6" s="1215"/>
      <c r="R6" s="1216"/>
      <c r="S6" s="1220"/>
      <c r="T6" s="1221"/>
      <c r="U6" s="1221"/>
      <c r="V6" s="1243"/>
      <c r="W6" s="1247"/>
      <c r="X6" s="1209"/>
      <c r="Y6" s="1250"/>
      <c r="Z6" s="1253"/>
      <c r="AA6" s="157"/>
      <c r="AB6" s="157"/>
    </row>
    <row r="7" spans="1:28" s="120" customFormat="1" ht="9.75" customHeight="1">
      <c r="A7" s="1226" t="s">
        <v>296</v>
      </c>
      <c r="B7" s="1199" t="s">
        <v>855</v>
      </c>
      <c r="C7" s="1218" t="s">
        <v>6</v>
      </c>
      <c r="D7" s="1226" t="s">
        <v>296</v>
      </c>
      <c r="E7" s="1199" t="s">
        <v>855</v>
      </c>
      <c r="F7" s="1218" t="s">
        <v>6</v>
      </c>
      <c r="G7" s="1226" t="s">
        <v>296</v>
      </c>
      <c r="H7" s="1199" t="s">
        <v>855</v>
      </c>
      <c r="I7" s="1218" t="s">
        <v>6</v>
      </c>
      <c r="J7" s="1226" t="s">
        <v>296</v>
      </c>
      <c r="K7" s="1199" t="s">
        <v>855</v>
      </c>
      <c r="L7" s="1218" t="s">
        <v>6</v>
      </c>
      <c r="M7" s="1228" t="s">
        <v>138</v>
      </c>
      <c r="N7" s="1230" t="s">
        <v>234</v>
      </c>
      <c r="O7" s="1225" t="s">
        <v>139</v>
      </c>
      <c r="P7" s="1198" t="s">
        <v>248</v>
      </c>
      <c r="Q7" s="1198" t="s">
        <v>233</v>
      </c>
      <c r="R7" s="1217" t="s">
        <v>867</v>
      </c>
      <c r="S7" s="1222" t="s">
        <v>1024</v>
      </c>
      <c r="T7" s="1222" t="s">
        <v>1025</v>
      </c>
      <c r="U7" s="1222" t="s">
        <v>1026</v>
      </c>
      <c r="V7" s="1244"/>
      <c r="W7" s="1247"/>
      <c r="X7" s="1209"/>
      <c r="Y7" s="1250"/>
      <c r="Z7" s="1253"/>
      <c r="AA7" s="157"/>
      <c r="AB7" s="157"/>
    </row>
    <row r="8" spans="1:28" s="120" customFormat="1" ht="9.75" customHeight="1">
      <c r="A8" s="1226"/>
      <c r="B8" s="1199"/>
      <c r="C8" s="1218"/>
      <c r="D8" s="1226"/>
      <c r="E8" s="1199"/>
      <c r="F8" s="1218"/>
      <c r="G8" s="1226"/>
      <c r="H8" s="1199"/>
      <c r="I8" s="1218"/>
      <c r="J8" s="1226"/>
      <c r="K8" s="1199"/>
      <c r="L8" s="1218"/>
      <c r="M8" s="1228"/>
      <c r="N8" s="1230"/>
      <c r="O8" s="1226"/>
      <c r="P8" s="1199"/>
      <c r="Q8" s="1199"/>
      <c r="R8" s="1218"/>
      <c r="S8" s="1223"/>
      <c r="T8" s="1223"/>
      <c r="U8" s="1223"/>
      <c r="V8" s="1244"/>
      <c r="W8" s="1247"/>
      <c r="X8" s="1209"/>
      <c r="Y8" s="1250"/>
      <c r="Z8" s="1253"/>
      <c r="AA8" s="157"/>
      <c r="AB8" s="157"/>
    </row>
    <row r="9" spans="1:28" s="120" customFormat="1" ht="9.75" customHeight="1">
      <c r="A9" s="1226"/>
      <c r="B9" s="1199"/>
      <c r="C9" s="1218"/>
      <c r="D9" s="1226"/>
      <c r="E9" s="1199"/>
      <c r="F9" s="1218"/>
      <c r="G9" s="1226"/>
      <c r="H9" s="1199"/>
      <c r="I9" s="1218"/>
      <c r="J9" s="1226"/>
      <c r="K9" s="1199"/>
      <c r="L9" s="1218"/>
      <c r="M9" s="1228"/>
      <c r="N9" s="1230"/>
      <c r="O9" s="1226"/>
      <c r="P9" s="1199"/>
      <c r="Q9" s="1199"/>
      <c r="R9" s="1218"/>
      <c r="S9" s="1223"/>
      <c r="T9" s="1223"/>
      <c r="U9" s="1223"/>
      <c r="V9" s="1244"/>
      <c r="W9" s="1247"/>
      <c r="X9" s="1209"/>
      <c r="Y9" s="1250"/>
      <c r="Z9" s="1253"/>
      <c r="AA9" s="157"/>
      <c r="AB9" s="157"/>
    </row>
    <row r="10" spans="1:28" s="120" customFormat="1" ht="9.75" customHeight="1">
      <c r="A10" s="1226"/>
      <c r="B10" s="1199"/>
      <c r="C10" s="1218"/>
      <c r="D10" s="1226"/>
      <c r="E10" s="1199"/>
      <c r="F10" s="1218"/>
      <c r="G10" s="1226"/>
      <c r="H10" s="1199"/>
      <c r="I10" s="1218"/>
      <c r="J10" s="1226"/>
      <c r="K10" s="1199"/>
      <c r="L10" s="1218"/>
      <c r="M10" s="1228"/>
      <c r="N10" s="1230"/>
      <c r="O10" s="1226"/>
      <c r="P10" s="1199"/>
      <c r="Q10" s="1199"/>
      <c r="R10" s="1218"/>
      <c r="S10" s="1223"/>
      <c r="T10" s="1223"/>
      <c r="U10" s="1223"/>
      <c r="V10" s="1244"/>
      <c r="W10" s="1247"/>
      <c r="X10" s="1209"/>
      <c r="Y10" s="1250"/>
      <c r="Z10" s="1253"/>
      <c r="AA10" s="157"/>
      <c r="AB10" s="157"/>
    </row>
    <row r="11" spans="1:28" s="120" customFormat="1" ht="9.75" customHeight="1" thickBot="1">
      <c r="A11" s="1227"/>
      <c r="B11" s="1200"/>
      <c r="C11" s="1219"/>
      <c r="D11" s="1227"/>
      <c r="E11" s="1200"/>
      <c r="F11" s="1219"/>
      <c r="G11" s="1227"/>
      <c r="H11" s="1200"/>
      <c r="I11" s="1219"/>
      <c r="J11" s="1227"/>
      <c r="K11" s="1200"/>
      <c r="L11" s="1219"/>
      <c r="M11" s="1229"/>
      <c r="N11" s="1231"/>
      <c r="O11" s="1227"/>
      <c r="P11" s="1200"/>
      <c r="Q11" s="1200"/>
      <c r="R11" s="1219"/>
      <c r="S11" s="1224"/>
      <c r="T11" s="1224"/>
      <c r="U11" s="1224"/>
      <c r="V11" s="1245"/>
      <c r="W11" s="1248"/>
      <c r="X11" s="1210"/>
      <c r="Y11" s="1251"/>
      <c r="Z11" s="1254"/>
      <c r="AA11" s="305"/>
      <c r="AB11" s="305"/>
    </row>
    <row r="12" spans="1:28" s="120" customFormat="1" ht="23.25" customHeight="1">
      <c r="A12" s="251"/>
      <c r="B12" s="251"/>
      <c r="C12" s="251"/>
      <c r="D12" s="251"/>
      <c r="E12" s="251"/>
      <c r="F12" s="251"/>
      <c r="G12" s="251"/>
      <c r="H12" s="251"/>
      <c r="I12" s="251"/>
      <c r="J12" s="251" t="s">
        <v>255</v>
      </c>
      <c r="K12" s="251" t="s">
        <v>255</v>
      </c>
      <c r="L12" s="251"/>
      <c r="M12" s="251"/>
      <c r="N12" s="251"/>
      <c r="O12" s="251" t="s">
        <v>255</v>
      </c>
      <c r="P12" s="251" t="s">
        <v>255</v>
      </c>
      <c r="Q12" s="251"/>
      <c r="R12" s="251"/>
      <c r="S12" s="251"/>
      <c r="T12" s="251"/>
      <c r="U12" s="251"/>
      <c r="V12" s="252" t="s">
        <v>384</v>
      </c>
      <c r="W12" s="1201" t="s">
        <v>297</v>
      </c>
      <c r="X12" s="1203" t="s">
        <v>1029</v>
      </c>
      <c r="Y12" s="253">
        <f>ROUND(AA12*Содержание!$H$8*(1+$W$1)*(1-$W$2)*(1-$Y$1),0)</f>
        <v>64326</v>
      </c>
      <c r="Z12" s="253" t="s">
        <v>481</v>
      </c>
      <c r="AA12" s="308">
        <v>66439.09</v>
      </c>
      <c r="AB12" s="407"/>
    </row>
    <row r="13" spans="1:28" s="120" customFormat="1" ht="22.5" customHeight="1">
      <c r="A13" s="251"/>
      <c r="B13" s="251"/>
      <c r="C13" s="251"/>
      <c r="D13" s="251" t="s">
        <v>255</v>
      </c>
      <c r="E13" s="251" t="s">
        <v>255</v>
      </c>
      <c r="F13" s="251"/>
      <c r="G13" s="251"/>
      <c r="H13" s="251"/>
      <c r="I13" s="251"/>
      <c r="J13" s="251"/>
      <c r="K13" s="251"/>
      <c r="L13" s="251"/>
      <c r="M13" s="251" t="s">
        <v>255</v>
      </c>
      <c r="N13" s="251" t="s">
        <v>255</v>
      </c>
      <c r="O13" s="251"/>
      <c r="P13" s="251"/>
      <c r="Q13" s="251"/>
      <c r="R13" s="251"/>
      <c r="S13" s="251"/>
      <c r="T13" s="251"/>
      <c r="U13" s="251"/>
      <c r="V13" s="252" t="s">
        <v>383</v>
      </c>
      <c r="W13" s="1202"/>
      <c r="X13" s="1204"/>
      <c r="Y13" s="253" t="s">
        <v>481</v>
      </c>
      <c r="Z13" s="253">
        <f>ROUND(AA13*Содержание!$H$8*(1+$W$1)*(1-$W$2)*(1-$Y$2),0)</f>
        <v>61589</v>
      </c>
      <c r="AA13" s="308">
        <v>66439.09</v>
      </c>
      <c r="AB13" s="407"/>
    </row>
    <row r="14" spans="1:28" s="120" customFormat="1" ht="18" customHeight="1">
      <c r="A14" s="290"/>
      <c r="B14" s="290"/>
      <c r="C14" s="290"/>
      <c r="D14" s="290"/>
      <c r="E14" s="290"/>
      <c r="F14" s="290"/>
      <c r="G14" s="290"/>
      <c r="H14" s="290"/>
      <c r="I14" s="290"/>
      <c r="J14" s="251" t="s">
        <v>255</v>
      </c>
      <c r="K14" s="251" t="s">
        <v>255</v>
      </c>
      <c r="L14" s="251"/>
      <c r="M14" s="290"/>
      <c r="N14" s="290"/>
      <c r="O14" s="251" t="s">
        <v>255</v>
      </c>
      <c r="P14" s="251" t="s">
        <v>255</v>
      </c>
      <c r="Q14" s="251"/>
      <c r="R14" s="251"/>
      <c r="S14" s="290"/>
      <c r="T14" s="290"/>
      <c r="U14" s="290"/>
      <c r="V14" s="255" t="s">
        <v>528</v>
      </c>
      <c r="W14" s="1205" t="s">
        <v>297</v>
      </c>
      <c r="X14" s="1179" t="s">
        <v>736</v>
      </c>
      <c r="Y14" s="256">
        <f>ROUND(AA14*Содержание!$H$8*(1+$W$1)*(1-$W$2)*(1-$Y$1),0)</f>
        <v>64326</v>
      </c>
      <c r="Z14" s="253" t="s">
        <v>481</v>
      </c>
      <c r="AA14" s="308">
        <v>66439.09</v>
      </c>
      <c r="AB14" s="407"/>
    </row>
    <row r="15" spans="1:28" s="120" customFormat="1" ht="15" customHeight="1">
      <c r="A15" s="251"/>
      <c r="B15" s="251"/>
      <c r="C15" s="251"/>
      <c r="D15" s="251"/>
      <c r="E15" s="251"/>
      <c r="F15" s="251"/>
      <c r="G15" s="251"/>
      <c r="H15" s="251"/>
      <c r="I15" s="251"/>
      <c r="J15" s="251" t="s">
        <v>255</v>
      </c>
      <c r="K15" s="251" t="s">
        <v>255</v>
      </c>
      <c r="L15" s="251"/>
      <c r="M15" s="290"/>
      <c r="N15" s="290"/>
      <c r="O15" s="251" t="s">
        <v>255</v>
      </c>
      <c r="P15" s="251" t="s">
        <v>255</v>
      </c>
      <c r="Q15" s="251"/>
      <c r="R15" s="290"/>
      <c r="S15" s="251"/>
      <c r="T15" s="251"/>
      <c r="U15" s="251"/>
      <c r="V15" s="255" t="s">
        <v>527</v>
      </c>
      <c r="W15" s="1206"/>
      <c r="X15" s="1207"/>
      <c r="Y15" s="256">
        <f>ROUND(AA15*Содержание!$H$8*(1+$W$1)*(1-$W$2)*(1-$Y$1),0)</f>
        <v>64326</v>
      </c>
      <c r="Z15" s="253"/>
      <c r="AA15" s="308">
        <v>66439.09</v>
      </c>
      <c r="AB15" s="407"/>
    </row>
    <row r="16" spans="1:28" s="120" customFormat="1" ht="16.5" customHeight="1">
      <c r="A16" s="251"/>
      <c r="B16" s="251"/>
      <c r="C16" s="251"/>
      <c r="D16" s="251" t="s">
        <v>255</v>
      </c>
      <c r="E16" s="251" t="s">
        <v>255</v>
      </c>
      <c r="F16" s="251"/>
      <c r="G16" s="251"/>
      <c r="H16" s="251"/>
      <c r="I16" s="251"/>
      <c r="J16" s="251"/>
      <c r="K16" s="251"/>
      <c r="L16" s="251"/>
      <c r="M16" s="251" t="s">
        <v>255</v>
      </c>
      <c r="N16" s="251" t="s">
        <v>255</v>
      </c>
      <c r="O16" s="251"/>
      <c r="P16" s="251"/>
      <c r="Q16" s="251"/>
      <c r="R16" s="290"/>
      <c r="S16" s="251"/>
      <c r="T16" s="251"/>
      <c r="U16" s="251"/>
      <c r="V16" s="255" t="s">
        <v>645</v>
      </c>
      <c r="W16" s="1206"/>
      <c r="X16" s="1207"/>
      <c r="Y16" s="257" t="s">
        <v>481</v>
      </c>
      <c r="Z16" s="253">
        <f>ROUND(AA16*Содержание!$H$8*(1+$W$1)*(1-$W$2)*(1-$Y$2),0)</f>
        <v>52025</v>
      </c>
      <c r="AA16" s="308">
        <v>56121.440000000002</v>
      </c>
      <c r="AB16" s="407"/>
    </row>
    <row r="17" spans="1:28" s="120" customFormat="1" ht="17.25" customHeight="1">
      <c r="A17" s="251"/>
      <c r="B17" s="251"/>
      <c r="C17" s="251"/>
      <c r="D17" s="251" t="s">
        <v>255</v>
      </c>
      <c r="E17" s="251" t="s">
        <v>255</v>
      </c>
      <c r="F17" s="251"/>
      <c r="G17" s="251"/>
      <c r="H17" s="251"/>
      <c r="I17" s="251"/>
      <c r="J17" s="251"/>
      <c r="K17" s="251"/>
      <c r="L17" s="251"/>
      <c r="M17" s="251" t="s">
        <v>255</v>
      </c>
      <c r="N17" s="251" t="s">
        <v>255</v>
      </c>
      <c r="O17" s="251"/>
      <c r="P17" s="251"/>
      <c r="Q17" s="251"/>
      <c r="R17" s="290"/>
      <c r="S17" s="251"/>
      <c r="T17" s="251"/>
      <c r="U17" s="251"/>
      <c r="V17" s="255" t="s">
        <v>529</v>
      </c>
      <c r="W17" s="1202"/>
      <c r="X17" s="1180"/>
      <c r="Y17" s="253"/>
      <c r="Z17" s="253">
        <f>ROUND(AA17*Содержание!$H$8*(1+$W$1)*(1-$W$2)*(1-$Y$2),0)</f>
        <v>52025</v>
      </c>
      <c r="AA17" s="308">
        <v>56121.440000000002</v>
      </c>
      <c r="AB17" s="407"/>
    </row>
    <row r="18" spans="1:28" s="120" customFormat="1" ht="42" customHeight="1">
      <c r="A18" s="251"/>
      <c r="B18" s="251"/>
      <c r="C18" s="251"/>
      <c r="D18" s="251"/>
      <c r="E18" s="251"/>
      <c r="F18" s="251"/>
      <c r="G18" s="251"/>
      <c r="H18" s="251"/>
      <c r="I18" s="251"/>
      <c r="J18" s="251" t="s">
        <v>255</v>
      </c>
      <c r="K18" s="251" t="s">
        <v>255</v>
      </c>
      <c r="L18" s="251"/>
      <c r="M18" s="251"/>
      <c r="N18" s="251"/>
      <c r="O18" s="251" t="s">
        <v>255</v>
      </c>
      <c r="P18" s="251"/>
      <c r="Q18" s="251"/>
      <c r="R18" s="290"/>
      <c r="S18" s="595"/>
      <c r="T18" s="595" t="s">
        <v>255</v>
      </c>
      <c r="U18" s="595" t="s">
        <v>255</v>
      </c>
      <c r="V18" s="258" t="s">
        <v>298</v>
      </c>
      <c r="W18" s="259" t="s">
        <v>299</v>
      </c>
      <c r="X18" s="1193" t="s">
        <v>1044</v>
      </c>
      <c r="Y18" s="253">
        <f>ROUND(AA18*Содержание!$H$8*(1+$W$1)*(1-$W$2)*(1-$Y$1),0)</f>
        <v>39669</v>
      </c>
      <c r="Z18" s="253" t="s">
        <v>481</v>
      </c>
      <c r="AA18" s="308">
        <v>40971.42</v>
      </c>
      <c r="AB18" s="407"/>
    </row>
    <row r="19" spans="1:28" s="120" customFormat="1" ht="38.25" customHeight="1">
      <c r="A19" s="251"/>
      <c r="B19" s="251"/>
      <c r="C19" s="251"/>
      <c r="D19" s="251"/>
      <c r="E19" s="251"/>
      <c r="F19" s="251"/>
      <c r="G19" s="251"/>
      <c r="H19" s="251"/>
      <c r="I19" s="251"/>
      <c r="J19" s="251" t="s">
        <v>255</v>
      </c>
      <c r="K19" s="251" t="s">
        <v>255</v>
      </c>
      <c r="L19" s="251"/>
      <c r="M19" s="251"/>
      <c r="N19" s="251"/>
      <c r="O19" s="251" t="s">
        <v>255</v>
      </c>
      <c r="P19" s="251" t="s">
        <v>255</v>
      </c>
      <c r="Q19" s="251"/>
      <c r="R19" s="290"/>
      <c r="S19" s="595"/>
      <c r="T19" s="595" t="s">
        <v>255</v>
      </c>
      <c r="U19" s="595" t="s">
        <v>255</v>
      </c>
      <c r="V19" s="258" t="s">
        <v>503</v>
      </c>
      <c r="W19" s="300" t="s">
        <v>299</v>
      </c>
      <c r="X19" s="1194"/>
      <c r="Y19" s="253">
        <f>ROUND(AA19*Содержание!$H$8*(1+$W$1)*(1-$W$2)*(1-$Y$1),0)</f>
        <v>26622</v>
      </c>
      <c r="Z19" s="253" t="s">
        <v>481</v>
      </c>
      <c r="AA19" s="308">
        <v>27496.71</v>
      </c>
      <c r="AB19" s="407"/>
    </row>
    <row r="20" spans="1:28" s="120" customFormat="1" ht="33.75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51" t="s">
        <v>255</v>
      </c>
      <c r="K20" s="251" t="s">
        <v>255</v>
      </c>
      <c r="L20" s="251"/>
      <c r="M20" s="251"/>
      <c r="N20" s="251"/>
      <c r="O20" s="251" t="s">
        <v>255</v>
      </c>
      <c r="P20" s="251" t="s">
        <v>255</v>
      </c>
      <c r="Q20" s="251"/>
      <c r="R20" s="290"/>
      <c r="S20" s="595"/>
      <c r="T20" s="595" t="s">
        <v>255</v>
      </c>
      <c r="U20" s="595" t="s">
        <v>255</v>
      </c>
      <c r="V20" s="258" t="s">
        <v>581</v>
      </c>
      <c r="W20" s="300" t="s">
        <v>299</v>
      </c>
      <c r="X20" s="1195"/>
      <c r="Y20" s="253">
        <f>ROUND(AA20*Содержание!$H$8*(1+$W$1)*(1-$W$2)*(1-$Y$1),0)</f>
        <v>26622</v>
      </c>
      <c r="Z20" s="253" t="s">
        <v>481</v>
      </c>
      <c r="AA20" s="308">
        <v>27496.71</v>
      </c>
      <c r="AB20" s="407"/>
    </row>
    <row r="21" spans="1:28" s="120" customFormat="1" ht="48.75" customHeight="1">
      <c r="A21" s="251"/>
      <c r="B21" s="251"/>
      <c r="C21" s="251"/>
      <c r="D21" s="251" t="s">
        <v>255</v>
      </c>
      <c r="E21" s="251" t="s">
        <v>255</v>
      </c>
      <c r="F21" s="251"/>
      <c r="G21" s="251"/>
      <c r="H21" s="251"/>
      <c r="I21" s="251"/>
      <c r="J21" s="251"/>
      <c r="K21" s="251"/>
      <c r="L21" s="251"/>
      <c r="M21" s="251" t="s">
        <v>255</v>
      </c>
      <c r="N21" s="251" t="s">
        <v>255</v>
      </c>
      <c r="O21" s="251"/>
      <c r="P21" s="251"/>
      <c r="Q21" s="251"/>
      <c r="R21" s="290"/>
      <c r="S21" s="251"/>
      <c r="T21" s="251"/>
      <c r="U21" s="251"/>
      <c r="V21" s="258" t="s">
        <v>1042</v>
      </c>
      <c r="W21" s="605" t="s">
        <v>299</v>
      </c>
      <c r="X21" s="1196" t="s">
        <v>1045</v>
      </c>
      <c r="Y21" s="253" t="s">
        <v>481</v>
      </c>
      <c r="Z21" s="253">
        <f>ROUND(AA21*Содержание!$H$8*(1+$W$1)*(1-$W$2)*(1-$Y$2),0)</f>
        <v>26622</v>
      </c>
      <c r="AA21" s="606">
        <v>28718.79</v>
      </c>
      <c r="AB21" s="407"/>
    </row>
    <row r="22" spans="1:28" s="120" customFormat="1" ht="44.25" customHeight="1">
      <c r="A22" s="251"/>
      <c r="B22" s="251"/>
      <c r="C22" s="251"/>
      <c r="D22" s="251" t="s">
        <v>255</v>
      </c>
      <c r="E22" s="251" t="s">
        <v>255</v>
      </c>
      <c r="F22" s="251"/>
      <c r="G22" s="251"/>
      <c r="H22" s="251"/>
      <c r="I22" s="251"/>
      <c r="J22" s="251"/>
      <c r="K22" s="251"/>
      <c r="L22" s="251"/>
      <c r="M22" s="251" t="s">
        <v>255</v>
      </c>
      <c r="N22" s="251" t="s">
        <v>255</v>
      </c>
      <c r="O22" s="251"/>
      <c r="P22" s="251"/>
      <c r="Q22" s="251"/>
      <c r="R22" s="290"/>
      <c r="S22" s="251"/>
      <c r="T22" s="251"/>
      <c r="U22" s="251"/>
      <c r="V22" s="258" t="s">
        <v>1043</v>
      </c>
      <c r="W22" s="605" t="s">
        <v>299</v>
      </c>
      <c r="X22" s="1197"/>
      <c r="Y22" s="253" t="s">
        <v>481</v>
      </c>
      <c r="Z22" s="253">
        <f>ROUND(AA22*Содержание!$H$8*(1+$W$1)*(1-$W$2)*(1-$Y$2),0)</f>
        <v>25493</v>
      </c>
      <c r="AA22" s="606">
        <v>27500</v>
      </c>
      <c r="AB22" s="407"/>
    </row>
    <row r="23" spans="1:28" s="120" customFormat="1" ht="27" customHeight="1">
      <c r="A23" s="251"/>
      <c r="B23" s="251"/>
      <c r="C23" s="251"/>
      <c r="D23" s="251" t="s">
        <v>255</v>
      </c>
      <c r="E23" s="251" t="s">
        <v>255</v>
      </c>
      <c r="F23" s="251"/>
      <c r="G23" s="251"/>
      <c r="H23" s="251"/>
      <c r="I23" s="251"/>
      <c r="J23" s="251" t="s">
        <v>255</v>
      </c>
      <c r="K23" s="251" t="s">
        <v>255</v>
      </c>
      <c r="L23" s="251"/>
      <c r="M23" s="251" t="s">
        <v>255</v>
      </c>
      <c r="N23" s="251"/>
      <c r="O23" s="251" t="s">
        <v>255</v>
      </c>
      <c r="P23" s="251"/>
      <c r="Q23" s="251"/>
      <c r="R23" s="290"/>
      <c r="S23" s="595"/>
      <c r="T23" s="595"/>
      <c r="U23" s="595"/>
      <c r="V23" s="258" t="s">
        <v>301</v>
      </c>
      <c r="W23" s="260" t="s">
        <v>297</v>
      </c>
      <c r="X23" s="295" t="s">
        <v>737</v>
      </c>
      <c r="Y23" s="253">
        <f>ROUND(AA23*Содержание!$H$8*(1+$W$1)*(1-$W$2)*(1-$Y$2),0)</f>
        <v>1320</v>
      </c>
      <c r="Z23" s="253">
        <f>ROUND(AA23*Содержание!$H$8*(1+$W$1)*(1-$W$2)*(1-$Y$2),0)</f>
        <v>1320</v>
      </c>
      <c r="AA23" s="308">
        <v>1423.67</v>
      </c>
      <c r="AB23" s="407"/>
    </row>
    <row r="24" spans="1:28" s="120" customFormat="1" ht="58.5" customHeight="1">
      <c r="A24" s="251" t="s">
        <v>255</v>
      </c>
      <c r="B24" s="251" t="s">
        <v>255</v>
      </c>
      <c r="C24" s="251"/>
      <c r="D24" s="251" t="s">
        <v>255</v>
      </c>
      <c r="E24" s="251" t="s">
        <v>255</v>
      </c>
      <c r="F24" s="251"/>
      <c r="G24" s="251" t="s">
        <v>255</v>
      </c>
      <c r="H24" s="251" t="s">
        <v>255</v>
      </c>
      <c r="I24" s="251"/>
      <c r="J24" s="251" t="s">
        <v>255</v>
      </c>
      <c r="K24" s="251" t="s">
        <v>255</v>
      </c>
      <c r="L24" s="251"/>
      <c r="M24" s="251" t="s">
        <v>255</v>
      </c>
      <c r="N24" s="251"/>
      <c r="O24" s="251" t="s">
        <v>255</v>
      </c>
      <c r="P24" s="251"/>
      <c r="Q24" s="251"/>
      <c r="R24" s="538" t="s">
        <v>255</v>
      </c>
      <c r="S24" s="596" t="s">
        <v>255</v>
      </c>
      <c r="T24" s="596" t="s">
        <v>255</v>
      </c>
      <c r="U24" s="596" t="s">
        <v>255</v>
      </c>
      <c r="V24" s="255" t="s">
        <v>437</v>
      </c>
      <c r="W24" s="260" t="s">
        <v>297</v>
      </c>
      <c r="X24" s="295" t="s">
        <v>738</v>
      </c>
      <c r="Y24" s="253">
        <f>ROUND(AA24*Содержание!$H$8*(1+$W$1)*(1-$W$2)*(1-$Y$2),0)</f>
        <v>1320</v>
      </c>
      <c r="Z24" s="253">
        <f>ROUND(AA24*Содержание!$H$8*(1+$W$1)*(1-$W$2)*(1-$Y$2),0)</f>
        <v>1320</v>
      </c>
      <c r="AA24" s="308">
        <v>1423.67</v>
      </c>
      <c r="AB24" s="407"/>
    </row>
    <row r="25" spans="1:28" s="120" customFormat="1" ht="47.25" customHeight="1">
      <c r="A25" s="290"/>
      <c r="B25" s="290"/>
      <c r="C25" s="290"/>
      <c r="D25" s="290"/>
      <c r="E25" s="290"/>
      <c r="F25" s="290"/>
      <c r="G25" s="290"/>
      <c r="H25" s="290"/>
      <c r="I25" s="290"/>
      <c r="J25" s="290" t="s">
        <v>255</v>
      </c>
      <c r="K25" s="290" t="s">
        <v>255</v>
      </c>
      <c r="L25" s="290" t="s">
        <v>255</v>
      </c>
      <c r="M25" s="290"/>
      <c r="N25" s="290"/>
      <c r="O25" s="290"/>
      <c r="P25" s="290"/>
      <c r="Q25" s="290"/>
      <c r="R25" s="290"/>
      <c r="S25" s="290"/>
      <c r="T25" s="290"/>
      <c r="U25" s="290"/>
      <c r="V25" s="255" t="s">
        <v>302</v>
      </c>
      <c r="W25" s="260" t="s">
        <v>297</v>
      </c>
      <c r="X25" s="262" t="s">
        <v>739</v>
      </c>
      <c r="Y25" s="253">
        <f>ROUND(AA25*Содержание!$H$8*(1+$W$1)*(1-$W$2)*(1-$Y$1),0)</f>
        <v>4595</v>
      </c>
      <c r="Z25" s="253" t="s">
        <v>481</v>
      </c>
      <c r="AA25" s="308">
        <v>4746.1499999999996</v>
      </c>
      <c r="AB25" s="407"/>
    </row>
    <row r="26" spans="1:28" s="120" customFormat="1" ht="30.75" customHeight="1">
      <c r="A26" s="290" t="s">
        <v>255</v>
      </c>
      <c r="B26" s="290" t="s">
        <v>255</v>
      </c>
      <c r="C26" s="290" t="s">
        <v>255</v>
      </c>
      <c r="D26" s="290" t="s">
        <v>255</v>
      </c>
      <c r="E26" s="290" t="s">
        <v>255</v>
      </c>
      <c r="F26" s="290" t="s">
        <v>255</v>
      </c>
      <c r="G26" s="290" t="s">
        <v>255</v>
      </c>
      <c r="H26" s="290" t="s">
        <v>255</v>
      </c>
      <c r="I26" s="290" t="s">
        <v>255</v>
      </c>
      <c r="J26" s="290" t="s">
        <v>255</v>
      </c>
      <c r="K26" s="290" t="s">
        <v>255</v>
      </c>
      <c r="L26" s="290" t="s">
        <v>255</v>
      </c>
      <c r="M26" s="290" t="s">
        <v>255</v>
      </c>
      <c r="N26" s="290" t="s">
        <v>300</v>
      </c>
      <c r="O26" s="290" t="s">
        <v>255</v>
      </c>
      <c r="P26" s="290" t="s">
        <v>300</v>
      </c>
      <c r="Q26" s="290" t="s">
        <v>300</v>
      </c>
      <c r="R26" s="290"/>
      <c r="S26" s="290"/>
      <c r="T26" s="290"/>
      <c r="U26" s="290"/>
      <c r="V26" s="258" t="s">
        <v>314</v>
      </c>
      <c r="W26" s="260" t="s">
        <v>297</v>
      </c>
      <c r="X26" s="263" t="s">
        <v>740</v>
      </c>
      <c r="Y26" s="253">
        <f>ROUND(AA26*Содержание!$H$8*(1+$W$1)*(1-$W$2)*(1-$Y$2),0)</f>
        <v>2199</v>
      </c>
      <c r="Z26" s="253">
        <f>ROUND(AA26*Содержание!$H$8*(1+$W$1)*(1-$W$2)*(1-$Y$2),0)</f>
        <v>2199</v>
      </c>
      <c r="AA26" s="308">
        <v>2372.1999999999998</v>
      </c>
      <c r="AB26" s="407"/>
    </row>
    <row r="27" spans="1:28" s="120" customFormat="1" ht="27" customHeight="1">
      <c r="A27" s="290" t="s">
        <v>255</v>
      </c>
      <c r="B27" s="290" t="s">
        <v>255</v>
      </c>
      <c r="C27" s="290" t="s">
        <v>255</v>
      </c>
      <c r="D27" s="290" t="s">
        <v>255</v>
      </c>
      <c r="E27" s="290" t="s">
        <v>255</v>
      </c>
      <c r="F27" s="290" t="s">
        <v>255</v>
      </c>
      <c r="G27" s="290" t="s">
        <v>255</v>
      </c>
      <c r="H27" s="290" t="s">
        <v>255</v>
      </c>
      <c r="I27" s="290" t="s">
        <v>255</v>
      </c>
      <c r="J27" s="290" t="s">
        <v>255</v>
      </c>
      <c r="K27" s="290" t="s">
        <v>255</v>
      </c>
      <c r="L27" s="290" t="s">
        <v>255</v>
      </c>
      <c r="M27" s="290" t="s">
        <v>255</v>
      </c>
      <c r="N27" s="290" t="s">
        <v>300</v>
      </c>
      <c r="O27" s="290" t="s">
        <v>255</v>
      </c>
      <c r="P27" s="290" t="s">
        <v>300</v>
      </c>
      <c r="Q27" s="290" t="s">
        <v>300</v>
      </c>
      <c r="R27" s="290"/>
      <c r="S27" s="290"/>
      <c r="T27" s="290"/>
      <c r="U27" s="290"/>
      <c r="V27" s="258" t="s">
        <v>315</v>
      </c>
      <c r="W27" s="260" t="s">
        <v>297</v>
      </c>
      <c r="X27" s="1185" t="s">
        <v>753</v>
      </c>
      <c r="Y27" s="253">
        <f>ROUND(AA27*Содержание!$H$8*(1+$W$1)*(1-$W$2)*(1-$Y$2),0)</f>
        <v>1907</v>
      </c>
      <c r="Z27" s="253">
        <f>ROUND(AA27*Содержание!$H$8*(1+$W$1)*(1-$W$2)*(1-$Y$2),0)</f>
        <v>1907</v>
      </c>
      <c r="AA27" s="308">
        <v>2057.19</v>
      </c>
      <c r="AB27" s="407"/>
    </row>
    <row r="28" spans="1:28" s="120" customFormat="1" ht="30.75" customHeight="1">
      <c r="A28" s="290" t="s">
        <v>255</v>
      </c>
      <c r="B28" s="290" t="s">
        <v>255</v>
      </c>
      <c r="C28" s="290" t="s">
        <v>255</v>
      </c>
      <c r="D28" s="290" t="s">
        <v>255</v>
      </c>
      <c r="E28" s="290" t="s">
        <v>255</v>
      </c>
      <c r="F28" s="290" t="s">
        <v>255</v>
      </c>
      <c r="G28" s="290" t="s">
        <v>255</v>
      </c>
      <c r="H28" s="290" t="s">
        <v>255</v>
      </c>
      <c r="I28" s="290" t="s">
        <v>255</v>
      </c>
      <c r="J28" s="290" t="s">
        <v>255</v>
      </c>
      <c r="K28" s="290" t="s">
        <v>255</v>
      </c>
      <c r="L28" s="290" t="s">
        <v>255</v>
      </c>
      <c r="M28" s="290" t="s">
        <v>255</v>
      </c>
      <c r="N28" s="290" t="s">
        <v>300</v>
      </c>
      <c r="O28" s="290" t="s">
        <v>255</v>
      </c>
      <c r="P28" s="290" t="s">
        <v>300</v>
      </c>
      <c r="Q28" s="290" t="s">
        <v>300</v>
      </c>
      <c r="R28" s="290"/>
      <c r="S28" s="290"/>
      <c r="T28" s="290"/>
      <c r="U28" s="290"/>
      <c r="V28" s="258" t="s">
        <v>316</v>
      </c>
      <c r="W28" s="260" t="s">
        <v>297</v>
      </c>
      <c r="X28" s="1186"/>
      <c r="Y28" s="253">
        <f>ROUND(AA28*Содержание!$H$8*(1+$W$1)*(1-$W$2)*(1-$Y$2),0)</f>
        <v>1613</v>
      </c>
      <c r="Z28" s="253">
        <f>ROUND(AA28*Содержание!$H$8*(1+$W$1)*(1-$W$2)*(1-$Y$2),0)</f>
        <v>1613</v>
      </c>
      <c r="AA28" s="308">
        <v>1740.43</v>
      </c>
      <c r="AB28" s="407"/>
    </row>
    <row r="29" spans="1:28" s="120" customFormat="1" ht="69.75" customHeight="1">
      <c r="A29" s="290" t="s">
        <v>255</v>
      </c>
      <c r="B29" s="290" t="s">
        <v>255</v>
      </c>
      <c r="C29" s="290" t="s">
        <v>255</v>
      </c>
      <c r="D29" s="290" t="s">
        <v>255</v>
      </c>
      <c r="E29" s="290" t="s">
        <v>255</v>
      </c>
      <c r="F29" s="290" t="s">
        <v>255</v>
      </c>
      <c r="G29" s="290" t="s">
        <v>255</v>
      </c>
      <c r="H29" s="290" t="s">
        <v>255</v>
      </c>
      <c r="I29" s="290" t="s">
        <v>255</v>
      </c>
      <c r="J29" s="290" t="s">
        <v>255</v>
      </c>
      <c r="K29" s="290" t="s">
        <v>255</v>
      </c>
      <c r="L29" s="290" t="s">
        <v>255</v>
      </c>
      <c r="M29" s="290" t="s">
        <v>255</v>
      </c>
      <c r="N29" s="290" t="s">
        <v>255</v>
      </c>
      <c r="O29" s="290" t="s">
        <v>255</v>
      </c>
      <c r="P29" s="290" t="s">
        <v>255</v>
      </c>
      <c r="Q29" s="290" t="s">
        <v>255</v>
      </c>
      <c r="R29" s="538" t="s">
        <v>255</v>
      </c>
      <c r="S29" s="290"/>
      <c r="T29" s="290"/>
      <c r="U29" s="290"/>
      <c r="V29" s="258" t="s">
        <v>322</v>
      </c>
      <c r="W29" s="260" t="s">
        <v>297</v>
      </c>
      <c r="X29" s="296" t="s">
        <v>741</v>
      </c>
      <c r="Y29" s="253">
        <f>ROUND(AA29*Содержание!$H$8*(1+$W$1)*(1-$W$2)*(1-$Y$2),0)</f>
        <v>1711</v>
      </c>
      <c r="Z29" s="253">
        <f>ROUND(AA29*Содержание!$H$8*(1+$W$1)*(1-$W$2)*(1-$Y$2),0)</f>
        <v>1711</v>
      </c>
      <c r="AA29" s="308">
        <v>1845.31</v>
      </c>
      <c r="AB29" s="407"/>
    </row>
    <row r="30" spans="1:28" s="120" customFormat="1" ht="57" customHeight="1">
      <c r="A30" s="290" t="s">
        <v>255</v>
      </c>
      <c r="B30" s="290" t="s">
        <v>255</v>
      </c>
      <c r="C30" s="290" t="s">
        <v>255</v>
      </c>
      <c r="D30" s="290" t="s">
        <v>255</v>
      </c>
      <c r="E30" s="290" t="s">
        <v>255</v>
      </c>
      <c r="F30" s="290" t="s">
        <v>255</v>
      </c>
      <c r="G30" s="290" t="s">
        <v>255</v>
      </c>
      <c r="H30" s="290" t="s">
        <v>255</v>
      </c>
      <c r="I30" s="290" t="s">
        <v>255</v>
      </c>
      <c r="J30" s="290" t="s">
        <v>255</v>
      </c>
      <c r="K30" s="290" t="s">
        <v>255</v>
      </c>
      <c r="L30" s="290" t="s">
        <v>255</v>
      </c>
      <c r="M30" s="290" t="s">
        <v>255</v>
      </c>
      <c r="N30" s="290" t="s">
        <v>255</v>
      </c>
      <c r="O30" s="290" t="s">
        <v>255</v>
      </c>
      <c r="P30" s="290" t="s">
        <v>255</v>
      </c>
      <c r="Q30" s="290" t="s">
        <v>255</v>
      </c>
      <c r="R30" s="290"/>
      <c r="S30" s="290"/>
      <c r="T30" s="290"/>
      <c r="U30" s="290"/>
      <c r="V30" s="258" t="s">
        <v>605</v>
      </c>
      <c r="W30" s="260" t="s">
        <v>297</v>
      </c>
      <c r="X30" s="263" t="s">
        <v>857</v>
      </c>
      <c r="Y30" s="253">
        <f>ROUND(AA30*Содержание!$H$8*(1+$W$1)*(1-$W$2)*(1-$Y$2),0)</f>
        <v>4912</v>
      </c>
      <c r="Z30" s="253">
        <f>ROUND(AA30*Содержание!$H$8*(1+$W$1)*(1-$W$2)*(1-$Y$2),0)</f>
        <v>4912</v>
      </c>
      <c r="AA30" s="308">
        <v>5299.1</v>
      </c>
      <c r="AB30" s="407"/>
    </row>
    <row r="31" spans="1:28" s="120" customFormat="1" ht="34.5" customHeight="1">
      <c r="A31" s="290" t="s">
        <v>255</v>
      </c>
      <c r="B31" s="290" t="s">
        <v>255</v>
      </c>
      <c r="C31" s="290" t="s">
        <v>255</v>
      </c>
      <c r="D31" s="290" t="s">
        <v>255</v>
      </c>
      <c r="E31" s="290" t="s">
        <v>255</v>
      </c>
      <c r="F31" s="290" t="s">
        <v>255</v>
      </c>
      <c r="G31" s="290" t="s">
        <v>255</v>
      </c>
      <c r="H31" s="290" t="s">
        <v>255</v>
      </c>
      <c r="I31" s="290" t="s">
        <v>255</v>
      </c>
      <c r="J31" s="290" t="s">
        <v>255</v>
      </c>
      <c r="K31" s="290" t="s">
        <v>255</v>
      </c>
      <c r="L31" s="290" t="s">
        <v>255</v>
      </c>
      <c r="M31" s="290" t="s">
        <v>255</v>
      </c>
      <c r="N31" s="290" t="s">
        <v>255</v>
      </c>
      <c r="O31" s="290" t="s">
        <v>255</v>
      </c>
      <c r="P31" s="290" t="s">
        <v>255</v>
      </c>
      <c r="Q31" s="290" t="s">
        <v>255</v>
      </c>
      <c r="R31" s="290"/>
      <c r="S31" s="290"/>
      <c r="T31" s="290"/>
      <c r="U31" s="290"/>
      <c r="V31" s="258" t="s">
        <v>631</v>
      </c>
      <c r="W31" s="260" t="s">
        <v>297</v>
      </c>
      <c r="X31" s="263" t="s">
        <v>858</v>
      </c>
      <c r="Y31" s="253">
        <f>ROUND(AA31*Содержание!$H$8*(1+$W$1)*(1-$W$2)*(1-$Y$2),0)</f>
        <v>813</v>
      </c>
      <c r="Z31" s="253">
        <f>ROUND(AA31*Содержание!$H$8*(1+$W$1)*(1-$W$2)*(1-$Y$2),0)</f>
        <v>813</v>
      </c>
      <c r="AA31" s="308">
        <v>876.61</v>
      </c>
      <c r="AB31" s="407"/>
    </row>
    <row r="32" spans="1:28" s="120" customFormat="1" ht="33" customHeight="1">
      <c r="A32" s="290"/>
      <c r="B32" s="290"/>
      <c r="C32" s="290"/>
      <c r="D32" s="290" t="s">
        <v>255</v>
      </c>
      <c r="E32" s="290" t="s">
        <v>255</v>
      </c>
      <c r="F32" s="290" t="s">
        <v>255</v>
      </c>
      <c r="G32" s="290"/>
      <c r="H32" s="290"/>
      <c r="I32" s="290"/>
      <c r="J32" s="290" t="s">
        <v>255</v>
      </c>
      <c r="K32" s="290" t="s">
        <v>255</v>
      </c>
      <c r="L32" s="290" t="s">
        <v>255</v>
      </c>
      <c r="M32" s="290" t="s">
        <v>255</v>
      </c>
      <c r="N32" s="290" t="s">
        <v>255</v>
      </c>
      <c r="O32" s="290" t="s">
        <v>255</v>
      </c>
      <c r="P32" s="290" t="s">
        <v>255</v>
      </c>
      <c r="Q32" s="290" t="s">
        <v>255</v>
      </c>
      <c r="R32" s="290"/>
      <c r="S32" s="290"/>
      <c r="T32" s="290"/>
      <c r="U32" s="290"/>
      <c r="V32" s="258" t="s">
        <v>323</v>
      </c>
      <c r="W32" s="260"/>
      <c r="X32" s="297" t="s">
        <v>742</v>
      </c>
      <c r="Y32" s="265">
        <f>$AA$32</f>
        <v>0</v>
      </c>
      <c r="Z32" s="265">
        <f>AA32</f>
        <v>0</v>
      </c>
      <c r="AA32" s="360"/>
      <c r="AB32" s="408"/>
    </row>
    <row r="33" spans="1:28" s="120" customFormat="1" ht="23.25" customHeight="1">
      <c r="A33" s="290"/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 t="s">
        <v>255</v>
      </c>
      <c r="N33" s="290" t="s">
        <v>255</v>
      </c>
      <c r="O33" s="290" t="s">
        <v>255</v>
      </c>
      <c r="P33" s="290" t="s">
        <v>255</v>
      </c>
      <c r="Q33" s="290" t="s">
        <v>255</v>
      </c>
      <c r="R33" s="290"/>
      <c r="S33" s="290"/>
      <c r="T33" s="290"/>
      <c r="U33" s="290"/>
      <c r="V33" s="258" t="s">
        <v>324</v>
      </c>
      <c r="W33" s="260" t="s">
        <v>297</v>
      </c>
      <c r="X33" s="263" t="s">
        <v>609</v>
      </c>
      <c r="Y33" s="253">
        <f>ROUND(AA33*Содержание!$H$8*(1+$W$1)*(1-$W$2)*(1-$Y$2),0)</f>
        <v>3374</v>
      </c>
      <c r="Z33" s="253">
        <f>ROUND(AA33*Содержание!$H$8*(1+$W$1)*(1-$W$2)*(1-$Y$2),0)</f>
        <v>3374</v>
      </c>
      <c r="AA33" s="308">
        <v>3639.25</v>
      </c>
      <c r="AB33" s="407"/>
    </row>
    <row r="34" spans="1:28" s="120" customFormat="1" ht="38.25" customHeight="1">
      <c r="A34" s="290" t="s">
        <v>255</v>
      </c>
      <c r="B34" s="290" t="s">
        <v>255</v>
      </c>
      <c r="C34" s="290" t="s">
        <v>255</v>
      </c>
      <c r="D34" s="290" t="s">
        <v>255</v>
      </c>
      <c r="E34" s="290" t="s">
        <v>255</v>
      </c>
      <c r="F34" s="290" t="s">
        <v>255</v>
      </c>
      <c r="G34" s="290" t="s">
        <v>255</v>
      </c>
      <c r="H34" s="290" t="s">
        <v>255</v>
      </c>
      <c r="I34" s="290" t="s">
        <v>255</v>
      </c>
      <c r="J34" s="290" t="s">
        <v>255</v>
      </c>
      <c r="K34" s="290" t="s">
        <v>255</v>
      </c>
      <c r="L34" s="290" t="s">
        <v>255</v>
      </c>
      <c r="M34" s="290" t="s">
        <v>255</v>
      </c>
      <c r="N34" s="290" t="s">
        <v>255</v>
      </c>
      <c r="O34" s="290" t="s">
        <v>255</v>
      </c>
      <c r="P34" s="290" t="s">
        <v>255</v>
      </c>
      <c r="Q34" s="290" t="s">
        <v>255</v>
      </c>
      <c r="R34" s="290"/>
      <c r="S34" s="290"/>
      <c r="T34" s="290"/>
      <c r="U34" s="290"/>
      <c r="V34" s="258" t="s">
        <v>325</v>
      </c>
      <c r="W34" s="260" t="s">
        <v>297</v>
      </c>
      <c r="X34" s="263" t="s">
        <v>743</v>
      </c>
      <c r="Y34" s="253">
        <f>ROUND(AA34*Содержание!$H$8*(1+$W$1)*(1-$W$2)*(1-$Y$2),0)</f>
        <v>2347</v>
      </c>
      <c r="Z34" s="253">
        <f>ROUND(AA34*Содержание!$H$8*(1+$W$1)*(1-$W$2)*(1-$Y$2),0)</f>
        <v>2347</v>
      </c>
      <c r="AA34" s="308">
        <v>2532.34</v>
      </c>
      <c r="AB34" s="407"/>
    </row>
    <row r="35" spans="1:28" s="120" customFormat="1" ht="18" customHeight="1">
      <c r="A35" s="290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66"/>
      <c r="W35" s="267"/>
      <c r="X35" s="268" t="s">
        <v>432</v>
      </c>
      <c r="Y35" s="268"/>
      <c r="Z35" s="269"/>
      <c r="AA35" s="308"/>
      <c r="AB35" s="407"/>
    </row>
    <row r="36" spans="1:28" s="120" customFormat="1" ht="50.25" customHeight="1">
      <c r="A36" s="290"/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 t="s">
        <v>255</v>
      </c>
      <c r="R36" s="290"/>
      <c r="S36" s="290"/>
      <c r="T36" s="290"/>
      <c r="U36" s="290"/>
      <c r="V36" s="258" t="s">
        <v>303</v>
      </c>
      <c r="W36" s="260" t="s">
        <v>304</v>
      </c>
      <c r="X36" s="298" t="s">
        <v>744</v>
      </c>
      <c r="Y36" s="253">
        <f>ROUND(AA36*Содержание!$H$8*(1+$W$1)*(1-$W$2)*(1-$Y$1),0)</f>
        <v>32775</v>
      </c>
      <c r="Z36" s="253" t="s">
        <v>481</v>
      </c>
      <c r="AA36" s="308">
        <v>33851.31</v>
      </c>
      <c r="AB36" s="407"/>
    </row>
    <row r="37" spans="1:28" s="120" customFormat="1" ht="49.5" customHeight="1">
      <c r="A37" s="29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 t="s">
        <v>255</v>
      </c>
      <c r="R37" s="290"/>
      <c r="S37" s="290"/>
      <c r="T37" s="290"/>
      <c r="U37" s="290"/>
      <c r="V37" s="258" t="s">
        <v>305</v>
      </c>
      <c r="W37" s="260" t="s">
        <v>304</v>
      </c>
      <c r="X37" s="298" t="s">
        <v>745</v>
      </c>
      <c r="Y37" s="253">
        <f>ROUND(AA37*Содержание!$H$8*(1+$W$1)*(1-$W$2)*(1-$Y$1),0)</f>
        <v>28030</v>
      </c>
      <c r="Z37" s="253" t="s">
        <v>481</v>
      </c>
      <c r="AA37" s="308">
        <v>28950.3</v>
      </c>
      <c r="AB37" s="407"/>
    </row>
    <row r="38" spans="1:28" s="120" customFormat="1" ht="46.5" customHeight="1">
      <c r="A38" s="290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 t="s">
        <v>255</v>
      </c>
      <c r="Q38" s="290"/>
      <c r="R38" s="290"/>
      <c r="S38" s="290"/>
      <c r="T38" s="290"/>
      <c r="U38" s="290"/>
      <c r="V38" s="258" t="s">
        <v>306</v>
      </c>
      <c r="W38" s="260" t="s">
        <v>304</v>
      </c>
      <c r="X38" s="297" t="s">
        <v>746</v>
      </c>
      <c r="Y38" s="253">
        <f>ROUND(AA38*Содержание!$H$8*(1+$W$1)*(1-$W$2)*(1-$Y$1),0)</f>
        <v>26803</v>
      </c>
      <c r="Z38" s="253" t="s">
        <v>481</v>
      </c>
      <c r="AA38" s="308">
        <v>27683.25</v>
      </c>
      <c r="AB38" s="407"/>
    </row>
    <row r="39" spans="1:28" s="122" customFormat="1" ht="46.5" customHeight="1">
      <c r="A39" s="29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 t="s">
        <v>255</v>
      </c>
      <c r="O39" s="290"/>
      <c r="P39" s="290"/>
      <c r="Q39" s="290"/>
      <c r="R39" s="290"/>
      <c r="S39" s="290"/>
      <c r="T39" s="290"/>
      <c r="U39" s="290"/>
      <c r="V39" s="258" t="s">
        <v>387</v>
      </c>
      <c r="W39" s="260" t="s">
        <v>304</v>
      </c>
      <c r="X39" s="297" t="s">
        <v>747</v>
      </c>
      <c r="Y39" s="253" t="s">
        <v>481</v>
      </c>
      <c r="Z39" s="253">
        <f>ROUND(AA39*Содержание!$H$8*(1+$W$1)*(1-$W$2)*(1-$Y$2),0)</f>
        <v>25662</v>
      </c>
      <c r="AA39" s="308">
        <v>27683.25</v>
      </c>
      <c r="AB39" s="407"/>
    </row>
    <row r="40" spans="1:28" s="120" customFormat="1" ht="47.25" customHeight="1">
      <c r="A40" s="290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 t="s">
        <v>255</v>
      </c>
      <c r="Q40" s="290"/>
      <c r="R40" s="290"/>
      <c r="S40" s="290"/>
      <c r="T40" s="290"/>
      <c r="U40" s="290"/>
      <c r="V40" s="258" t="s">
        <v>307</v>
      </c>
      <c r="W40" s="260" t="s">
        <v>304</v>
      </c>
      <c r="X40" s="297" t="s">
        <v>748</v>
      </c>
      <c r="Y40" s="253">
        <f>ROUND(AA40*Содержание!$H$8*(1+$W$1)*(1-$W$2)*(1-$Y$1),0)</f>
        <v>20523</v>
      </c>
      <c r="Z40" s="253" t="s">
        <v>481</v>
      </c>
      <c r="AA40" s="308">
        <v>21196.67</v>
      </c>
      <c r="AB40" s="407"/>
    </row>
    <row r="41" spans="1:28" s="120" customFormat="1" ht="30" customHeight="1">
      <c r="A41" s="290"/>
      <c r="B41" s="290"/>
      <c r="C41" s="290"/>
      <c r="D41" s="290"/>
      <c r="E41" s="290"/>
      <c r="F41" s="290"/>
      <c r="G41" s="290" t="s">
        <v>255</v>
      </c>
      <c r="H41" s="290" t="s">
        <v>255</v>
      </c>
      <c r="I41" s="290" t="s">
        <v>255</v>
      </c>
      <c r="J41" s="290" t="s">
        <v>255</v>
      </c>
      <c r="K41" s="290" t="s">
        <v>255</v>
      </c>
      <c r="L41" s="290" t="s">
        <v>255</v>
      </c>
      <c r="M41" s="290"/>
      <c r="N41" s="290"/>
      <c r="O41" s="290" t="s">
        <v>255</v>
      </c>
      <c r="P41" s="290"/>
      <c r="Q41" s="290"/>
      <c r="R41" s="290"/>
      <c r="S41" s="290"/>
      <c r="T41" s="290"/>
      <c r="U41" s="290"/>
      <c r="V41" s="258" t="s">
        <v>308</v>
      </c>
      <c r="W41" s="260" t="s">
        <v>304</v>
      </c>
      <c r="X41" s="1187" t="s">
        <v>749</v>
      </c>
      <c r="Y41" s="253">
        <f>ROUND(AA41*Содержание!$H$8*(1+$W$1)*(1-$W$2)*(1-$Y$1),0)</f>
        <v>15927</v>
      </c>
      <c r="Z41" s="253" t="s">
        <v>481</v>
      </c>
      <c r="AA41" s="308">
        <v>16450.509999999998</v>
      </c>
      <c r="AB41" s="407"/>
    </row>
    <row r="42" spans="1:28" s="120" customFormat="1" ht="27" customHeight="1">
      <c r="A42" s="290" t="s">
        <v>255</v>
      </c>
      <c r="B42" s="290" t="s">
        <v>255</v>
      </c>
      <c r="C42" s="290" t="s">
        <v>255</v>
      </c>
      <c r="D42" s="290" t="s">
        <v>255</v>
      </c>
      <c r="E42" s="290" t="s">
        <v>255</v>
      </c>
      <c r="F42" s="290" t="s">
        <v>255</v>
      </c>
      <c r="G42" s="290"/>
      <c r="H42" s="290"/>
      <c r="I42" s="290"/>
      <c r="J42" s="290"/>
      <c r="K42" s="290"/>
      <c r="L42" s="290"/>
      <c r="M42" s="290" t="s">
        <v>255</v>
      </c>
      <c r="N42" s="290"/>
      <c r="O42" s="290"/>
      <c r="P42" s="290"/>
      <c r="Q42" s="290"/>
      <c r="R42" s="290"/>
      <c r="S42" s="290"/>
      <c r="T42" s="290"/>
      <c r="U42" s="290"/>
      <c r="V42" s="258" t="s">
        <v>385</v>
      </c>
      <c r="W42" s="260" t="s">
        <v>304</v>
      </c>
      <c r="X42" s="1188"/>
      <c r="Y42" s="253" t="s">
        <v>481</v>
      </c>
      <c r="Z42" s="253">
        <f>ROUND(AA42*Содержание!$H$8*(1+$W$1)*(1-$W$2)*(1-$Y$2),0)</f>
        <v>15250</v>
      </c>
      <c r="AA42" s="308">
        <v>16450.509999999998</v>
      </c>
      <c r="AB42" s="407"/>
    </row>
    <row r="43" spans="1:28" s="120" customFormat="1" ht="28.5" customHeight="1">
      <c r="A43" s="290"/>
      <c r="B43" s="290"/>
      <c r="C43" s="290"/>
      <c r="D43" s="290"/>
      <c r="E43" s="290"/>
      <c r="F43" s="290"/>
      <c r="G43" s="290" t="s">
        <v>255</v>
      </c>
      <c r="H43" s="290" t="s">
        <v>255</v>
      </c>
      <c r="I43" s="290" t="s">
        <v>255</v>
      </c>
      <c r="J43" s="290" t="s">
        <v>255</v>
      </c>
      <c r="K43" s="290" t="s">
        <v>255</v>
      </c>
      <c r="L43" s="290" t="s">
        <v>255</v>
      </c>
      <c r="M43" s="290"/>
      <c r="N43" s="290"/>
      <c r="O43" s="290"/>
      <c r="P43" s="290"/>
      <c r="Q43" s="290"/>
      <c r="R43" s="290"/>
      <c r="S43" s="290"/>
      <c r="T43" s="290"/>
      <c r="U43" s="290"/>
      <c r="V43" s="258" t="s">
        <v>309</v>
      </c>
      <c r="W43" s="260" t="s">
        <v>304</v>
      </c>
      <c r="X43" s="1191" t="s">
        <v>750</v>
      </c>
      <c r="Y43" s="253">
        <f>ROUND(AA43*Содержание!$H$8*(1+$W$1)*(1-$W$2)*(1-$Y$1),0)</f>
        <v>16694</v>
      </c>
      <c r="Z43" s="253" t="s">
        <v>481</v>
      </c>
      <c r="AA43" s="308">
        <v>17242.41</v>
      </c>
      <c r="AB43" s="407"/>
    </row>
    <row r="44" spans="1:28" s="120" customFormat="1" ht="30.75" customHeight="1">
      <c r="A44" s="290" t="s">
        <v>255</v>
      </c>
      <c r="B44" s="290" t="s">
        <v>255</v>
      </c>
      <c r="C44" s="290" t="s">
        <v>255</v>
      </c>
      <c r="D44" s="290" t="s">
        <v>255</v>
      </c>
      <c r="E44" s="290" t="s">
        <v>255</v>
      </c>
      <c r="F44" s="290" t="s">
        <v>255</v>
      </c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58" t="s">
        <v>386</v>
      </c>
      <c r="W44" s="260" t="s">
        <v>304</v>
      </c>
      <c r="X44" s="1192"/>
      <c r="Y44" s="253" t="s">
        <v>481</v>
      </c>
      <c r="Z44" s="253">
        <f>ROUND(AA44*Содержание!$H$8*(1+$W$1)*(1-$W$2)*(1-$Y$2),0)</f>
        <v>15984</v>
      </c>
      <c r="AA44" s="308">
        <v>17242.41</v>
      </c>
      <c r="AB44" s="407"/>
    </row>
    <row r="45" spans="1:28" s="120" customFormat="1" ht="13.5" customHeight="1">
      <c r="A45" s="290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66"/>
      <c r="W45" s="267"/>
      <c r="X45" s="268" t="s">
        <v>415</v>
      </c>
      <c r="Y45" s="267"/>
      <c r="Z45" s="270"/>
      <c r="AA45" s="308"/>
      <c r="AB45" s="407"/>
    </row>
    <row r="46" spans="1:28" s="120" customFormat="1" ht="67.5" customHeight="1">
      <c r="A46" s="290" t="s">
        <v>255</v>
      </c>
      <c r="B46" s="290" t="s">
        <v>255</v>
      </c>
      <c r="C46" s="290" t="s">
        <v>255</v>
      </c>
      <c r="D46" s="290"/>
      <c r="E46" s="290"/>
      <c r="F46" s="290"/>
      <c r="G46" s="290" t="s">
        <v>255</v>
      </c>
      <c r="H46" s="290" t="s">
        <v>255</v>
      </c>
      <c r="I46" s="290" t="s">
        <v>255</v>
      </c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535"/>
      <c r="W46" s="249"/>
      <c r="X46" s="344" t="s">
        <v>1028</v>
      </c>
      <c r="Y46" s="271">
        <f>AA46</f>
        <v>0.05</v>
      </c>
      <c r="Z46" s="271">
        <f>AB46</f>
        <v>0.08</v>
      </c>
      <c r="AA46" s="309">
        <v>0.05</v>
      </c>
      <c r="AB46" s="309">
        <v>0.08</v>
      </c>
    </row>
    <row r="47" spans="1:28" s="120" customFormat="1" ht="11.25" customHeight="1">
      <c r="A47" s="290"/>
      <c r="B47" s="290"/>
      <c r="C47" s="290"/>
      <c r="D47" s="290" t="s">
        <v>255</v>
      </c>
      <c r="E47" s="290" t="s">
        <v>255</v>
      </c>
      <c r="F47" s="290" t="s">
        <v>255</v>
      </c>
      <c r="G47" s="290"/>
      <c r="H47" s="290"/>
      <c r="I47" s="290"/>
      <c r="J47" s="290" t="s">
        <v>255</v>
      </c>
      <c r="K47" s="290" t="s">
        <v>255</v>
      </c>
      <c r="L47" s="290" t="s">
        <v>255</v>
      </c>
      <c r="M47" s="290"/>
      <c r="N47" s="290"/>
      <c r="O47" s="290"/>
      <c r="P47" s="290"/>
      <c r="Q47" s="290"/>
      <c r="R47" s="290"/>
      <c r="S47" s="290"/>
      <c r="T47" s="290"/>
      <c r="U47" s="290"/>
      <c r="V47" s="536"/>
      <c r="W47" s="272"/>
      <c r="X47" s="273" t="s">
        <v>61</v>
      </c>
      <c r="Y47" s="271">
        <f>$AA$47</f>
        <v>0</v>
      </c>
      <c r="Z47" s="271">
        <f>$AA$47</f>
        <v>0</v>
      </c>
      <c r="AA47" s="309">
        <v>0</v>
      </c>
      <c r="AB47" s="409"/>
    </row>
    <row r="48" spans="1:28" s="120" customFormat="1" ht="34.5" customHeight="1">
      <c r="A48" s="290"/>
      <c r="B48" s="290"/>
      <c r="C48" s="290"/>
      <c r="D48" s="290" t="s">
        <v>255</v>
      </c>
      <c r="E48" s="290" t="s">
        <v>255</v>
      </c>
      <c r="F48" s="290" t="s">
        <v>255</v>
      </c>
      <c r="G48" s="290"/>
      <c r="H48" s="290"/>
      <c r="I48" s="290"/>
      <c r="J48" s="290" t="s">
        <v>255</v>
      </c>
      <c r="K48" s="290" t="s">
        <v>255</v>
      </c>
      <c r="L48" s="290" t="s">
        <v>255</v>
      </c>
      <c r="M48" s="290"/>
      <c r="N48" s="290"/>
      <c r="O48" s="290"/>
      <c r="P48" s="290"/>
      <c r="Q48" s="290"/>
      <c r="R48" s="290"/>
      <c r="S48" s="290"/>
      <c r="T48" s="290"/>
      <c r="U48" s="290"/>
      <c r="V48" s="536"/>
      <c r="W48" s="272"/>
      <c r="X48" s="274" t="s">
        <v>726</v>
      </c>
      <c r="Y48" s="271">
        <f>AA48</f>
        <v>0.05</v>
      </c>
      <c r="Z48" s="271">
        <f>AA48</f>
        <v>0.05</v>
      </c>
      <c r="AA48" s="309">
        <v>0.05</v>
      </c>
      <c r="AB48" s="409"/>
    </row>
    <row r="49" spans="1:28" s="120" customFormat="1" ht="33.75" customHeight="1">
      <c r="A49" s="352"/>
      <c r="B49" s="352"/>
      <c r="C49" s="352"/>
      <c r="D49" s="290" t="s">
        <v>255</v>
      </c>
      <c r="E49" s="290" t="s">
        <v>255</v>
      </c>
      <c r="F49" s="290" t="s">
        <v>255</v>
      </c>
      <c r="G49" s="290"/>
      <c r="H49" s="290"/>
      <c r="I49" s="290"/>
      <c r="J49" s="290" t="s">
        <v>255</v>
      </c>
      <c r="K49" s="290" t="s">
        <v>255</v>
      </c>
      <c r="L49" s="290" t="s">
        <v>255</v>
      </c>
      <c r="M49" s="290"/>
      <c r="N49" s="290"/>
      <c r="O49" s="290"/>
      <c r="P49" s="290"/>
      <c r="Q49" s="290"/>
      <c r="R49" s="290"/>
      <c r="S49" s="290"/>
      <c r="T49" s="290"/>
      <c r="U49" s="290"/>
      <c r="V49" s="536"/>
      <c r="W49" s="272"/>
      <c r="X49" s="274" t="s">
        <v>727</v>
      </c>
      <c r="Y49" s="271">
        <f>AA49</f>
        <v>0.08</v>
      </c>
      <c r="Z49" s="271">
        <f>AA49</f>
        <v>0.08</v>
      </c>
      <c r="AA49" s="309">
        <v>0.08</v>
      </c>
      <c r="AB49" s="409"/>
    </row>
    <row r="50" spans="1:28" s="120" customFormat="1" ht="20.25" customHeight="1">
      <c r="A50" s="290"/>
      <c r="B50" s="290"/>
      <c r="C50" s="290"/>
      <c r="D50" s="290"/>
      <c r="E50" s="290"/>
      <c r="F50" s="290"/>
      <c r="G50" s="290" t="s">
        <v>255</v>
      </c>
      <c r="H50" s="290" t="s">
        <v>255</v>
      </c>
      <c r="I50" s="290" t="s">
        <v>255</v>
      </c>
      <c r="J50" s="290" t="s">
        <v>255</v>
      </c>
      <c r="K50" s="290" t="s">
        <v>255</v>
      </c>
      <c r="L50" s="290" t="s">
        <v>255</v>
      </c>
      <c r="M50" s="290"/>
      <c r="N50" s="290"/>
      <c r="O50" s="290"/>
      <c r="P50" s="290"/>
      <c r="Q50" s="290"/>
      <c r="R50" s="290"/>
      <c r="S50" s="290"/>
      <c r="T50" s="290"/>
      <c r="U50" s="290"/>
      <c r="V50" s="258" t="s">
        <v>81</v>
      </c>
      <c r="W50" s="260" t="s">
        <v>297</v>
      </c>
      <c r="X50" s="1179" t="s">
        <v>751</v>
      </c>
      <c r="Y50" s="253">
        <f>ROUND(AA50*Содержание!$H$8*(1+$W$1)*(1-$W$2)*(1-$Y$1),0)</f>
        <v>14704</v>
      </c>
      <c r="Z50" s="253" t="s">
        <v>481</v>
      </c>
      <c r="AA50" s="308">
        <v>15186.99</v>
      </c>
      <c r="AB50" s="407"/>
    </row>
    <row r="51" spans="1:28" s="120" customFormat="1" ht="16.5" customHeight="1">
      <c r="A51" s="290" t="s">
        <v>255</v>
      </c>
      <c r="B51" s="290" t="s">
        <v>255</v>
      </c>
      <c r="C51" s="290" t="s">
        <v>255</v>
      </c>
      <c r="D51" s="290" t="s">
        <v>255</v>
      </c>
      <c r="E51" s="290" t="s">
        <v>255</v>
      </c>
      <c r="F51" s="290" t="s">
        <v>255</v>
      </c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58" t="s">
        <v>80</v>
      </c>
      <c r="W51" s="260" t="s">
        <v>297</v>
      </c>
      <c r="X51" s="1180"/>
      <c r="Y51" s="253" t="s">
        <v>481</v>
      </c>
      <c r="Z51" s="253">
        <f>ROUND(AA51*Содержание!$H$8*(1+$W$1)*(1-$W$2)*(1-$Y$2),0)</f>
        <v>14078</v>
      </c>
      <c r="AA51" s="308">
        <v>15186.99</v>
      </c>
      <c r="AB51" s="407"/>
    </row>
    <row r="52" spans="1:28" s="120" customFormat="1" ht="20.25" customHeight="1">
      <c r="A52" s="290"/>
      <c r="B52" s="290"/>
      <c r="C52" s="290"/>
      <c r="D52" s="290"/>
      <c r="E52" s="290"/>
      <c r="F52" s="290"/>
      <c r="G52" s="290" t="s">
        <v>255</v>
      </c>
      <c r="H52" s="290" t="s">
        <v>255</v>
      </c>
      <c r="I52" s="290" t="s">
        <v>255</v>
      </c>
      <c r="J52" s="290" t="s">
        <v>255</v>
      </c>
      <c r="K52" s="290" t="s">
        <v>255</v>
      </c>
      <c r="L52" s="290" t="s">
        <v>255</v>
      </c>
      <c r="M52" s="290"/>
      <c r="N52" s="290"/>
      <c r="O52" s="290"/>
      <c r="P52" s="290"/>
      <c r="Q52" s="290"/>
      <c r="R52" s="290"/>
      <c r="S52" s="290"/>
      <c r="T52" s="290"/>
      <c r="U52" s="290"/>
      <c r="V52" s="258" t="s">
        <v>77</v>
      </c>
      <c r="W52" s="260" t="s">
        <v>297</v>
      </c>
      <c r="X52" s="1185" t="s">
        <v>752</v>
      </c>
      <c r="Y52" s="253">
        <f>ROUND(AA52*Содержание!$H$8*(1+$W$1)*(1-$W$2)*(1-$Y$1),0)</f>
        <v>15621</v>
      </c>
      <c r="Z52" s="253" t="s">
        <v>481</v>
      </c>
      <c r="AA52" s="308">
        <v>16133.75</v>
      </c>
      <c r="AB52" s="407"/>
    </row>
    <row r="53" spans="1:28" s="120" customFormat="1" ht="14.25" customHeight="1">
      <c r="A53" s="290" t="s">
        <v>255</v>
      </c>
      <c r="B53" s="290" t="s">
        <v>255</v>
      </c>
      <c r="C53" s="290" t="s">
        <v>255</v>
      </c>
      <c r="D53" s="290" t="s">
        <v>255</v>
      </c>
      <c r="E53" s="290" t="s">
        <v>255</v>
      </c>
      <c r="F53" s="290" t="s">
        <v>255</v>
      </c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58" t="s">
        <v>76</v>
      </c>
      <c r="W53" s="260" t="s">
        <v>297</v>
      </c>
      <c r="X53" s="1186"/>
      <c r="Y53" s="253" t="s">
        <v>481</v>
      </c>
      <c r="Z53" s="253">
        <f>ROUND(AA53*Содержание!$H$8*(1+$W$1)*(1-$W$2)*(1-$Y$2),0)</f>
        <v>14956</v>
      </c>
      <c r="AA53" s="308">
        <v>16133.75</v>
      </c>
      <c r="AB53" s="407"/>
    </row>
    <row r="54" spans="1:28" s="120" customFormat="1" ht="27" customHeight="1">
      <c r="A54" s="290" t="s">
        <v>255</v>
      </c>
      <c r="B54" s="290" t="s">
        <v>255</v>
      </c>
      <c r="C54" s="290" t="s">
        <v>255</v>
      </c>
      <c r="D54" s="290" t="s">
        <v>255</v>
      </c>
      <c r="E54" s="290" t="s">
        <v>255</v>
      </c>
      <c r="F54" s="290" t="s">
        <v>255</v>
      </c>
      <c r="G54" s="290" t="s">
        <v>255</v>
      </c>
      <c r="H54" s="290" t="s">
        <v>255</v>
      </c>
      <c r="I54" s="290" t="s">
        <v>255</v>
      </c>
      <c r="J54" s="290" t="s">
        <v>255</v>
      </c>
      <c r="K54" s="290" t="s">
        <v>255</v>
      </c>
      <c r="L54" s="290" t="s">
        <v>255</v>
      </c>
      <c r="M54" s="290"/>
      <c r="N54" s="290"/>
      <c r="O54" s="290"/>
      <c r="P54" s="290"/>
      <c r="Q54" s="290"/>
      <c r="R54" s="290"/>
      <c r="S54" s="290"/>
      <c r="T54" s="290"/>
      <c r="U54" s="290"/>
      <c r="V54" s="258" t="s">
        <v>326</v>
      </c>
      <c r="W54" s="260" t="s">
        <v>297</v>
      </c>
      <c r="X54" s="263" t="s">
        <v>754</v>
      </c>
      <c r="Y54" s="253">
        <f>ROUND(AA54*Содержание!$H$8*(1+$W$1)*(1-$W$2)*(1-$Y$2),0)</f>
        <v>3959</v>
      </c>
      <c r="Z54" s="253">
        <f>ROUND(AA54*Содержание!$H$8*(1+$W$1)*(1-$W$2)*(1-$Y$2),0)</f>
        <v>3959</v>
      </c>
      <c r="AA54" s="308">
        <v>4271</v>
      </c>
      <c r="AB54" s="407"/>
    </row>
    <row r="55" spans="1:28" s="120" customFormat="1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66"/>
      <c r="W55" s="267"/>
      <c r="X55" s="268" t="s">
        <v>418</v>
      </c>
      <c r="Y55" s="268"/>
      <c r="Z55" s="269"/>
      <c r="AA55" s="308"/>
      <c r="AB55" s="407"/>
    </row>
    <row r="56" spans="1:28" s="120" customFormat="1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 t="s">
        <v>255</v>
      </c>
      <c r="N56" s="290" t="s">
        <v>255</v>
      </c>
      <c r="O56" s="290" t="s">
        <v>255</v>
      </c>
      <c r="P56" s="290" t="s">
        <v>255</v>
      </c>
      <c r="Q56" s="290" t="s">
        <v>255</v>
      </c>
      <c r="R56" s="290"/>
      <c r="S56" s="290"/>
      <c r="T56" s="290"/>
      <c r="U56" s="290"/>
      <c r="V56" s="536"/>
      <c r="W56" s="272"/>
      <c r="X56" s="274" t="s">
        <v>61</v>
      </c>
      <c r="Y56" s="271">
        <f>AA56</f>
        <v>0</v>
      </c>
      <c r="Z56" s="271">
        <f>AA56</f>
        <v>0</v>
      </c>
      <c r="AA56" s="360">
        <v>0</v>
      </c>
      <c r="AB56" s="408"/>
    </row>
    <row r="57" spans="1:28" s="120" customFormat="1">
      <c r="A57" s="351"/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290" t="s">
        <v>255</v>
      </c>
      <c r="N57" s="290" t="s">
        <v>255</v>
      </c>
      <c r="O57" s="290" t="s">
        <v>255</v>
      </c>
      <c r="P57" s="290" t="s">
        <v>255</v>
      </c>
      <c r="Q57" s="290" t="s">
        <v>255</v>
      </c>
      <c r="R57" s="290"/>
      <c r="S57" s="290"/>
      <c r="T57" s="290"/>
      <c r="U57" s="290"/>
      <c r="V57" s="535"/>
      <c r="W57" s="345"/>
      <c r="X57" s="274" t="s">
        <v>668</v>
      </c>
      <c r="Y57" s="271">
        <f>AA57</f>
        <v>0</v>
      </c>
      <c r="Z57" s="271">
        <f>AA57</f>
        <v>0</v>
      </c>
      <c r="AA57" s="360">
        <v>0</v>
      </c>
      <c r="AB57" s="408"/>
    </row>
    <row r="58" spans="1:28" s="120" customFormat="1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 t="s">
        <v>255</v>
      </c>
      <c r="N58" s="290" t="s">
        <v>255</v>
      </c>
      <c r="O58" s="290" t="s">
        <v>255</v>
      </c>
      <c r="P58" s="290" t="s">
        <v>255</v>
      </c>
      <c r="Q58" s="290" t="s">
        <v>255</v>
      </c>
      <c r="R58" s="290"/>
      <c r="S58" s="290"/>
      <c r="T58" s="290"/>
      <c r="U58" s="290"/>
      <c r="V58" s="536"/>
      <c r="W58" s="272"/>
      <c r="X58" s="274" t="s">
        <v>416</v>
      </c>
      <c r="Y58" s="271">
        <f t="shared" ref="Y58:Y66" si="0">AA58</f>
        <v>6.1016949152542375E-2</v>
      </c>
      <c r="Z58" s="271">
        <f t="shared" ref="Z58:Z66" si="1">AA58</f>
        <v>6.1016949152542375E-2</v>
      </c>
      <c r="AA58" s="309">
        <v>6.1016949152542375E-2</v>
      </c>
      <c r="AB58" s="409"/>
    </row>
    <row r="59" spans="1:28" s="120" customFormat="1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 t="s">
        <v>255</v>
      </c>
      <c r="N59" s="290" t="s">
        <v>255</v>
      </c>
      <c r="O59" s="290" t="s">
        <v>255</v>
      </c>
      <c r="P59" s="290" t="s">
        <v>255</v>
      </c>
      <c r="Q59" s="290" t="s">
        <v>255</v>
      </c>
      <c r="R59" s="290"/>
      <c r="S59" s="290"/>
      <c r="T59" s="290"/>
      <c r="U59" s="290"/>
      <c r="V59" s="536"/>
      <c r="W59" s="272"/>
      <c r="X59" s="274" t="s">
        <v>610</v>
      </c>
      <c r="Y59" s="271">
        <f t="shared" si="0"/>
        <v>7.1186440677966104E-2</v>
      </c>
      <c r="Z59" s="271">
        <f t="shared" si="1"/>
        <v>7.1186440677966104E-2</v>
      </c>
      <c r="AA59" s="309">
        <v>7.1186440677966104E-2</v>
      </c>
      <c r="AB59" s="409"/>
    </row>
    <row r="60" spans="1:28" s="120" customFormat="1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 t="s">
        <v>255</v>
      </c>
      <c r="N60" s="290" t="s">
        <v>255</v>
      </c>
      <c r="O60" s="290" t="s">
        <v>255</v>
      </c>
      <c r="P60" s="290" t="s">
        <v>255</v>
      </c>
      <c r="Q60" s="290" t="s">
        <v>255</v>
      </c>
      <c r="R60" s="290"/>
      <c r="S60" s="290"/>
      <c r="T60" s="290"/>
      <c r="U60" s="290"/>
      <c r="V60" s="536"/>
      <c r="W60" s="272"/>
      <c r="X60" s="274" t="s">
        <v>611</v>
      </c>
      <c r="Y60" s="271">
        <f t="shared" si="0"/>
        <v>8.1355932203389825E-2</v>
      </c>
      <c r="Z60" s="271">
        <f t="shared" si="1"/>
        <v>8.1355932203389825E-2</v>
      </c>
      <c r="AA60" s="309">
        <v>8.1355932203389825E-2</v>
      </c>
      <c r="AB60" s="409"/>
    </row>
    <row r="61" spans="1:28" s="120" customFormat="1">
      <c r="A61" s="290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 t="s">
        <v>255</v>
      </c>
      <c r="N61" s="290" t="s">
        <v>255</v>
      </c>
      <c r="O61" s="290" t="s">
        <v>255</v>
      </c>
      <c r="P61" s="290" t="s">
        <v>255</v>
      </c>
      <c r="Q61" s="290" t="s">
        <v>255</v>
      </c>
      <c r="R61" s="290"/>
      <c r="S61" s="290"/>
      <c r="T61" s="290"/>
      <c r="U61" s="290"/>
      <c r="V61" s="536"/>
      <c r="W61" s="272"/>
      <c r="X61" s="274" t="s">
        <v>728</v>
      </c>
      <c r="Y61" s="271">
        <f t="shared" si="0"/>
        <v>0.10169491525423729</v>
      </c>
      <c r="Z61" s="271">
        <f t="shared" si="1"/>
        <v>0.10169491525423729</v>
      </c>
      <c r="AA61" s="309">
        <v>0.10169491525423729</v>
      </c>
      <c r="AB61" s="409"/>
    </row>
    <row r="62" spans="1:28" s="120" customFormat="1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 t="s">
        <v>255</v>
      </c>
      <c r="N62" s="290" t="s">
        <v>255</v>
      </c>
      <c r="O62" s="290" t="s">
        <v>255</v>
      </c>
      <c r="P62" s="290" t="s">
        <v>255</v>
      </c>
      <c r="Q62" s="290" t="s">
        <v>255</v>
      </c>
      <c r="R62" s="290"/>
      <c r="S62" s="290"/>
      <c r="T62" s="290"/>
      <c r="U62" s="290"/>
      <c r="V62" s="536"/>
      <c r="W62" s="272"/>
      <c r="X62" s="274" t="s">
        <v>729</v>
      </c>
      <c r="Y62" s="271">
        <f t="shared" si="0"/>
        <v>0.10169491525423729</v>
      </c>
      <c r="Z62" s="271">
        <f t="shared" si="1"/>
        <v>0.10169491525423729</v>
      </c>
      <c r="AA62" s="309">
        <v>0.10169491525423729</v>
      </c>
      <c r="AB62" s="409"/>
    </row>
    <row r="63" spans="1:28" s="120" customFormat="1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 t="s">
        <v>255</v>
      </c>
      <c r="N63" s="290" t="s">
        <v>255</v>
      </c>
      <c r="O63" s="290" t="s">
        <v>255</v>
      </c>
      <c r="P63" s="290" t="s">
        <v>255</v>
      </c>
      <c r="Q63" s="290" t="s">
        <v>255</v>
      </c>
      <c r="R63" s="290"/>
      <c r="S63" s="290"/>
      <c r="T63" s="290"/>
      <c r="U63" s="290"/>
      <c r="V63" s="536"/>
      <c r="W63" s="272"/>
      <c r="X63" s="274" t="s">
        <v>417</v>
      </c>
      <c r="Y63" s="271">
        <f t="shared" si="0"/>
        <v>8.1355932203389825E-2</v>
      </c>
      <c r="Z63" s="271">
        <f t="shared" si="1"/>
        <v>8.1355932203389825E-2</v>
      </c>
      <c r="AA63" s="309">
        <v>8.1355932203389825E-2</v>
      </c>
      <c r="AB63" s="409"/>
    </row>
    <row r="64" spans="1:28" s="120" customFormat="1">
      <c r="A64" s="290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 t="s">
        <v>255</v>
      </c>
      <c r="N64" s="290" t="s">
        <v>255</v>
      </c>
      <c r="O64" s="290" t="s">
        <v>255</v>
      </c>
      <c r="P64" s="290" t="s">
        <v>255</v>
      </c>
      <c r="Q64" s="290" t="s">
        <v>255</v>
      </c>
      <c r="R64" s="290"/>
      <c r="S64" s="290"/>
      <c r="T64" s="290"/>
      <c r="U64" s="290"/>
      <c r="V64" s="536"/>
      <c r="W64" s="272"/>
      <c r="X64" s="274" t="s">
        <v>419</v>
      </c>
      <c r="Y64" s="271">
        <f t="shared" si="0"/>
        <v>0.10169491525423729</v>
      </c>
      <c r="Z64" s="271">
        <f t="shared" si="1"/>
        <v>0.10169491525423729</v>
      </c>
      <c r="AA64" s="309">
        <v>0.10169491525423729</v>
      </c>
      <c r="AB64" s="409"/>
    </row>
    <row r="65" spans="1:28" s="120" customFormat="1">
      <c r="A65" s="290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 t="s">
        <v>255</v>
      </c>
      <c r="N65" s="290" t="s">
        <v>255</v>
      </c>
      <c r="O65" s="290" t="s">
        <v>255</v>
      </c>
      <c r="P65" s="290" t="s">
        <v>255</v>
      </c>
      <c r="Q65" s="290" t="s">
        <v>255</v>
      </c>
      <c r="R65" s="290"/>
      <c r="S65" s="290"/>
      <c r="T65" s="290"/>
      <c r="U65" s="290"/>
      <c r="V65" s="536"/>
      <c r="W65" s="272"/>
      <c r="X65" s="274" t="s">
        <v>420</v>
      </c>
      <c r="Y65" s="271">
        <f t="shared" si="0"/>
        <v>0.10169491525423729</v>
      </c>
      <c r="Z65" s="271">
        <f t="shared" si="1"/>
        <v>0.10169491525423729</v>
      </c>
      <c r="AA65" s="309">
        <v>0.10169491525423729</v>
      </c>
      <c r="AB65" s="409"/>
    </row>
    <row r="66" spans="1:28" s="120" customFormat="1">
      <c r="A66" s="290"/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 t="s">
        <v>255</v>
      </c>
      <c r="N66" s="290" t="s">
        <v>255</v>
      </c>
      <c r="O66" s="290" t="s">
        <v>255</v>
      </c>
      <c r="P66" s="290" t="s">
        <v>255</v>
      </c>
      <c r="Q66" s="290" t="s">
        <v>255</v>
      </c>
      <c r="R66" s="290"/>
      <c r="S66" s="290"/>
      <c r="T66" s="290"/>
      <c r="U66" s="290"/>
      <c r="V66" s="536"/>
      <c r="W66" s="275"/>
      <c r="X66" s="274" t="s">
        <v>421</v>
      </c>
      <c r="Y66" s="271">
        <f t="shared" si="0"/>
        <v>0.10169491525423729</v>
      </c>
      <c r="Z66" s="271">
        <f t="shared" si="1"/>
        <v>0.10169491525423729</v>
      </c>
      <c r="AA66" s="309">
        <v>0.10169491525423729</v>
      </c>
      <c r="AB66" s="409"/>
    </row>
    <row r="67" spans="1:28" s="120" customFormat="1" ht="50.25" customHeight="1">
      <c r="A67" s="290"/>
      <c r="B67" s="290"/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 t="s">
        <v>255</v>
      </c>
      <c r="P67" s="290" t="s">
        <v>255</v>
      </c>
      <c r="Q67" s="290" t="s">
        <v>255</v>
      </c>
      <c r="R67" s="290"/>
      <c r="S67" s="290"/>
      <c r="T67" s="290"/>
      <c r="U67" s="290"/>
      <c r="V67" s="255" t="s">
        <v>482</v>
      </c>
      <c r="W67" s="276" t="s">
        <v>297</v>
      </c>
      <c r="X67" s="261" t="s">
        <v>755</v>
      </c>
      <c r="Y67" s="253">
        <f>ROUND(AA67*Содержание!$H$8*(1+$W$1)*(1-$W$2)*(1-$Y$1),0)</f>
        <v>54524</v>
      </c>
      <c r="Z67" s="253" t="s">
        <v>481</v>
      </c>
      <c r="AA67" s="308">
        <v>56315.01</v>
      </c>
      <c r="AB67" s="407"/>
    </row>
    <row r="68" spans="1:28" s="120" customFormat="1" ht="12.75" customHeight="1">
      <c r="A68" s="353"/>
      <c r="B68" s="353"/>
      <c r="C68" s="353"/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353"/>
      <c r="O68" s="353"/>
      <c r="P68" s="353"/>
      <c r="Q68" s="353"/>
      <c r="R68" s="353"/>
      <c r="S68" s="353"/>
      <c r="T68" s="353"/>
      <c r="U68" s="353"/>
      <c r="V68" s="266"/>
      <c r="W68" s="267"/>
      <c r="X68" s="268" t="s">
        <v>430</v>
      </c>
      <c r="Y68" s="267"/>
      <c r="Z68" s="277"/>
      <c r="AA68" s="308"/>
      <c r="AB68" s="407"/>
    </row>
    <row r="69" spans="1:28" s="120" customFormat="1" ht="48.75" customHeight="1">
      <c r="A69" s="374"/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374" t="s">
        <v>255</v>
      </c>
      <c r="P69" s="374"/>
      <c r="Q69" s="374"/>
      <c r="R69" s="374"/>
      <c r="S69" s="374"/>
      <c r="T69" s="374"/>
      <c r="U69" s="374"/>
      <c r="V69" s="371" t="s">
        <v>327</v>
      </c>
      <c r="W69" s="372" t="s">
        <v>304</v>
      </c>
      <c r="X69" s="383" t="s">
        <v>814</v>
      </c>
      <c r="Y69" s="253">
        <f>ROUND(AA69*Содержание!$H$8*(1+$W$1)*(1-$W$2)*(1-$Y$1),0)</f>
        <v>19451</v>
      </c>
      <c r="Z69" s="253" t="s">
        <v>481</v>
      </c>
      <c r="AA69" s="308">
        <v>20089.759999999998</v>
      </c>
      <c r="AB69" s="407"/>
    </row>
    <row r="70" spans="1:28" s="120" customFormat="1" ht="25.5" customHeight="1">
      <c r="A70" s="374"/>
      <c r="B70" s="374"/>
      <c r="C70" s="374"/>
      <c r="D70" s="374"/>
      <c r="E70" s="374"/>
      <c r="F70" s="374"/>
      <c r="G70" s="374"/>
      <c r="H70" s="374"/>
      <c r="I70" s="374"/>
      <c r="J70" s="374" t="s">
        <v>255</v>
      </c>
      <c r="K70" s="374" t="s">
        <v>255</v>
      </c>
      <c r="L70" s="374"/>
      <c r="M70" s="374"/>
      <c r="N70" s="374"/>
      <c r="O70" s="374"/>
      <c r="P70" s="374"/>
      <c r="Q70" s="374"/>
      <c r="R70" s="374"/>
      <c r="S70" s="374"/>
      <c r="T70" s="374"/>
      <c r="U70" s="374"/>
      <c r="V70" s="371" t="s">
        <v>722</v>
      </c>
      <c r="W70" s="372" t="s">
        <v>304</v>
      </c>
      <c r="X70" s="376" t="s">
        <v>815</v>
      </c>
      <c r="Y70" s="370">
        <f>ROUND(AA70*Содержание!$H$8*(1+$W$1)*(1-$W$2)*(1-$Y$1),0)</f>
        <v>19451</v>
      </c>
      <c r="Z70" s="370" t="s">
        <v>481</v>
      </c>
      <c r="AA70" s="308">
        <v>20089.759999999998</v>
      </c>
      <c r="AB70" s="407"/>
    </row>
    <row r="71" spans="1:28" s="120" customFormat="1" ht="23.25" customHeight="1">
      <c r="A71" s="374"/>
      <c r="B71" s="374"/>
      <c r="C71" s="374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4"/>
      <c r="U71" s="374"/>
      <c r="V71" s="371" t="s">
        <v>863</v>
      </c>
      <c r="W71" s="372" t="s">
        <v>304</v>
      </c>
      <c r="X71" s="376" t="s">
        <v>816</v>
      </c>
      <c r="Y71" s="370">
        <f>ROUND(AA71*Содержание!$H$8*(1+$W$1)*(1-$W$2)*(1-$Y$1),0)</f>
        <v>19451</v>
      </c>
      <c r="Z71" s="370" t="s">
        <v>481</v>
      </c>
      <c r="AA71" s="308">
        <v>20089.759999999998</v>
      </c>
      <c r="AB71" s="407"/>
    </row>
    <row r="72" spans="1:28" s="120" customFormat="1" ht="45">
      <c r="A72" s="374"/>
      <c r="B72" s="374"/>
      <c r="C72" s="374"/>
      <c r="D72" s="374"/>
      <c r="E72" s="374"/>
      <c r="F72" s="374"/>
      <c r="G72" s="374"/>
      <c r="H72" s="374"/>
      <c r="I72" s="374"/>
      <c r="J72" s="374"/>
      <c r="K72" s="374"/>
      <c r="L72" s="374"/>
      <c r="M72" s="374"/>
      <c r="N72" s="374"/>
      <c r="O72" s="374" t="s">
        <v>255</v>
      </c>
      <c r="P72" s="374"/>
      <c r="Q72" s="374"/>
      <c r="R72" s="374"/>
      <c r="S72" s="374"/>
      <c r="T72" s="374"/>
      <c r="U72" s="374"/>
      <c r="V72" s="371" t="s">
        <v>328</v>
      </c>
      <c r="W72" s="372" t="s">
        <v>304</v>
      </c>
      <c r="X72" s="384" t="s">
        <v>817</v>
      </c>
      <c r="Y72" s="370">
        <f>ROUND(AA72*Содержание!$H$8*(1+$W$1)*(1-$W$2)*(1-$Y$1),0)</f>
        <v>13784</v>
      </c>
      <c r="Z72" s="370" t="s">
        <v>481</v>
      </c>
      <c r="AA72" s="308">
        <v>14236.7</v>
      </c>
      <c r="AB72" s="407"/>
    </row>
    <row r="73" spans="1:28" s="120" customFormat="1" ht="22.5">
      <c r="A73" s="374"/>
      <c r="B73" s="374"/>
      <c r="C73" s="374"/>
      <c r="D73" s="374"/>
      <c r="E73" s="374"/>
      <c r="F73" s="374"/>
      <c r="G73" s="374"/>
      <c r="H73" s="374"/>
      <c r="I73" s="374"/>
      <c r="J73" s="374" t="s">
        <v>255</v>
      </c>
      <c r="K73" s="374" t="s">
        <v>255</v>
      </c>
      <c r="L73" s="374"/>
      <c r="M73" s="374"/>
      <c r="N73" s="374"/>
      <c r="O73" s="374"/>
      <c r="P73" s="374"/>
      <c r="Q73" s="374"/>
      <c r="R73" s="374"/>
      <c r="S73" s="374"/>
      <c r="T73" s="374"/>
      <c r="U73" s="374"/>
      <c r="V73" s="371" t="s">
        <v>723</v>
      </c>
      <c r="W73" s="372" t="s">
        <v>304</v>
      </c>
      <c r="X73" s="384" t="s">
        <v>818</v>
      </c>
      <c r="Y73" s="370">
        <f>ROUND(AA73*Содержание!$H$8*(1+$W$1)*(1-$W$2)*(1-$Y$1),0)</f>
        <v>13784</v>
      </c>
      <c r="Z73" s="370" t="s">
        <v>481</v>
      </c>
      <c r="AA73" s="308">
        <v>14236.7</v>
      </c>
      <c r="AB73" s="407"/>
    </row>
    <row r="74" spans="1:28" s="120" customFormat="1" ht="22.5">
      <c r="A74" s="374"/>
      <c r="B74" s="374"/>
      <c r="C74" s="374"/>
      <c r="D74" s="374" t="s">
        <v>255</v>
      </c>
      <c r="E74" s="374" t="s">
        <v>255</v>
      </c>
      <c r="F74" s="374"/>
      <c r="G74" s="374"/>
      <c r="H74" s="374"/>
      <c r="I74" s="374"/>
      <c r="J74" s="374"/>
      <c r="K74" s="374"/>
      <c r="L74" s="374"/>
      <c r="M74" s="374"/>
      <c r="N74" s="374"/>
      <c r="O74" s="374"/>
      <c r="P74" s="374"/>
      <c r="Q74" s="374"/>
      <c r="R74" s="374"/>
      <c r="S74" s="374"/>
      <c r="T74" s="374"/>
      <c r="U74" s="374"/>
      <c r="V74" s="373" t="s">
        <v>725</v>
      </c>
      <c r="W74" s="372" t="s">
        <v>304</v>
      </c>
      <c r="X74" s="384" t="s">
        <v>819</v>
      </c>
      <c r="Y74" s="370">
        <f>ROUND(AA74*Содержание!$H$8*(1+$W$1)*(1-$W$2)*(1-$Y$1),0)</f>
        <v>13784</v>
      </c>
      <c r="Z74" s="370" t="s">
        <v>481</v>
      </c>
      <c r="AA74" s="308">
        <v>14236.7</v>
      </c>
      <c r="AB74" s="407"/>
    </row>
    <row r="75" spans="1:28" s="120" customFormat="1" ht="45">
      <c r="A75" s="374"/>
      <c r="B75" s="374"/>
      <c r="C75" s="374"/>
      <c r="D75" s="374"/>
      <c r="E75" s="374"/>
      <c r="F75" s="374"/>
      <c r="G75" s="374"/>
      <c r="H75" s="374"/>
      <c r="I75" s="374"/>
      <c r="J75" s="374"/>
      <c r="K75" s="374"/>
      <c r="L75" s="374"/>
      <c r="M75" s="374" t="s">
        <v>255</v>
      </c>
      <c r="N75" s="374"/>
      <c r="O75" s="374"/>
      <c r="P75" s="374"/>
      <c r="Q75" s="374"/>
      <c r="R75" s="374"/>
      <c r="S75" s="374"/>
      <c r="T75" s="374"/>
      <c r="U75" s="374"/>
      <c r="V75" s="373" t="s">
        <v>389</v>
      </c>
      <c r="W75" s="372" t="s">
        <v>304</v>
      </c>
      <c r="X75" s="384" t="s">
        <v>820</v>
      </c>
      <c r="Y75" s="370" t="s">
        <v>481</v>
      </c>
      <c r="Z75" s="370">
        <f>ROUND(AA75*Содержание!$H$8*(1+$W$1)*(1-$W$2)*(1-$Y$2),0)</f>
        <v>11145</v>
      </c>
      <c r="AA75" s="308">
        <v>12022.88</v>
      </c>
      <c r="AB75" s="407"/>
    </row>
    <row r="76" spans="1:28" s="120" customFormat="1" ht="22.5">
      <c r="A76" s="375"/>
      <c r="B76" s="375"/>
      <c r="C76" s="375"/>
      <c r="D76" s="374" t="s">
        <v>255</v>
      </c>
      <c r="E76" s="374" t="s">
        <v>255</v>
      </c>
      <c r="F76" s="375"/>
      <c r="G76" s="375"/>
      <c r="H76" s="375"/>
      <c r="I76" s="375"/>
      <c r="J76" s="375"/>
      <c r="K76" s="375"/>
      <c r="L76" s="375"/>
      <c r="M76" s="375"/>
      <c r="N76" s="375"/>
      <c r="O76" s="375"/>
      <c r="P76" s="375"/>
      <c r="Q76" s="375"/>
      <c r="R76" s="375"/>
      <c r="S76" s="375"/>
      <c r="T76" s="375"/>
      <c r="U76" s="375"/>
      <c r="V76" s="371" t="s">
        <v>724</v>
      </c>
      <c r="W76" s="372" t="s">
        <v>304</v>
      </c>
      <c r="X76" s="384" t="s">
        <v>821</v>
      </c>
      <c r="Y76" s="370" t="s">
        <v>481</v>
      </c>
      <c r="Z76" s="370">
        <f>ROUND(AA76*Содержание!$H$8*(1+$W$1)*(1-$W$2)*(1-$Y$2),0)</f>
        <v>11145</v>
      </c>
      <c r="AA76" s="308">
        <v>12022.88</v>
      </c>
      <c r="AB76" s="407"/>
    </row>
    <row r="77" spans="1:28" s="120" customFormat="1" ht="33.75" customHeight="1">
      <c r="A77" s="374"/>
      <c r="B77" s="374"/>
      <c r="C77" s="374"/>
      <c r="D77" s="374"/>
      <c r="E77" s="374"/>
      <c r="F77" s="374"/>
      <c r="G77" s="374"/>
      <c r="H77" s="374"/>
      <c r="I77" s="374"/>
      <c r="J77" s="374" t="s">
        <v>255</v>
      </c>
      <c r="K77" s="374" t="s">
        <v>255</v>
      </c>
      <c r="L77" s="374"/>
      <c r="M77" s="374"/>
      <c r="N77" s="374"/>
      <c r="O77" s="374" t="s">
        <v>255</v>
      </c>
      <c r="P77" s="374"/>
      <c r="Q77" s="374" t="s">
        <v>255</v>
      </c>
      <c r="R77" s="374"/>
      <c r="S77" s="374"/>
      <c r="T77" s="374"/>
      <c r="U77" s="374"/>
      <c r="V77" s="255" t="s">
        <v>329</v>
      </c>
      <c r="W77" s="260"/>
      <c r="X77" s="385" t="s">
        <v>822</v>
      </c>
      <c r="Y77" s="269" t="str">
        <f>AA77</f>
        <v>+15%</v>
      </c>
      <c r="Z77" s="269" t="str">
        <f>AA77</f>
        <v>+15%</v>
      </c>
      <c r="AA77" s="308" t="s">
        <v>788</v>
      </c>
      <c r="AB77" s="407"/>
    </row>
    <row r="78" spans="1:28" s="120" customFormat="1" ht="34.5" customHeight="1">
      <c r="A78" s="374"/>
      <c r="B78" s="374"/>
      <c r="C78" s="374"/>
      <c r="D78" s="374" t="s">
        <v>255</v>
      </c>
      <c r="E78" s="374" t="s">
        <v>255</v>
      </c>
      <c r="F78" s="374"/>
      <c r="G78" s="374"/>
      <c r="H78" s="374"/>
      <c r="I78" s="374"/>
      <c r="J78" s="374" t="s">
        <v>255</v>
      </c>
      <c r="K78" s="374" t="s">
        <v>255</v>
      </c>
      <c r="L78" s="374"/>
      <c r="M78" s="374" t="s">
        <v>255</v>
      </c>
      <c r="N78" s="374" t="s">
        <v>255</v>
      </c>
      <c r="O78" s="374" t="s">
        <v>255</v>
      </c>
      <c r="P78" s="374" t="s">
        <v>255</v>
      </c>
      <c r="Q78" s="374"/>
      <c r="R78" s="374"/>
      <c r="S78" s="374"/>
      <c r="T78" s="374"/>
      <c r="U78" s="374"/>
      <c r="V78" s="255" t="s">
        <v>330</v>
      </c>
      <c r="W78" s="260"/>
      <c r="X78" s="383" t="s">
        <v>823</v>
      </c>
      <c r="Y78" s="271">
        <f>AA78</f>
        <v>-0.1</v>
      </c>
      <c r="Z78" s="271">
        <f>AA78</f>
        <v>-0.1</v>
      </c>
      <c r="AA78" s="360">
        <v>-0.1</v>
      </c>
      <c r="AB78" s="408"/>
    </row>
    <row r="79" spans="1:28" s="120" customFormat="1" ht="34.5" customHeight="1">
      <c r="A79" s="290"/>
      <c r="B79" s="290"/>
      <c r="C79" s="290"/>
      <c r="D79" s="290" t="s">
        <v>255</v>
      </c>
      <c r="E79" s="290" t="s">
        <v>255</v>
      </c>
      <c r="F79" s="290"/>
      <c r="G79" s="290"/>
      <c r="H79" s="290"/>
      <c r="I79" s="290"/>
      <c r="J79" s="290" t="s">
        <v>255</v>
      </c>
      <c r="K79" s="290" t="s">
        <v>255</v>
      </c>
      <c r="L79" s="290"/>
      <c r="M79" s="290" t="s">
        <v>255</v>
      </c>
      <c r="N79" s="290" t="s">
        <v>255</v>
      </c>
      <c r="O79" s="290" t="s">
        <v>255</v>
      </c>
      <c r="P79" s="290" t="s">
        <v>255</v>
      </c>
      <c r="Q79" s="290" t="s">
        <v>255</v>
      </c>
      <c r="R79" s="290"/>
      <c r="S79" s="290"/>
      <c r="T79" s="290"/>
      <c r="U79" s="290"/>
      <c r="V79" s="258" t="s">
        <v>469</v>
      </c>
      <c r="W79" s="260" t="s">
        <v>304</v>
      </c>
      <c r="X79" s="383" t="s">
        <v>824</v>
      </c>
      <c r="Y79" s="253">
        <f>ROUND(AA79*Содержание!$H$8*(1+$W$1)*(1-$W$2)*(1-$Y$2),0)</f>
        <v>4106</v>
      </c>
      <c r="Z79" s="253">
        <f>ROUND(AA79*Содержание!$H$8*(1+$W$1)*(1-$W$2)*(1-$Y$2),0)</f>
        <v>4106</v>
      </c>
      <c r="AA79" s="308">
        <v>4429.3900000000003</v>
      </c>
      <c r="AB79" s="407"/>
    </row>
    <row r="80" spans="1:28" s="120" customFormat="1" ht="33" customHeight="1">
      <c r="A80" s="290"/>
      <c r="B80" s="290"/>
      <c r="C80" s="290"/>
      <c r="D80" s="290" t="s">
        <v>255</v>
      </c>
      <c r="E80" s="290" t="s">
        <v>255</v>
      </c>
      <c r="F80" s="290"/>
      <c r="G80" s="290"/>
      <c r="H80" s="290"/>
      <c r="I80" s="290"/>
      <c r="J80" s="290" t="s">
        <v>255</v>
      </c>
      <c r="K80" s="290" t="s">
        <v>255</v>
      </c>
      <c r="L80" s="290"/>
      <c r="M80" s="290" t="s">
        <v>255</v>
      </c>
      <c r="N80" s="290" t="s">
        <v>255</v>
      </c>
      <c r="O80" s="290" t="s">
        <v>255</v>
      </c>
      <c r="P80" s="290" t="s">
        <v>255</v>
      </c>
      <c r="Q80" s="290" t="s">
        <v>255</v>
      </c>
      <c r="R80" s="290"/>
      <c r="S80" s="290"/>
      <c r="T80" s="290"/>
      <c r="U80" s="290"/>
      <c r="V80" s="258" t="s">
        <v>331</v>
      </c>
      <c r="W80" s="260"/>
      <c r="X80" s="376" t="s">
        <v>825</v>
      </c>
      <c r="Y80" s="271">
        <f>AA80</f>
        <v>0.03</v>
      </c>
      <c r="Z80" s="271">
        <f>AA80</f>
        <v>0.03</v>
      </c>
      <c r="AA80" s="360">
        <v>0.03</v>
      </c>
      <c r="AB80" s="408"/>
    </row>
    <row r="81" spans="1:28" s="120" customFormat="1" ht="39.75" customHeight="1">
      <c r="A81" s="290"/>
      <c r="B81" s="290"/>
      <c r="C81" s="290"/>
      <c r="D81" s="290" t="s">
        <v>255</v>
      </c>
      <c r="E81" s="290" t="s">
        <v>255</v>
      </c>
      <c r="F81" s="290"/>
      <c r="G81" s="290"/>
      <c r="H81" s="290"/>
      <c r="I81" s="290"/>
      <c r="J81" s="290" t="s">
        <v>255</v>
      </c>
      <c r="K81" s="290" t="s">
        <v>255</v>
      </c>
      <c r="L81" s="290"/>
      <c r="M81" s="290" t="s">
        <v>255</v>
      </c>
      <c r="N81" s="290" t="s">
        <v>255</v>
      </c>
      <c r="O81" s="290" t="s">
        <v>255</v>
      </c>
      <c r="P81" s="290" t="s">
        <v>255</v>
      </c>
      <c r="Q81" s="290" t="s">
        <v>255</v>
      </c>
      <c r="R81" s="290"/>
      <c r="S81" s="290"/>
      <c r="T81" s="290"/>
      <c r="U81" s="290"/>
      <c r="V81" s="258" t="s">
        <v>310</v>
      </c>
      <c r="W81" s="278" t="s">
        <v>304</v>
      </c>
      <c r="X81" s="386" t="s">
        <v>826</v>
      </c>
      <c r="Y81" s="253">
        <f>ROUND(AA81*Содержание!$H$8*(1+$W$1)*(1-$W$2)*(1-$Y$2),0)</f>
        <v>0</v>
      </c>
      <c r="Z81" s="253">
        <f>ROUND(AA81*Содержание!$H$8*(1+$W$1)*(1-$W$2)*(1-$Y$2),0)</f>
        <v>0</v>
      </c>
      <c r="AA81" s="308">
        <v>0</v>
      </c>
      <c r="AB81" s="407"/>
    </row>
    <row r="82" spans="1:28" s="120" customFormat="1" ht="33.75" customHeight="1">
      <c r="A82" s="290"/>
      <c r="B82" s="290"/>
      <c r="C82" s="290"/>
      <c r="D82" s="290" t="s">
        <v>255</v>
      </c>
      <c r="E82" s="290" t="s">
        <v>255</v>
      </c>
      <c r="F82" s="290"/>
      <c r="G82" s="290"/>
      <c r="H82" s="290"/>
      <c r="I82" s="290"/>
      <c r="J82" s="290" t="s">
        <v>255</v>
      </c>
      <c r="K82" s="290" t="s">
        <v>255</v>
      </c>
      <c r="L82" s="290"/>
      <c r="M82" s="290" t="s">
        <v>255</v>
      </c>
      <c r="N82" s="290" t="s">
        <v>255</v>
      </c>
      <c r="O82" s="290" t="s">
        <v>255</v>
      </c>
      <c r="P82" s="290" t="s">
        <v>255</v>
      </c>
      <c r="Q82" s="290"/>
      <c r="R82" s="290"/>
      <c r="S82" s="290"/>
      <c r="T82" s="290"/>
      <c r="U82" s="290"/>
      <c r="V82" s="258" t="s">
        <v>311</v>
      </c>
      <c r="W82" s="260" t="s">
        <v>304</v>
      </c>
      <c r="X82" s="385" t="s">
        <v>827</v>
      </c>
      <c r="Y82" s="253">
        <f>ROUND(AA82*Содержание!$H$8*(1+$W$1)*(1-$W$2)*(1-$Y$2),0)</f>
        <v>0</v>
      </c>
      <c r="Z82" s="253">
        <f>ROUND(AA82*Содержание!$H$8*(1+$W$1)*(1-$W$2)*(1-$Y$2),0)</f>
        <v>0</v>
      </c>
      <c r="AA82" s="308">
        <v>0</v>
      </c>
      <c r="AB82" s="407"/>
    </row>
    <row r="83" spans="1:28" s="120" customFormat="1" ht="33.75" customHeight="1">
      <c r="A83" s="290"/>
      <c r="B83" s="290"/>
      <c r="C83" s="290"/>
      <c r="D83" s="290" t="s">
        <v>255</v>
      </c>
      <c r="E83" s="290" t="s">
        <v>255</v>
      </c>
      <c r="F83" s="290"/>
      <c r="G83" s="290"/>
      <c r="H83" s="290"/>
      <c r="I83" s="290"/>
      <c r="J83" s="290" t="s">
        <v>255</v>
      </c>
      <c r="K83" s="290" t="s">
        <v>255</v>
      </c>
      <c r="L83" s="290"/>
      <c r="M83" s="290" t="s">
        <v>255</v>
      </c>
      <c r="N83" s="290" t="s">
        <v>255</v>
      </c>
      <c r="O83" s="290" t="s">
        <v>255</v>
      </c>
      <c r="P83" s="290" t="s">
        <v>255</v>
      </c>
      <c r="Q83" s="290"/>
      <c r="R83" s="290"/>
      <c r="S83" s="290"/>
      <c r="T83" s="290"/>
      <c r="U83" s="290"/>
      <c r="V83" s="258" t="s">
        <v>468</v>
      </c>
      <c r="W83" s="260" t="s">
        <v>304</v>
      </c>
      <c r="X83" s="387" t="s">
        <v>828</v>
      </c>
      <c r="Y83" s="253">
        <f>ROUND(AA83*Содержание!$H$8*(1+$W$1)*(1-$W$2)*(1-$Y$2),0)</f>
        <v>0</v>
      </c>
      <c r="Z83" s="253">
        <f>ROUND(AA83*Содержание!$H$8*(1+$W$1)*(1-$W$2)*(1-$Y$2),0)</f>
        <v>0</v>
      </c>
      <c r="AA83" s="308">
        <v>0</v>
      </c>
      <c r="AB83" s="407"/>
    </row>
    <row r="84" spans="1:28" s="120" customFormat="1" ht="36.75" customHeight="1">
      <c r="A84" s="251" t="s">
        <v>255</v>
      </c>
      <c r="B84" s="251" t="s">
        <v>255</v>
      </c>
      <c r="C84" s="251"/>
      <c r="D84" s="251" t="s">
        <v>255</v>
      </c>
      <c r="E84" s="251" t="s">
        <v>255</v>
      </c>
      <c r="F84" s="251"/>
      <c r="G84" s="251"/>
      <c r="H84" s="251"/>
      <c r="I84" s="251"/>
      <c r="J84" s="251"/>
      <c r="K84" s="251"/>
      <c r="L84" s="251"/>
      <c r="M84" s="251" t="s">
        <v>255</v>
      </c>
      <c r="N84" s="251"/>
      <c r="O84" s="251"/>
      <c r="P84" s="251"/>
      <c r="Q84" s="251"/>
      <c r="R84" s="290"/>
      <c r="S84" s="595"/>
      <c r="T84" s="595"/>
      <c r="U84" s="595"/>
      <c r="V84" s="258" t="s">
        <v>504</v>
      </c>
      <c r="W84" s="260" t="s">
        <v>297</v>
      </c>
      <c r="X84" s="387" t="s">
        <v>829</v>
      </c>
      <c r="Y84" s="253" t="s">
        <v>481</v>
      </c>
      <c r="Z84" s="253">
        <f>ROUND(AA84*Содержание!$H$8*(1+$W$1)*(1-$W$2)*(1-$Y$2),0)</f>
        <v>18010</v>
      </c>
      <c r="AA84" s="308">
        <v>19428.07</v>
      </c>
      <c r="AB84" s="407"/>
    </row>
    <row r="85" spans="1:28" s="120" customFormat="1" ht="36.75" customHeight="1">
      <c r="A85" s="251" t="s">
        <v>255</v>
      </c>
      <c r="B85" s="251" t="s">
        <v>255</v>
      </c>
      <c r="C85" s="251"/>
      <c r="D85" s="251" t="s">
        <v>255</v>
      </c>
      <c r="E85" s="251" t="s">
        <v>255</v>
      </c>
      <c r="F85" s="251"/>
      <c r="G85" s="251"/>
      <c r="H85" s="251"/>
      <c r="I85" s="251"/>
      <c r="J85" s="251"/>
      <c r="K85" s="251"/>
      <c r="L85" s="251"/>
      <c r="M85" s="251" t="s">
        <v>255</v>
      </c>
      <c r="N85" s="251"/>
      <c r="O85" s="251"/>
      <c r="P85" s="251"/>
      <c r="Q85" s="251"/>
      <c r="R85" s="290"/>
      <c r="S85" s="595"/>
      <c r="T85" s="595"/>
      <c r="U85" s="595"/>
      <c r="V85" s="258" t="s">
        <v>505</v>
      </c>
      <c r="W85" s="260" t="s">
        <v>297</v>
      </c>
      <c r="X85" s="387" t="s">
        <v>830</v>
      </c>
      <c r="Y85" s="253" t="s">
        <v>481</v>
      </c>
      <c r="Z85" s="253">
        <f>ROUND(AA85*Содержание!$H$8*(1+$W$1)*(1-$W$2)*(1-$Y$2),0)</f>
        <v>33044</v>
      </c>
      <c r="AA85" s="308">
        <v>35646.300000000003</v>
      </c>
      <c r="AB85" s="407"/>
    </row>
    <row r="86" spans="1:28" s="120" customFormat="1" ht="16.5" customHeight="1">
      <c r="A86" s="354"/>
      <c r="B86" s="354"/>
      <c r="C86" s="354"/>
      <c r="D86" s="354"/>
      <c r="E86" s="354"/>
      <c r="F86" s="354"/>
      <c r="G86" s="354" t="s">
        <v>255</v>
      </c>
      <c r="H86" s="354" t="s">
        <v>255</v>
      </c>
      <c r="I86" s="354"/>
      <c r="J86" s="354" t="s">
        <v>255</v>
      </c>
      <c r="K86" s="354" t="s">
        <v>255</v>
      </c>
      <c r="L86" s="354"/>
      <c r="M86" s="354"/>
      <c r="N86" s="354"/>
      <c r="O86" s="354" t="s">
        <v>255</v>
      </c>
      <c r="P86" s="354"/>
      <c r="Q86" s="354"/>
      <c r="R86" s="354"/>
      <c r="S86" s="597" t="s">
        <v>255</v>
      </c>
      <c r="T86" s="597" t="s">
        <v>255</v>
      </c>
      <c r="U86" s="597" t="s">
        <v>255</v>
      </c>
      <c r="V86" s="258" t="s">
        <v>332</v>
      </c>
      <c r="W86" s="260" t="s">
        <v>297</v>
      </c>
      <c r="X86" s="1232" t="s">
        <v>831</v>
      </c>
      <c r="Y86" s="257">
        <f>ROUND(AA86*Содержание!$H$8*(1+$W$1)*(1-$W$2)*(1-$Y$1),0)</f>
        <v>7352</v>
      </c>
      <c r="Z86" s="306" t="s">
        <v>481</v>
      </c>
      <c r="AA86" s="308">
        <v>7593.49</v>
      </c>
      <c r="AB86" s="407"/>
    </row>
    <row r="87" spans="1:28" s="120" customFormat="1" ht="15" customHeight="1">
      <c r="A87" s="354" t="s">
        <v>255</v>
      </c>
      <c r="B87" s="354" t="s">
        <v>255</v>
      </c>
      <c r="C87" s="354"/>
      <c r="D87" s="354" t="s">
        <v>255</v>
      </c>
      <c r="E87" s="354" t="s">
        <v>255</v>
      </c>
      <c r="F87" s="354"/>
      <c r="G87" s="354"/>
      <c r="H87" s="354"/>
      <c r="I87" s="354"/>
      <c r="J87" s="354"/>
      <c r="K87" s="354"/>
      <c r="L87" s="354"/>
      <c r="M87" s="354" t="s">
        <v>255</v>
      </c>
      <c r="N87" s="354"/>
      <c r="O87" s="354"/>
      <c r="P87" s="354"/>
      <c r="Q87" s="354"/>
      <c r="R87" s="354"/>
      <c r="S87" s="598"/>
      <c r="T87" s="598"/>
      <c r="U87" s="598"/>
      <c r="V87" s="258" t="s">
        <v>398</v>
      </c>
      <c r="W87" s="260" t="s">
        <v>297</v>
      </c>
      <c r="X87" s="1233"/>
      <c r="Y87" s="278" t="s">
        <v>481</v>
      </c>
      <c r="Z87" s="269">
        <f>ROUND(AA87*Содержание!$H$8*(1+$W$1)*(1-$W$2)*(1-$Y$2),0)</f>
        <v>7039</v>
      </c>
      <c r="AA87" s="308">
        <v>7593.49</v>
      </c>
      <c r="AB87" s="407"/>
    </row>
    <row r="88" spans="1:28" s="120" customFormat="1" ht="20.25" customHeight="1">
      <c r="A88" s="354"/>
      <c r="B88" s="354"/>
      <c r="C88" s="354"/>
      <c r="D88" s="354"/>
      <c r="E88" s="354"/>
      <c r="F88" s="354"/>
      <c r="G88" s="354" t="s">
        <v>255</v>
      </c>
      <c r="H88" s="354" t="s">
        <v>255</v>
      </c>
      <c r="I88" s="354"/>
      <c r="J88" s="354" t="s">
        <v>255</v>
      </c>
      <c r="K88" s="354" t="s">
        <v>255</v>
      </c>
      <c r="L88" s="354"/>
      <c r="M88" s="354"/>
      <c r="N88" s="354"/>
      <c r="O88" s="354" t="s">
        <v>255</v>
      </c>
      <c r="P88" s="354"/>
      <c r="Q88" s="354"/>
      <c r="R88" s="354"/>
      <c r="S88" s="597" t="s">
        <v>255</v>
      </c>
      <c r="T88" s="597" t="s">
        <v>255</v>
      </c>
      <c r="U88" s="597" t="s">
        <v>255</v>
      </c>
      <c r="V88" s="258" t="s">
        <v>333</v>
      </c>
      <c r="W88" s="260" t="s">
        <v>297</v>
      </c>
      <c r="X88" s="1187" t="s">
        <v>796</v>
      </c>
      <c r="Y88" s="257">
        <f>ROUND(AA88*Содержание!$H$8*(1+$W$1)*(1-$W$2)*(1-$Y$1),0)</f>
        <v>7352</v>
      </c>
      <c r="Z88" s="306" t="s">
        <v>481</v>
      </c>
      <c r="AA88" s="308">
        <v>7593.49</v>
      </c>
      <c r="AB88" s="407"/>
    </row>
    <row r="89" spans="1:28" s="120" customFormat="1" ht="13.5" customHeight="1">
      <c r="A89" s="354" t="s">
        <v>255</v>
      </c>
      <c r="B89" s="354" t="s">
        <v>255</v>
      </c>
      <c r="C89" s="354"/>
      <c r="D89" s="354" t="s">
        <v>255</v>
      </c>
      <c r="E89" s="354" t="s">
        <v>255</v>
      </c>
      <c r="F89" s="354"/>
      <c r="G89" s="354"/>
      <c r="H89" s="354"/>
      <c r="I89" s="354"/>
      <c r="J89" s="354"/>
      <c r="K89" s="354"/>
      <c r="L89" s="354"/>
      <c r="M89" s="354" t="s">
        <v>255</v>
      </c>
      <c r="N89" s="354"/>
      <c r="O89" s="354"/>
      <c r="P89" s="354"/>
      <c r="Q89" s="354"/>
      <c r="R89" s="354"/>
      <c r="S89" s="598"/>
      <c r="T89" s="598"/>
      <c r="U89" s="598"/>
      <c r="V89" s="258" t="s">
        <v>399</v>
      </c>
      <c r="W89" s="260" t="s">
        <v>297</v>
      </c>
      <c r="X89" s="1188"/>
      <c r="Y89" s="278" t="s">
        <v>481</v>
      </c>
      <c r="Z89" s="269">
        <f>ROUND(AA89*Содержание!$H$8*(1+$W$1)*(1-$W$2)*(1-$Y$2),0)</f>
        <v>7039</v>
      </c>
      <c r="AA89" s="308">
        <v>7593.49</v>
      </c>
      <c r="AB89" s="407"/>
    </row>
    <row r="90" spans="1:28" s="120" customFormat="1" ht="12" customHeight="1">
      <c r="A90" s="354"/>
      <c r="B90" s="354"/>
      <c r="C90" s="354"/>
      <c r="D90" s="354"/>
      <c r="E90" s="354"/>
      <c r="F90" s="354"/>
      <c r="G90" s="354" t="s">
        <v>255</v>
      </c>
      <c r="H90" s="354" t="s">
        <v>255</v>
      </c>
      <c r="I90" s="354"/>
      <c r="J90" s="354" t="s">
        <v>255</v>
      </c>
      <c r="K90" s="354" t="s">
        <v>255</v>
      </c>
      <c r="L90" s="354"/>
      <c r="M90" s="354"/>
      <c r="N90" s="354"/>
      <c r="O90" s="354" t="s">
        <v>255</v>
      </c>
      <c r="P90" s="354"/>
      <c r="Q90" s="354"/>
      <c r="R90" s="354"/>
      <c r="S90" s="597" t="s">
        <v>255</v>
      </c>
      <c r="T90" s="597" t="s">
        <v>255</v>
      </c>
      <c r="U90" s="597" t="s">
        <v>255</v>
      </c>
      <c r="V90" s="258" t="s">
        <v>597</v>
      </c>
      <c r="W90" s="260" t="s">
        <v>297</v>
      </c>
      <c r="X90" s="1179" t="s">
        <v>633</v>
      </c>
      <c r="Y90" s="257">
        <f>ROUND(AA90*Содержание!$H$8*(1+$W$1)*(1-$W$2)*(1-$Y$1),0)</f>
        <v>7352</v>
      </c>
      <c r="Z90" s="306" t="s">
        <v>481</v>
      </c>
      <c r="AA90" s="308">
        <v>7593.49</v>
      </c>
      <c r="AB90" s="407"/>
    </row>
    <row r="91" spans="1:28" s="120" customFormat="1" ht="11.25" customHeight="1">
      <c r="A91" s="354" t="s">
        <v>255</v>
      </c>
      <c r="B91" s="354" t="s">
        <v>255</v>
      </c>
      <c r="C91" s="354"/>
      <c r="D91" s="354" t="s">
        <v>255</v>
      </c>
      <c r="E91" s="354" t="s">
        <v>255</v>
      </c>
      <c r="F91" s="354"/>
      <c r="G91" s="354"/>
      <c r="H91" s="354"/>
      <c r="I91" s="354"/>
      <c r="J91" s="354"/>
      <c r="K91" s="354"/>
      <c r="L91" s="354"/>
      <c r="M91" s="354" t="s">
        <v>255</v>
      </c>
      <c r="N91" s="354"/>
      <c r="O91" s="354"/>
      <c r="P91" s="354"/>
      <c r="Q91" s="354"/>
      <c r="R91" s="354"/>
      <c r="S91" s="598"/>
      <c r="T91" s="598"/>
      <c r="U91" s="598"/>
      <c r="V91" s="258" t="s">
        <v>593</v>
      </c>
      <c r="W91" s="260" t="s">
        <v>297</v>
      </c>
      <c r="X91" s="1180"/>
      <c r="Y91" s="278" t="s">
        <v>481</v>
      </c>
      <c r="Z91" s="269">
        <f>ROUND(AA91*Содержание!$H$8*(1+$W$1)*(1-$W$2)*(1-$Y$2),0)</f>
        <v>7039</v>
      </c>
      <c r="AA91" s="308">
        <v>7593.49</v>
      </c>
      <c r="AB91" s="407"/>
    </row>
    <row r="92" spans="1:28" s="120" customFormat="1" ht="17.25" customHeight="1">
      <c r="A92" s="354"/>
      <c r="B92" s="354"/>
      <c r="C92" s="354"/>
      <c r="D92" s="354"/>
      <c r="E92" s="354"/>
      <c r="F92" s="354"/>
      <c r="G92" s="354" t="s">
        <v>255</v>
      </c>
      <c r="H92" s="354" t="s">
        <v>255</v>
      </c>
      <c r="I92" s="354"/>
      <c r="J92" s="354" t="s">
        <v>255</v>
      </c>
      <c r="K92" s="354" t="s">
        <v>255</v>
      </c>
      <c r="L92" s="354"/>
      <c r="M92" s="354"/>
      <c r="N92" s="354"/>
      <c r="O92" s="354" t="s">
        <v>255</v>
      </c>
      <c r="P92" s="354"/>
      <c r="Q92" s="354"/>
      <c r="R92" s="354"/>
      <c r="S92" s="597" t="s">
        <v>255</v>
      </c>
      <c r="T92" s="597" t="s">
        <v>255</v>
      </c>
      <c r="U92" s="597" t="s">
        <v>255</v>
      </c>
      <c r="V92" s="258" t="s">
        <v>600</v>
      </c>
      <c r="W92" s="260" t="s">
        <v>297</v>
      </c>
      <c r="X92" s="1179" t="s">
        <v>795</v>
      </c>
      <c r="Y92" s="257">
        <f>ROUND(AA92*Содержание!$H$8*(1+$W$1)*(1-$W$2)*(1-$Y$1),0)</f>
        <v>7352</v>
      </c>
      <c r="Z92" s="306" t="s">
        <v>481</v>
      </c>
      <c r="AA92" s="308">
        <v>7593.49</v>
      </c>
      <c r="AB92" s="407"/>
    </row>
    <row r="93" spans="1:28" s="120" customFormat="1" ht="16.5" customHeight="1">
      <c r="A93" s="354" t="s">
        <v>255</v>
      </c>
      <c r="B93" s="354" t="s">
        <v>255</v>
      </c>
      <c r="C93" s="354"/>
      <c r="D93" s="354" t="s">
        <v>255</v>
      </c>
      <c r="E93" s="354" t="s">
        <v>255</v>
      </c>
      <c r="F93" s="354"/>
      <c r="G93" s="354"/>
      <c r="H93" s="354"/>
      <c r="I93" s="354"/>
      <c r="J93" s="354"/>
      <c r="K93" s="354"/>
      <c r="L93" s="354"/>
      <c r="M93" s="354" t="s">
        <v>255</v>
      </c>
      <c r="N93" s="354"/>
      <c r="O93" s="354"/>
      <c r="P93" s="354"/>
      <c r="Q93" s="354"/>
      <c r="R93" s="354"/>
      <c r="S93" s="598"/>
      <c r="T93" s="598"/>
      <c r="U93" s="598"/>
      <c r="V93" s="258" t="s">
        <v>595</v>
      </c>
      <c r="W93" s="260" t="s">
        <v>297</v>
      </c>
      <c r="X93" s="1180"/>
      <c r="Y93" s="278" t="s">
        <v>481</v>
      </c>
      <c r="Z93" s="269">
        <f>ROUND(AA93*Содержание!$H$8*(1+$W$1)*(1-$W$2)*(1-$Y$2),0)</f>
        <v>7039</v>
      </c>
      <c r="AA93" s="308">
        <v>7593.49</v>
      </c>
      <c r="AB93" s="407"/>
    </row>
    <row r="94" spans="1:28" s="120" customFormat="1" ht="17.25" customHeight="1">
      <c r="A94" s="354"/>
      <c r="B94" s="354"/>
      <c r="C94" s="354"/>
      <c r="D94" s="354"/>
      <c r="E94" s="354"/>
      <c r="F94" s="354"/>
      <c r="G94" s="354" t="s">
        <v>255</v>
      </c>
      <c r="H94" s="354" t="s">
        <v>255</v>
      </c>
      <c r="I94" s="354"/>
      <c r="J94" s="354" t="s">
        <v>255</v>
      </c>
      <c r="K94" s="354" t="s">
        <v>255</v>
      </c>
      <c r="L94" s="354"/>
      <c r="M94" s="354"/>
      <c r="N94" s="354"/>
      <c r="O94" s="354" t="s">
        <v>255</v>
      </c>
      <c r="P94" s="354"/>
      <c r="Q94" s="354"/>
      <c r="R94" s="354"/>
      <c r="S94" s="597" t="s">
        <v>255</v>
      </c>
      <c r="T94" s="597" t="s">
        <v>255</v>
      </c>
      <c r="U94" s="597" t="s">
        <v>255</v>
      </c>
      <c r="V94" s="258" t="s">
        <v>334</v>
      </c>
      <c r="W94" s="260" t="s">
        <v>297</v>
      </c>
      <c r="X94" s="1179" t="s">
        <v>794</v>
      </c>
      <c r="Y94" s="257">
        <f>ROUND(AA94*Содержание!$H$8*(1+$W$1)*(1-$W$2)*(1-$Y$1),0)</f>
        <v>7964</v>
      </c>
      <c r="Z94" s="306" t="s">
        <v>481</v>
      </c>
      <c r="AA94" s="308">
        <v>8225.26</v>
      </c>
      <c r="AB94" s="407"/>
    </row>
    <row r="95" spans="1:28" s="120" customFormat="1" ht="15.75" customHeight="1">
      <c r="A95" s="354" t="s">
        <v>255</v>
      </c>
      <c r="B95" s="354" t="s">
        <v>255</v>
      </c>
      <c r="C95" s="354"/>
      <c r="D95" s="354" t="s">
        <v>255</v>
      </c>
      <c r="E95" s="354" t="s">
        <v>255</v>
      </c>
      <c r="F95" s="354"/>
      <c r="G95" s="354"/>
      <c r="H95" s="354"/>
      <c r="I95" s="354"/>
      <c r="J95" s="354"/>
      <c r="K95" s="354"/>
      <c r="L95" s="354"/>
      <c r="M95" s="354" t="s">
        <v>255</v>
      </c>
      <c r="N95" s="354"/>
      <c r="O95" s="354"/>
      <c r="P95" s="354"/>
      <c r="Q95" s="354"/>
      <c r="R95" s="354"/>
      <c r="S95" s="598"/>
      <c r="T95" s="598"/>
      <c r="U95" s="598"/>
      <c r="V95" s="258" t="s">
        <v>400</v>
      </c>
      <c r="W95" s="260" t="s">
        <v>297</v>
      </c>
      <c r="X95" s="1180"/>
      <c r="Y95" s="278" t="s">
        <v>481</v>
      </c>
      <c r="Z95" s="269">
        <f>ROUND(AA95*Содержание!$H$8*(1+$W$1)*(1-$W$2)*(1-$Y$2),0)</f>
        <v>7625</v>
      </c>
      <c r="AA95" s="308">
        <v>8225.26</v>
      </c>
      <c r="AB95" s="407"/>
    </row>
    <row r="96" spans="1:28" s="120" customFormat="1" ht="18.75" customHeight="1">
      <c r="A96" s="354"/>
      <c r="B96" s="354"/>
      <c r="C96" s="354"/>
      <c r="D96" s="354"/>
      <c r="E96" s="354"/>
      <c r="F96" s="354"/>
      <c r="G96" s="354" t="s">
        <v>255</v>
      </c>
      <c r="H96" s="354" t="s">
        <v>255</v>
      </c>
      <c r="I96" s="354"/>
      <c r="J96" s="354" t="s">
        <v>255</v>
      </c>
      <c r="K96" s="354" t="s">
        <v>255</v>
      </c>
      <c r="L96" s="354"/>
      <c r="M96" s="354"/>
      <c r="N96" s="354"/>
      <c r="O96" s="354" t="s">
        <v>255</v>
      </c>
      <c r="P96" s="354"/>
      <c r="Q96" s="354"/>
      <c r="R96" s="354"/>
      <c r="S96" s="597" t="s">
        <v>255</v>
      </c>
      <c r="T96" s="597" t="s">
        <v>255</v>
      </c>
      <c r="U96" s="597" t="s">
        <v>255</v>
      </c>
      <c r="V96" s="258" t="s">
        <v>335</v>
      </c>
      <c r="W96" s="260" t="s">
        <v>297</v>
      </c>
      <c r="X96" s="1179" t="s">
        <v>793</v>
      </c>
      <c r="Y96" s="257">
        <f>ROUND(AA96*Содержание!$H$8*(1+$W$1)*(1-$W$2)*(1-$Y$1),0)</f>
        <v>7964</v>
      </c>
      <c r="Z96" s="306" t="s">
        <v>481</v>
      </c>
      <c r="AA96" s="308">
        <v>8225.26</v>
      </c>
      <c r="AB96" s="407"/>
    </row>
    <row r="97" spans="1:28" s="120" customFormat="1" ht="15.75" customHeight="1">
      <c r="A97" s="354" t="s">
        <v>255</v>
      </c>
      <c r="B97" s="354" t="s">
        <v>255</v>
      </c>
      <c r="C97" s="354"/>
      <c r="D97" s="354" t="s">
        <v>255</v>
      </c>
      <c r="E97" s="354" t="s">
        <v>255</v>
      </c>
      <c r="F97" s="354"/>
      <c r="G97" s="354"/>
      <c r="H97" s="354"/>
      <c r="I97" s="354"/>
      <c r="J97" s="354"/>
      <c r="K97" s="354"/>
      <c r="L97" s="354"/>
      <c r="M97" s="354" t="s">
        <v>255</v>
      </c>
      <c r="N97" s="354"/>
      <c r="O97" s="354"/>
      <c r="P97" s="354"/>
      <c r="Q97" s="354"/>
      <c r="R97" s="354"/>
      <c r="S97" s="598"/>
      <c r="T97" s="598"/>
      <c r="U97" s="598"/>
      <c r="V97" s="258" t="s">
        <v>401</v>
      </c>
      <c r="W97" s="260" t="s">
        <v>297</v>
      </c>
      <c r="X97" s="1180"/>
      <c r="Y97" s="278" t="s">
        <v>481</v>
      </c>
      <c r="Z97" s="269">
        <f>ROUND(AA97*Содержание!$H$8*(1+$W$1)*(1-$W$2)*(1-$Y$2),0)</f>
        <v>7625</v>
      </c>
      <c r="AA97" s="308">
        <v>8225.26</v>
      </c>
      <c r="AB97" s="407"/>
    </row>
    <row r="98" spans="1:28" s="120" customFormat="1" ht="17.25" customHeight="1">
      <c r="A98" s="354"/>
      <c r="B98" s="354"/>
      <c r="C98" s="354"/>
      <c r="D98" s="354"/>
      <c r="E98" s="354"/>
      <c r="F98" s="354"/>
      <c r="G98" s="354" t="s">
        <v>255</v>
      </c>
      <c r="H98" s="354" t="s">
        <v>255</v>
      </c>
      <c r="I98" s="354"/>
      <c r="J98" s="354" t="s">
        <v>255</v>
      </c>
      <c r="K98" s="354" t="s">
        <v>255</v>
      </c>
      <c r="L98" s="354"/>
      <c r="M98" s="354"/>
      <c r="N98" s="354"/>
      <c r="O98" s="354" t="s">
        <v>255</v>
      </c>
      <c r="P98" s="354"/>
      <c r="Q98" s="354"/>
      <c r="R98" s="354"/>
      <c r="S98" s="597" t="s">
        <v>255</v>
      </c>
      <c r="T98" s="597" t="s">
        <v>255</v>
      </c>
      <c r="U98" s="597" t="s">
        <v>255</v>
      </c>
      <c r="V98" s="258" t="s">
        <v>598</v>
      </c>
      <c r="W98" s="260" t="s">
        <v>297</v>
      </c>
      <c r="X98" s="1179" t="s">
        <v>792</v>
      </c>
      <c r="Y98" s="257">
        <f>ROUND(AA98*Содержание!$H$8*(1+$W$1)*(1-$W$2)*(1-$Y$1),0)</f>
        <v>7964</v>
      </c>
      <c r="Z98" s="306" t="s">
        <v>481</v>
      </c>
      <c r="AA98" s="308">
        <v>8225.26</v>
      </c>
      <c r="AB98" s="407"/>
    </row>
    <row r="99" spans="1:28" s="120" customFormat="1" ht="16.5" customHeight="1">
      <c r="A99" s="354" t="s">
        <v>255</v>
      </c>
      <c r="B99" s="354" t="s">
        <v>255</v>
      </c>
      <c r="C99" s="354"/>
      <c r="D99" s="354" t="s">
        <v>255</v>
      </c>
      <c r="E99" s="354" t="s">
        <v>255</v>
      </c>
      <c r="F99" s="354"/>
      <c r="G99" s="354"/>
      <c r="H99" s="354"/>
      <c r="I99" s="354"/>
      <c r="J99" s="354"/>
      <c r="K99" s="354"/>
      <c r="L99" s="354"/>
      <c r="M99" s="354" t="s">
        <v>255</v>
      </c>
      <c r="N99" s="354"/>
      <c r="O99" s="354"/>
      <c r="P99" s="354"/>
      <c r="Q99" s="354"/>
      <c r="R99" s="354"/>
      <c r="S99" s="598"/>
      <c r="T99" s="598"/>
      <c r="U99" s="598"/>
      <c r="V99" s="258" t="s">
        <v>594</v>
      </c>
      <c r="W99" s="260" t="s">
        <v>297</v>
      </c>
      <c r="X99" s="1180"/>
      <c r="Y99" s="278" t="s">
        <v>481</v>
      </c>
      <c r="Z99" s="269">
        <f>ROUND(AA99*Содержание!$H$8*(1+$W$1)*(1-$W$2)*(1-$Y$2),0)</f>
        <v>7625</v>
      </c>
      <c r="AA99" s="308">
        <v>8225.26</v>
      </c>
      <c r="AB99" s="407"/>
    </row>
    <row r="100" spans="1:28" s="120" customFormat="1" ht="17.25" customHeight="1">
      <c r="A100" s="354"/>
      <c r="B100" s="354"/>
      <c r="C100" s="354"/>
      <c r="D100" s="354"/>
      <c r="E100" s="354"/>
      <c r="F100" s="354"/>
      <c r="G100" s="354" t="s">
        <v>255</v>
      </c>
      <c r="H100" s="354" t="s">
        <v>255</v>
      </c>
      <c r="I100" s="354"/>
      <c r="J100" s="354" t="s">
        <v>255</v>
      </c>
      <c r="K100" s="354" t="s">
        <v>255</v>
      </c>
      <c r="L100" s="354"/>
      <c r="M100" s="354"/>
      <c r="N100" s="354"/>
      <c r="O100" s="354" t="s">
        <v>255</v>
      </c>
      <c r="P100" s="354"/>
      <c r="Q100" s="354"/>
      <c r="R100" s="354"/>
      <c r="S100" s="597" t="s">
        <v>255</v>
      </c>
      <c r="T100" s="597" t="s">
        <v>255</v>
      </c>
      <c r="U100" s="597" t="s">
        <v>255</v>
      </c>
      <c r="V100" s="258" t="s">
        <v>599</v>
      </c>
      <c r="W100" s="260" t="s">
        <v>297</v>
      </c>
      <c r="X100" s="1179" t="s">
        <v>791</v>
      </c>
      <c r="Y100" s="257">
        <f>ROUND(AA100*Содержание!$H$8*(1+$W$1)*(1-$W$2)*(1-$Y$1),0)</f>
        <v>7964</v>
      </c>
      <c r="Z100" s="306" t="s">
        <v>481</v>
      </c>
      <c r="AA100" s="308">
        <v>8225.26</v>
      </c>
      <c r="AB100" s="407"/>
    </row>
    <row r="101" spans="1:28" s="120" customFormat="1" ht="17.25" customHeight="1">
      <c r="A101" s="354" t="s">
        <v>255</v>
      </c>
      <c r="B101" s="354" t="s">
        <v>255</v>
      </c>
      <c r="C101" s="354"/>
      <c r="D101" s="354" t="s">
        <v>255</v>
      </c>
      <c r="E101" s="354" t="s">
        <v>255</v>
      </c>
      <c r="F101" s="354"/>
      <c r="G101" s="354"/>
      <c r="H101" s="354"/>
      <c r="I101" s="354"/>
      <c r="J101" s="354"/>
      <c r="K101" s="354"/>
      <c r="L101" s="354"/>
      <c r="M101" s="354" t="s">
        <v>255</v>
      </c>
      <c r="N101" s="354"/>
      <c r="O101" s="354"/>
      <c r="P101" s="354"/>
      <c r="Q101" s="354"/>
      <c r="R101" s="354"/>
      <c r="S101" s="598"/>
      <c r="T101" s="598"/>
      <c r="U101" s="598"/>
      <c r="V101" s="258" t="s">
        <v>596</v>
      </c>
      <c r="W101" s="260" t="s">
        <v>297</v>
      </c>
      <c r="X101" s="1180"/>
      <c r="Y101" s="278" t="s">
        <v>481</v>
      </c>
      <c r="Z101" s="269">
        <f>ROUND(AA101*Содержание!$H$8*(1+$W$1)*(1-$W$2)*(1-$Y$2),0)</f>
        <v>7625</v>
      </c>
      <c r="AA101" s="308">
        <v>8225.26</v>
      </c>
      <c r="AB101" s="407"/>
    </row>
    <row r="102" spans="1:28" s="120" customFormat="1" ht="12.75" customHeight="1">
      <c r="A102" s="354"/>
      <c r="B102" s="354"/>
      <c r="C102" s="354"/>
      <c r="D102" s="354"/>
      <c r="E102" s="354"/>
      <c r="F102" s="354"/>
      <c r="G102" s="354" t="s">
        <v>255</v>
      </c>
      <c r="H102" s="354" t="s">
        <v>255</v>
      </c>
      <c r="I102" s="354" t="s">
        <v>255</v>
      </c>
      <c r="J102" s="354" t="s">
        <v>255</v>
      </c>
      <c r="K102" s="354" t="s">
        <v>255</v>
      </c>
      <c r="L102" s="354" t="s">
        <v>255</v>
      </c>
      <c r="M102" s="354"/>
      <c r="N102" s="354"/>
      <c r="O102" s="354" t="s">
        <v>255</v>
      </c>
      <c r="P102" s="354"/>
      <c r="Q102" s="354"/>
      <c r="R102" s="354"/>
      <c r="S102" s="597" t="s">
        <v>255</v>
      </c>
      <c r="T102" s="597" t="s">
        <v>255</v>
      </c>
      <c r="U102" s="597" t="s">
        <v>255</v>
      </c>
      <c r="V102" s="258" t="s">
        <v>336</v>
      </c>
      <c r="W102" s="260" t="s">
        <v>297</v>
      </c>
      <c r="X102" s="1185" t="s">
        <v>616</v>
      </c>
      <c r="Y102" s="257">
        <f>ROUND(AA102*Содержание!$H$8*(1+$W$1)*(1-$W$2)*(1-$Y$1),0)</f>
        <v>7964</v>
      </c>
      <c r="Z102" s="306" t="s">
        <v>481</v>
      </c>
      <c r="AA102" s="308">
        <v>8225.26</v>
      </c>
      <c r="AB102" s="407"/>
    </row>
    <row r="103" spans="1:28" s="120" customFormat="1">
      <c r="A103" s="354" t="s">
        <v>255</v>
      </c>
      <c r="B103" s="354" t="s">
        <v>255</v>
      </c>
      <c r="C103" s="354" t="s">
        <v>255</v>
      </c>
      <c r="D103" s="354" t="s">
        <v>255</v>
      </c>
      <c r="E103" s="354" t="s">
        <v>255</v>
      </c>
      <c r="F103" s="354" t="s">
        <v>255</v>
      </c>
      <c r="G103" s="354"/>
      <c r="H103" s="354"/>
      <c r="I103" s="354"/>
      <c r="J103" s="354"/>
      <c r="K103" s="354"/>
      <c r="L103" s="354"/>
      <c r="M103" s="354" t="s">
        <v>255</v>
      </c>
      <c r="N103" s="354"/>
      <c r="O103" s="354"/>
      <c r="P103" s="354"/>
      <c r="Q103" s="354"/>
      <c r="R103" s="354"/>
      <c r="S103" s="598"/>
      <c r="T103" s="598"/>
      <c r="U103" s="598"/>
      <c r="V103" s="258" t="s">
        <v>391</v>
      </c>
      <c r="W103" s="260" t="s">
        <v>297</v>
      </c>
      <c r="X103" s="1186"/>
      <c r="Y103" s="279" t="s">
        <v>481</v>
      </c>
      <c r="Z103" s="269">
        <f>ROUND(AA103*Содержание!$H$8*(1+$W$1)*(1-$W$2)*(1-$Y$2),0)</f>
        <v>7625</v>
      </c>
      <c r="AA103" s="308">
        <v>8225.26</v>
      </c>
      <c r="AB103" s="407"/>
    </row>
    <row r="104" spans="1:28" s="120" customFormat="1" ht="15" customHeight="1">
      <c r="A104" s="354"/>
      <c r="B104" s="354"/>
      <c r="C104" s="354"/>
      <c r="D104" s="354"/>
      <c r="E104" s="354"/>
      <c r="F104" s="354"/>
      <c r="G104" s="354" t="s">
        <v>255</v>
      </c>
      <c r="H104" s="354" t="s">
        <v>255</v>
      </c>
      <c r="I104" s="354" t="s">
        <v>255</v>
      </c>
      <c r="J104" s="354" t="s">
        <v>255</v>
      </c>
      <c r="K104" s="354" t="s">
        <v>255</v>
      </c>
      <c r="L104" s="354" t="s">
        <v>255</v>
      </c>
      <c r="M104" s="354"/>
      <c r="N104" s="354"/>
      <c r="O104" s="354" t="s">
        <v>255</v>
      </c>
      <c r="P104" s="354"/>
      <c r="Q104" s="354"/>
      <c r="R104" s="354"/>
      <c r="S104" s="597" t="s">
        <v>255</v>
      </c>
      <c r="T104" s="597" t="s">
        <v>255</v>
      </c>
      <c r="U104" s="597" t="s">
        <v>255</v>
      </c>
      <c r="V104" s="258" t="s">
        <v>337</v>
      </c>
      <c r="W104" s="260" t="s">
        <v>297</v>
      </c>
      <c r="X104" s="1185" t="s">
        <v>617</v>
      </c>
      <c r="Y104" s="257">
        <f>ROUND(AA104*Содержание!$H$8*(1+$W$1)*(1-$W$2)*(1-$Y$1),0)</f>
        <v>7964</v>
      </c>
      <c r="Z104" s="306" t="s">
        <v>481</v>
      </c>
      <c r="AA104" s="308">
        <v>8225.26</v>
      </c>
      <c r="AB104" s="407"/>
    </row>
    <row r="105" spans="1:28" s="120" customFormat="1" ht="19.5" customHeight="1">
      <c r="A105" s="354" t="s">
        <v>255</v>
      </c>
      <c r="B105" s="354" t="s">
        <v>255</v>
      </c>
      <c r="C105" s="354" t="s">
        <v>255</v>
      </c>
      <c r="D105" s="354" t="s">
        <v>255</v>
      </c>
      <c r="E105" s="354" t="s">
        <v>255</v>
      </c>
      <c r="F105" s="354" t="s">
        <v>255</v>
      </c>
      <c r="G105" s="354"/>
      <c r="H105" s="354"/>
      <c r="I105" s="354"/>
      <c r="J105" s="354"/>
      <c r="K105" s="354"/>
      <c r="L105" s="354"/>
      <c r="M105" s="354" t="s">
        <v>255</v>
      </c>
      <c r="N105" s="354"/>
      <c r="O105" s="354"/>
      <c r="P105" s="354"/>
      <c r="Q105" s="354"/>
      <c r="R105" s="354"/>
      <c r="S105" s="598"/>
      <c r="T105" s="598"/>
      <c r="U105" s="598"/>
      <c r="V105" s="258" t="s">
        <v>392</v>
      </c>
      <c r="W105" s="260" t="s">
        <v>297</v>
      </c>
      <c r="X105" s="1186"/>
      <c r="Y105" s="279" t="s">
        <v>481</v>
      </c>
      <c r="Z105" s="269">
        <f>ROUND(AA105*Содержание!$H$8*(1+$W$1)*(1-$W$2)*(1-$Y$2),0)</f>
        <v>7625</v>
      </c>
      <c r="AA105" s="308">
        <v>8225.26</v>
      </c>
      <c r="AB105" s="407"/>
    </row>
    <row r="106" spans="1:28" s="120" customFormat="1" ht="17.25" customHeight="1">
      <c r="A106" s="354"/>
      <c r="B106" s="354"/>
      <c r="C106" s="354"/>
      <c r="D106" s="354"/>
      <c r="E106" s="354"/>
      <c r="F106" s="354"/>
      <c r="G106" s="354" t="s">
        <v>255</v>
      </c>
      <c r="H106" s="354" t="s">
        <v>255</v>
      </c>
      <c r="I106" s="354" t="s">
        <v>255</v>
      </c>
      <c r="J106" s="354" t="s">
        <v>255</v>
      </c>
      <c r="K106" s="354" t="s">
        <v>255</v>
      </c>
      <c r="L106" s="354" t="s">
        <v>255</v>
      </c>
      <c r="M106" s="354"/>
      <c r="N106" s="354"/>
      <c r="O106" s="354" t="s">
        <v>255</v>
      </c>
      <c r="P106" s="354"/>
      <c r="Q106" s="354"/>
      <c r="R106" s="354"/>
      <c r="S106" s="597" t="s">
        <v>255</v>
      </c>
      <c r="T106" s="597" t="s">
        <v>255</v>
      </c>
      <c r="U106" s="597" t="s">
        <v>255</v>
      </c>
      <c r="V106" s="258" t="s">
        <v>338</v>
      </c>
      <c r="W106" s="260" t="s">
        <v>297</v>
      </c>
      <c r="X106" s="1185" t="s">
        <v>618</v>
      </c>
      <c r="Y106" s="257">
        <f>ROUND(AA106*Содержание!$H$8*(1+$W$1)*(1-$W$2)*(1-$Y$1),0)</f>
        <v>7964</v>
      </c>
      <c r="Z106" s="306" t="s">
        <v>481</v>
      </c>
      <c r="AA106" s="308">
        <v>8225.26</v>
      </c>
      <c r="AB106" s="407"/>
    </row>
    <row r="107" spans="1:28" s="120" customFormat="1" ht="16.5" customHeight="1">
      <c r="A107" s="354" t="s">
        <v>255</v>
      </c>
      <c r="B107" s="354" t="s">
        <v>255</v>
      </c>
      <c r="C107" s="354" t="s">
        <v>255</v>
      </c>
      <c r="D107" s="354" t="s">
        <v>255</v>
      </c>
      <c r="E107" s="354" t="s">
        <v>255</v>
      </c>
      <c r="F107" s="354" t="s">
        <v>255</v>
      </c>
      <c r="G107" s="354"/>
      <c r="H107" s="354"/>
      <c r="I107" s="354"/>
      <c r="J107" s="354"/>
      <c r="K107" s="354"/>
      <c r="L107" s="354"/>
      <c r="M107" s="354" t="s">
        <v>255</v>
      </c>
      <c r="N107" s="354"/>
      <c r="O107" s="354"/>
      <c r="P107" s="354"/>
      <c r="Q107" s="354"/>
      <c r="R107" s="354"/>
      <c r="S107" s="598"/>
      <c r="T107" s="598"/>
      <c r="U107" s="598"/>
      <c r="V107" s="258" t="s">
        <v>393</v>
      </c>
      <c r="W107" s="260" t="s">
        <v>297</v>
      </c>
      <c r="X107" s="1186"/>
      <c r="Y107" s="279" t="s">
        <v>481</v>
      </c>
      <c r="Z107" s="269">
        <f>ROUND(AA107*Содержание!$H$8*(1+$W$1)*(1-$W$2)*(1-$Y$2),0)</f>
        <v>7625</v>
      </c>
      <c r="AA107" s="308">
        <v>8225.26</v>
      </c>
      <c r="AB107" s="407"/>
    </row>
    <row r="108" spans="1:28" s="120" customFormat="1" ht="14.25" customHeight="1">
      <c r="A108" s="354"/>
      <c r="B108" s="354"/>
      <c r="C108" s="354"/>
      <c r="D108" s="354"/>
      <c r="E108" s="354"/>
      <c r="F108" s="354"/>
      <c r="G108" s="354" t="s">
        <v>255</v>
      </c>
      <c r="H108" s="354" t="s">
        <v>255</v>
      </c>
      <c r="I108" s="354" t="s">
        <v>255</v>
      </c>
      <c r="J108" s="354" t="s">
        <v>255</v>
      </c>
      <c r="K108" s="354" t="s">
        <v>255</v>
      </c>
      <c r="L108" s="354" t="s">
        <v>255</v>
      </c>
      <c r="M108" s="354"/>
      <c r="N108" s="354"/>
      <c r="O108" s="354" t="s">
        <v>255</v>
      </c>
      <c r="P108" s="354"/>
      <c r="Q108" s="354"/>
      <c r="R108" s="354"/>
      <c r="S108" s="597" t="s">
        <v>255</v>
      </c>
      <c r="T108" s="597" t="s">
        <v>255</v>
      </c>
      <c r="U108" s="597" t="s">
        <v>255</v>
      </c>
      <c r="V108" s="258" t="s">
        <v>339</v>
      </c>
      <c r="W108" s="260" t="s">
        <v>297</v>
      </c>
      <c r="X108" s="1185" t="s">
        <v>619</v>
      </c>
      <c r="Y108" s="257">
        <f>ROUND(AA108*Содержание!$H$8*(1+$W$1)*(1-$W$2)*(1-$Y$1),0)</f>
        <v>7964</v>
      </c>
      <c r="Z108" s="306" t="s">
        <v>481</v>
      </c>
      <c r="AA108" s="308">
        <v>8225.26</v>
      </c>
      <c r="AB108" s="407"/>
    </row>
    <row r="109" spans="1:28" s="120" customFormat="1" ht="19.5" customHeight="1">
      <c r="A109" s="354" t="s">
        <v>255</v>
      </c>
      <c r="B109" s="354" t="s">
        <v>255</v>
      </c>
      <c r="C109" s="354" t="s">
        <v>255</v>
      </c>
      <c r="D109" s="354" t="s">
        <v>255</v>
      </c>
      <c r="E109" s="354" t="s">
        <v>255</v>
      </c>
      <c r="F109" s="354" t="s">
        <v>255</v>
      </c>
      <c r="G109" s="354"/>
      <c r="H109" s="354"/>
      <c r="I109" s="354"/>
      <c r="J109" s="354"/>
      <c r="K109" s="354"/>
      <c r="L109" s="354"/>
      <c r="M109" s="354" t="s">
        <v>255</v>
      </c>
      <c r="N109" s="354"/>
      <c r="O109" s="354"/>
      <c r="P109" s="354"/>
      <c r="Q109" s="354"/>
      <c r="R109" s="354"/>
      <c r="S109" s="597"/>
      <c r="T109" s="597"/>
      <c r="U109" s="597"/>
      <c r="V109" s="258" t="s">
        <v>394</v>
      </c>
      <c r="W109" s="260" t="s">
        <v>297</v>
      </c>
      <c r="X109" s="1186"/>
      <c r="Y109" s="279" t="s">
        <v>481</v>
      </c>
      <c r="Z109" s="269">
        <f>ROUND(AA109*Содержание!$H$8*(1+$W$1)*(1-$W$2)*(1-$Y$2),0)</f>
        <v>7625</v>
      </c>
      <c r="AA109" s="308">
        <v>8225.26</v>
      </c>
      <c r="AB109" s="407"/>
    </row>
    <row r="110" spans="1:28" s="120" customFormat="1" ht="35.25" customHeight="1">
      <c r="A110" s="290" t="s">
        <v>255</v>
      </c>
      <c r="B110" s="290" t="s">
        <v>255</v>
      </c>
      <c r="C110" s="290" t="s">
        <v>255</v>
      </c>
      <c r="D110" s="290" t="s">
        <v>255</v>
      </c>
      <c r="E110" s="290" t="s">
        <v>255</v>
      </c>
      <c r="F110" s="290" t="s">
        <v>255</v>
      </c>
      <c r="G110" s="290" t="s">
        <v>255</v>
      </c>
      <c r="H110" s="290" t="s">
        <v>255</v>
      </c>
      <c r="I110" s="290" t="s">
        <v>255</v>
      </c>
      <c r="J110" s="290" t="s">
        <v>255</v>
      </c>
      <c r="K110" s="290" t="s">
        <v>255</v>
      </c>
      <c r="L110" s="290" t="s">
        <v>255</v>
      </c>
      <c r="M110" s="290" t="s">
        <v>255</v>
      </c>
      <c r="N110" s="290"/>
      <c r="O110" s="290" t="s">
        <v>255</v>
      </c>
      <c r="P110" s="290"/>
      <c r="Q110" s="290"/>
      <c r="R110" s="290"/>
      <c r="S110" s="596"/>
      <c r="T110" s="596"/>
      <c r="U110" s="596"/>
      <c r="V110" s="255" t="s">
        <v>343</v>
      </c>
      <c r="W110" s="260" t="s">
        <v>297</v>
      </c>
      <c r="X110" s="261" t="s">
        <v>612</v>
      </c>
      <c r="Y110" s="253">
        <f>ROUND(AA110*Содержание!$H$8*(1+$W$1)*(1-$W$2)*(1-$Y$2),0)</f>
        <v>2199</v>
      </c>
      <c r="Z110" s="253">
        <f>ROUND(AA110*Содержание!$H$8*(1+$W$1)*(1-$W$2)*(1-$Y$2),0)</f>
        <v>2199</v>
      </c>
      <c r="AA110" s="308">
        <v>2372.1999999999998</v>
      </c>
      <c r="AB110" s="407"/>
    </row>
    <row r="111" spans="1:28" s="120" customFormat="1" ht="33.75" customHeight="1">
      <c r="A111" s="290" t="s">
        <v>255</v>
      </c>
      <c r="B111" s="290" t="s">
        <v>255</v>
      </c>
      <c r="C111" s="290" t="s">
        <v>255</v>
      </c>
      <c r="D111" s="290" t="s">
        <v>255</v>
      </c>
      <c r="E111" s="290" t="s">
        <v>255</v>
      </c>
      <c r="F111" s="290" t="s">
        <v>255</v>
      </c>
      <c r="G111" s="290" t="s">
        <v>255</v>
      </c>
      <c r="H111" s="290" t="s">
        <v>255</v>
      </c>
      <c r="I111" s="290" t="s">
        <v>255</v>
      </c>
      <c r="J111" s="290" t="s">
        <v>255</v>
      </c>
      <c r="K111" s="290" t="s">
        <v>255</v>
      </c>
      <c r="L111" s="290" t="s">
        <v>255</v>
      </c>
      <c r="M111" s="290" t="s">
        <v>255</v>
      </c>
      <c r="N111" s="290"/>
      <c r="O111" s="290" t="s">
        <v>255</v>
      </c>
      <c r="P111" s="290"/>
      <c r="Q111" s="290"/>
      <c r="R111" s="290"/>
      <c r="S111" s="596"/>
      <c r="T111" s="596"/>
      <c r="U111" s="596"/>
      <c r="V111" s="255" t="s">
        <v>344</v>
      </c>
      <c r="W111" s="260" t="s">
        <v>297</v>
      </c>
      <c r="X111" s="261" t="s">
        <v>613</v>
      </c>
      <c r="Y111" s="253">
        <f>ROUND(AA111*Содержание!$H$8*(1+$W$1)*(1-$W$2)*(1-$Y$2),0)</f>
        <v>2199</v>
      </c>
      <c r="Z111" s="253">
        <f>ROUND(AA111*Содержание!$H$8*(1+$W$1)*(1-$W$2)*(1-$Y$2),0)</f>
        <v>2199</v>
      </c>
      <c r="AA111" s="308">
        <v>2372.1999999999998</v>
      </c>
      <c r="AB111" s="407"/>
    </row>
    <row r="112" spans="1:28" s="120" customFormat="1" ht="36" customHeight="1">
      <c r="A112" s="290" t="s">
        <v>255</v>
      </c>
      <c r="B112" s="290" t="s">
        <v>255</v>
      </c>
      <c r="C112" s="290" t="s">
        <v>255</v>
      </c>
      <c r="D112" s="290" t="s">
        <v>255</v>
      </c>
      <c r="E112" s="290" t="s">
        <v>255</v>
      </c>
      <c r="F112" s="290" t="s">
        <v>255</v>
      </c>
      <c r="G112" s="290" t="s">
        <v>255</v>
      </c>
      <c r="H112" s="290" t="s">
        <v>255</v>
      </c>
      <c r="I112" s="290" t="s">
        <v>255</v>
      </c>
      <c r="J112" s="290" t="s">
        <v>255</v>
      </c>
      <c r="K112" s="290" t="s">
        <v>255</v>
      </c>
      <c r="L112" s="290" t="s">
        <v>255</v>
      </c>
      <c r="M112" s="290" t="s">
        <v>255</v>
      </c>
      <c r="N112" s="290"/>
      <c r="O112" s="290" t="s">
        <v>255</v>
      </c>
      <c r="P112" s="290"/>
      <c r="Q112" s="290"/>
      <c r="R112" s="290"/>
      <c r="S112" s="596"/>
      <c r="T112" s="596"/>
      <c r="U112" s="596"/>
      <c r="V112" s="255" t="s">
        <v>345</v>
      </c>
      <c r="W112" s="260" t="s">
        <v>297</v>
      </c>
      <c r="X112" s="298" t="s">
        <v>620</v>
      </c>
      <c r="Y112" s="253">
        <f>ROUND(AA112*Содержание!$H$8*(1+$W$1)*(1-$W$2)*(1-$Y$2),0)</f>
        <v>6160</v>
      </c>
      <c r="Z112" s="253">
        <f>ROUND(AA112*Содержание!$H$8*(1+$W$1)*(1-$W$2)*(1-$Y$2),0)</f>
        <v>6160</v>
      </c>
      <c r="AA112" s="308">
        <v>6644.97</v>
      </c>
      <c r="AB112" s="407"/>
    </row>
    <row r="113" spans="1:28" s="120" customFormat="1" ht="33.75" customHeight="1">
      <c r="A113" s="290" t="s">
        <v>255</v>
      </c>
      <c r="B113" s="290" t="s">
        <v>255</v>
      </c>
      <c r="C113" s="290" t="s">
        <v>255</v>
      </c>
      <c r="D113" s="290" t="s">
        <v>255</v>
      </c>
      <c r="E113" s="290" t="s">
        <v>255</v>
      </c>
      <c r="F113" s="290" t="s">
        <v>255</v>
      </c>
      <c r="G113" s="290" t="s">
        <v>255</v>
      </c>
      <c r="H113" s="290" t="s">
        <v>255</v>
      </c>
      <c r="I113" s="290" t="s">
        <v>255</v>
      </c>
      <c r="J113" s="290" t="s">
        <v>255</v>
      </c>
      <c r="K113" s="290" t="s">
        <v>255</v>
      </c>
      <c r="L113" s="290" t="s">
        <v>255</v>
      </c>
      <c r="M113" s="290" t="s">
        <v>255</v>
      </c>
      <c r="N113" s="290"/>
      <c r="O113" s="290" t="s">
        <v>255</v>
      </c>
      <c r="P113" s="290"/>
      <c r="Q113" s="290"/>
      <c r="R113" s="290"/>
      <c r="S113" s="596"/>
      <c r="T113" s="596"/>
      <c r="U113" s="596"/>
      <c r="V113" s="255" t="s">
        <v>346</v>
      </c>
      <c r="W113" s="260" t="s">
        <v>297</v>
      </c>
      <c r="X113" s="298" t="s">
        <v>621</v>
      </c>
      <c r="Y113" s="253">
        <f>ROUND(AA113*Содержание!$H$8*(1+$W$1)*(1-$W$2)*(1-$Y$2),0)</f>
        <v>8506</v>
      </c>
      <c r="Z113" s="253">
        <f>ROUND(AA113*Содержание!$H$8*(1+$W$1)*(1-$W$2)*(1-$Y$2),0)</f>
        <v>8506</v>
      </c>
      <c r="AA113" s="308">
        <v>9175.5400000000009</v>
      </c>
      <c r="AB113" s="407"/>
    </row>
    <row r="114" spans="1:28" s="120" customFormat="1" ht="36" customHeight="1">
      <c r="A114" s="290" t="s">
        <v>255</v>
      </c>
      <c r="B114" s="290" t="s">
        <v>255</v>
      </c>
      <c r="C114" s="290" t="s">
        <v>255</v>
      </c>
      <c r="D114" s="290" t="s">
        <v>255</v>
      </c>
      <c r="E114" s="290" t="s">
        <v>255</v>
      </c>
      <c r="F114" s="290" t="s">
        <v>255</v>
      </c>
      <c r="G114" s="290" t="s">
        <v>255</v>
      </c>
      <c r="H114" s="290" t="s">
        <v>255</v>
      </c>
      <c r="I114" s="290" t="s">
        <v>255</v>
      </c>
      <c r="J114" s="290" t="s">
        <v>255</v>
      </c>
      <c r="K114" s="290" t="s">
        <v>255</v>
      </c>
      <c r="L114" s="290" t="s">
        <v>255</v>
      </c>
      <c r="M114" s="290" t="s">
        <v>255</v>
      </c>
      <c r="N114" s="290"/>
      <c r="O114" s="290" t="s">
        <v>255</v>
      </c>
      <c r="P114" s="290"/>
      <c r="Q114" s="290"/>
      <c r="R114" s="290"/>
      <c r="S114" s="290"/>
      <c r="T114" s="290"/>
      <c r="U114" s="290"/>
      <c r="V114" s="255" t="s">
        <v>347</v>
      </c>
      <c r="W114" s="260" t="s">
        <v>297</v>
      </c>
      <c r="X114" s="298" t="s">
        <v>622</v>
      </c>
      <c r="Y114" s="253">
        <f>ROUND(AA114*Содержание!$H$8*(1+$W$1)*(1-$W$2)*(1-$Y$2),0)</f>
        <v>6160</v>
      </c>
      <c r="Z114" s="253">
        <f>ROUND(AA114*Содержание!$H$8*(1+$W$1)*(1-$W$2)*(1-$Y$2),0)</f>
        <v>6160</v>
      </c>
      <c r="AA114" s="308">
        <v>6644.97</v>
      </c>
      <c r="AB114" s="407"/>
    </row>
    <row r="115" spans="1:28" s="120" customFormat="1" ht="34.5" customHeight="1">
      <c r="A115" s="290" t="s">
        <v>255</v>
      </c>
      <c r="B115" s="290" t="s">
        <v>255</v>
      </c>
      <c r="C115" s="290" t="s">
        <v>255</v>
      </c>
      <c r="D115" s="290" t="s">
        <v>255</v>
      </c>
      <c r="E115" s="290" t="s">
        <v>255</v>
      </c>
      <c r="F115" s="290" t="s">
        <v>255</v>
      </c>
      <c r="G115" s="290" t="s">
        <v>255</v>
      </c>
      <c r="H115" s="290" t="s">
        <v>255</v>
      </c>
      <c r="I115" s="290" t="s">
        <v>255</v>
      </c>
      <c r="J115" s="290" t="s">
        <v>255</v>
      </c>
      <c r="K115" s="290" t="s">
        <v>255</v>
      </c>
      <c r="L115" s="290" t="s">
        <v>255</v>
      </c>
      <c r="M115" s="290" t="s">
        <v>255</v>
      </c>
      <c r="N115" s="290"/>
      <c r="O115" s="290" t="s">
        <v>255</v>
      </c>
      <c r="P115" s="290"/>
      <c r="Q115" s="290"/>
      <c r="R115" s="290"/>
      <c r="S115" s="596"/>
      <c r="T115" s="596"/>
      <c r="U115" s="596"/>
      <c r="V115" s="255" t="s">
        <v>348</v>
      </c>
      <c r="W115" s="260" t="s">
        <v>297</v>
      </c>
      <c r="X115" s="298" t="s">
        <v>623</v>
      </c>
      <c r="Y115" s="253">
        <f>ROUND(AA115*Содержание!$H$8*(1+$W$1)*(1-$W$2)*(1-$Y$2),0)</f>
        <v>8506</v>
      </c>
      <c r="Z115" s="253">
        <f>ROUND(AA115*Содержание!$H$8*(1+$W$1)*(1-$W$2)*(1-$Y$2),0)</f>
        <v>8506</v>
      </c>
      <c r="AA115" s="308">
        <v>9175.5400000000009</v>
      </c>
      <c r="AB115" s="407"/>
    </row>
    <row r="116" spans="1:28" s="120" customFormat="1" ht="15" customHeight="1">
      <c r="A116" s="290"/>
      <c r="B116" s="290"/>
      <c r="C116" s="290"/>
      <c r="D116" s="290"/>
      <c r="E116" s="290"/>
      <c r="F116" s="290"/>
      <c r="G116" s="290" t="s">
        <v>255</v>
      </c>
      <c r="H116" s="290" t="s">
        <v>255</v>
      </c>
      <c r="I116" s="290"/>
      <c r="J116" s="290" t="s">
        <v>255</v>
      </c>
      <c r="K116" s="290" t="s">
        <v>255</v>
      </c>
      <c r="L116" s="290"/>
      <c r="M116" s="354"/>
      <c r="N116" s="354"/>
      <c r="O116" s="354" t="s">
        <v>255</v>
      </c>
      <c r="P116" s="290"/>
      <c r="Q116" s="290"/>
      <c r="R116" s="290"/>
      <c r="S116" s="597" t="s">
        <v>255</v>
      </c>
      <c r="T116" s="597" t="s">
        <v>255</v>
      </c>
      <c r="U116" s="597" t="s">
        <v>255</v>
      </c>
      <c r="V116" s="258" t="s">
        <v>340</v>
      </c>
      <c r="W116" s="260" t="s">
        <v>297</v>
      </c>
      <c r="X116" s="1187" t="s">
        <v>624</v>
      </c>
      <c r="Y116" s="257">
        <f>ROUND(AA116*Содержание!$H$8*(1+$W$1)*(1-$W$2)*(1-$Y$1),0)</f>
        <v>8424</v>
      </c>
      <c r="Z116" s="306" t="s">
        <v>481</v>
      </c>
      <c r="AA116" s="308">
        <v>8700.39</v>
      </c>
      <c r="AB116" s="407"/>
    </row>
    <row r="117" spans="1:28" s="120" customFormat="1" ht="12" customHeight="1">
      <c r="A117" s="290" t="s">
        <v>255</v>
      </c>
      <c r="B117" s="290" t="s">
        <v>255</v>
      </c>
      <c r="C117" s="290"/>
      <c r="D117" s="290" t="s">
        <v>255</v>
      </c>
      <c r="E117" s="290" t="s">
        <v>255</v>
      </c>
      <c r="F117" s="290"/>
      <c r="G117" s="352"/>
      <c r="H117" s="352"/>
      <c r="I117" s="352"/>
      <c r="J117" s="352"/>
      <c r="K117" s="352"/>
      <c r="L117" s="290"/>
      <c r="M117" s="354" t="s">
        <v>255</v>
      </c>
      <c r="N117" s="354"/>
      <c r="O117" s="354"/>
      <c r="P117" s="290"/>
      <c r="Q117" s="290"/>
      <c r="R117" s="290"/>
      <c r="S117" s="599"/>
      <c r="T117" s="599"/>
      <c r="U117" s="599"/>
      <c r="V117" s="258" t="s">
        <v>395</v>
      </c>
      <c r="W117" s="260" t="s">
        <v>297</v>
      </c>
      <c r="X117" s="1188"/>
      <c r="Y117" s="280" t="s">
        <v>481</v>
      </c>
      <c r="Z117" s="269">
        <f>ROUND(AA117*Содержание!$H$8*(1+$W$1)*(1-$W$2)*(1-$Y$2),0)</f>
        <v>8065</v>
      </c>
      <c r="AA117" s="308">
        <v>8700.39</v>
      </c>
      <c r="AB117" s="407"/>
    </row>
    <row r="118" spans="1:28" s="120" customFormat="1" ht="17.25" customHeight="1">
      <c r="A118" s="290"/>
      <c r="B118" s="290"/>
      <c r="C118" s="290"/>
      <c r="D118" s="290"/>
      <c r="E118" s="290"/>
      <c r="F118" s="290"/>
      <c r="G118" s="290" t="s">
        <v>255</v>
      </c>
      <c r="H118" s="290" t="s">
        <v>255</v>
      </c>
      <c r="I118" s="290"/>
      <c r="J118" s="290" t="s">
        <v>255</v>
      </c>
      <c r="K118" s="290" t="s">
        <v>255</v>
      </c>
      <c r="L118" s="290"/>
      <c r="M118" s="354"/>
      <c r="N118" s="354"/>
      <c r="O118" s="354" t="s">
        <v>255</v>
      </c>
      <c r="P118" s="290"/>
      <c r="Q118" s="290"/>
      <c r="R118" s="290"/>
      <c r="S118" s="597" t="s">
        <v>255</v>
      </c>
      <c r="T118" s="597" t="s">
        <v>255</v>
      </c>
      <c r="U118" s="597" t="s">
        <v>255</v>
      </c>
      <c r="V118" s="258" t="s">
        <v>341</v>
      </c>
      <c r="W118" s="260" t="s">
        <v>297</v>
      </c>
      <c r="X118" s="1187" t="s">
        <v>756</v>
      </c>
      <c r="Y118" s="257">
        <f>ROUND(AA118*Содержание!$H$8*(1+$W$1)*(1-$W$2)*(1-$Y$1),0)</f>
        <v>8424</v>
      </c>
      <c r="Z118" s="306" t="s">
        <v>481</v>
      </c>
      <c r="AA118" s="308">
        <v>8700.39</v>
      </c>
      <c r="AB118" s="407"/>
    </row>
    <row r="119" spans="1:28" s="120" customFormat="1" ht="16.5" customHeight="1">
      <c r="A119" s="290" t="s">
        <v>255</v>
      </c>
      <c r="B119" s="290" t="s">
        <v>255</v>
      </c>
      <c r="C119" s="290"/>
      <c r="D119" s="290" t="s">
        <v>255</v>
      </c>
      <c r="E119" s="290" t="s">
        <v>255</v>
      </c>
      <c r="F119" s="290"/>
      <c r="G119" s="352"/>
      <c r="H119" s="352"/>
      <c r="I119" s="352"/>
      <c r="J119" s="352"/>
      <c r="K119" s="352"/>
      <c r="L119" s="290"/>
      <c r="M119" s="354" t="s">
        <v>255</v>
      </c>
      <c r="N119" s="354"/>
      <c r="O119" s="354"/>
      <c r="P119" s="290"/>
      <c r="Q119" s="290"/>
      <c r="R119" s="290"/>
      <c r="S119" s="599"/>
      <c r="T119" s="599"/>
      <c r="U119" s="599"/>
      <c r="V119" s="258" t="s">
        <v>396</v>
      </c>
      <c r="W119" s="260" t="s">
        <v>297</v>
      </c>
      <c r="X119" s="1188"/>
      <c r="Y119" s="280" t="s">
        <v>481</v>
      </c>
      <c r="Z119" s="269">
        <f>ROUND(AA119*Содержание!$H$8*(1+$W$1)*(1-$W$2)*(1-$Y$2),0)</f>
        <v>8065</v>
      </c>
      <c r="AA119" s="308">
        <v>8700.39</v>
      </c>
      <c r="AB119" s="407"/>
    </row>
    <row r="120" spans="1:28" s="120" customFormat="1" ht="12.75" customHeight="1">
      <c r="A120" s="290"/>
      <c r="B120" s="290"/>
      <c r="C120" s="290"/>
      <c r="D120" s="290"/>
      <c r="E120" s="290"/>
      <c r="F120" s="290"/>
      <c r="G120" s="290" t="s">
        <v>255</v>
      </c>
      <c r="H120" s="290" t="s">
        <v>255</v>
      </c>
      <c r="I120" s="290"/>
      <c r="J120" s="290" t="s">
        <v>255</v>
      </c>
      <c r="K120" s="290" t="s">
        <v>255</v>
      </c>
      <c r="L120" s="290"/>
      <c r="M120" s="354"/>
      <c r="N120" s="354"/>
      <c r="O120" s="354" t="s">
        <v>255</v>
      </c>
      <c r="P120" s="290"/>
      <c r="Q120" s="290"/>
      <c r="R120" s="290"/>
      <c r="S120" s="597" t="s">
        <v>255</v>
      </c>
      <c r="T120" s="597" t="s">
        <v>255</v>
      </c>
      <c r="U120" s="597" t="s">
        <v>255</v>
      </c>
      <c r="V120" s="258" t="s">
        <v>342</v>
      </c>
      <c r="W120" s="260" t="s">
        <v>297</v>
      </c>
      <c r="X120" s="1187" t="s">
        <v>625</v>
      </c>
      <c r="Y120" s="257">
        <f>ROUND(AA120*Содержание!$H$8*(1+$W$1)*(1-$W$2)*(1-$Y$1),0)</f>
        <v>8119</v>
      </c>
      <c r="Z120" s="306" t="s">
        <v>481</v>
      </c>
      <c r="AA120" s="308">
        <v>8385.4</v>
      </c>
      <c r="AB120" s="407"/>
    </row>
    <row r="121" spans="1:28" s="120" customFormat="1" ht="13.5" customHeight="1">
      <c r="A121" s="290" t="s">
        <v>255</v>
      </c>
      <c r="B121" s="290" t="s">
        <v>255</v>
      </c>
      <c r="C121" s="290"/>
      <c r="D121" s="290" t="s">
        <v>255</v>
      </c>
      <c r="E121" s="290" t="s">
        <v>255</v>
      </c>
      <c r="F121" s="290"/>
      <c r="G121" s="352"/>
      <c r="H121" s="352"/>
      <c r="I121" s="352"/>
      <c r="J121" s="352"/>
      <c r="K121" s="352"/>
      <c r="L121" s="290"/>
      <c r="M121" s="354" t="s">
        <v>255</v>
      </c>
      <c r="N121" s="354"/>
      <c r="O121" s="354"/>
      <c r="P121" s="290"/>
      <c r="Q121" s="290"/>
      <c r="R121" s="290"/>
      <c r="S121" s="596"/>
      <c r="T121" s="596"/>
      <c r="U121" s="596"/>
      <c r="V121" s="258" t="s">
        <v>397</v>
      </c>
      <c r="W121" s="260" t="s">
        <v>297</v>
      </c>
      <c r="X121" s="1188"/>
      <c r="Y121" s="280" t="s">
        <v>481</v>
      </c>
      <c r="Z121" s="269">
        <f>ROUND(AA121*Содержание!$H$8*(1+$W$1)*(1-$W$2)*(1-$Y$2),0)</f>
        <v>7773</v>
      </c>
      <c r="AA121" s="308">
        <v>8385.4</v>
      </c>
      <c r="AB121" s="407"/>
    </row>
    <row r="122" spans="1:28" s="120" customFormat="1" ht="26.25" customHeight="1">
      <c r="A122" s="290" t="s">
        <v>255</v>
      </c>
      <c r="B122" s="290" t="s">
        <v>255</v>
      </c>
      <c r="C122" s="290"/>
      <c r="D122" s="290" t="s">
        <v>255</v>
      </c>
      <c r="E122" s="290" t="s">
        <v>255</v>
      </c>
      <c r="F122" s="290"/>
      <c r="G122" s="290" t="s">
        <v>255</v>
      </c>
      <c r="H122" s="290" t="s">
        <v>255</v>
      </c>
      <c r="I122" s="290"/>
      <c r="J122" s="290" t="s">
        <v>255</v>
      </c>
      <c r="K122" s="290" t="s">
        <v>255</v>
      </c>
      <c r="L122" s="290"/>
      <c r="M122" s="290" t="s">
        <v>255</v>
      </c>
      <c r="N122" s="354"/>
      <c r="O122" s="290" t="s">
        <v>255</v>
      </c>
      <c r="P122" s="290"/>
      <c r="Q122" s="290"/>
      <c r="R122" s="290"/>
      <c r="S122" s="596"/>
      <c r="T122" s="596"/>
      <c r="U122" s="596"/>
      <c r="V122" s="258" t="s">
        <v>349</v>
      </c>
      <c r="W122" s="260" t="s">
        <v>297</v>
      </c>
      <c r="X122" s="263" t="s">
        <v>757</v>
      </c>
      <c r="Y122" s="253">
        <f>ROUND(AA122*Содержание!$H$8*(1+$W$1)*(1-$W$2)*(1-$Y$2),0)</f>
        <v>148</v>
      </c>
      <c r="Z122" s="253">
        <f>ROUND(AA122*Содержание!$H$8*(1+$W$1)*(1-$W$2)*(1-$Y$2),0)</f>
        <v>148</v>
      </c>
      <c r="AA122" s="308">
        <v>160.13999999999999</v>
      </c>
      <c r="AB122" s="407"/>
    </row>
    <row r="123" spans="1:28" s="120" customFormat="1">
      <c r="A123" s="290" t="s">
        <v>255</v>
      </c>
      <c r="B123" s="290" t="s">
        <v>255</v>
      </c>
      <c r="C123" s="290"/>
      <c r="D123" s="290" t="s">
        <v>255</v>
      </c>
      <c r="E123" s="290" t="s">
        <v>255</v>
      </c>
      <c r="F123" s="290"/>
      <c r="G123" s="290" t="s">
        <v>255</v>
      </c>
      <c r="H123" s="290" t="s">
        <v>255</v>
      </c>
      <c r="I123" s="290"/>
      <c r="J123" s="290" t="s">
        <v>255</v>
      </c>
      <c r="K123" s="290" t="s">
        <v>255</v>
      </c>
      <c r="L123" s="290"/>
      <c r="M123" s="290" t="s">
        <v>255</v>
      </c>
      <c r="N123" s="354" t="s">
        <v>300</v>
      </c>
      <c r="O123" s="290" t="s">
        <v>255</v>
      </c>
      <c r="P123" s="354" t="s">
        <v>300</v>
      </c>
      <c r="Q123" s="354" t="s">
        <v>300</v>
      </c>
      <c r="R123" s="354"/>
      <c r="S123" s="597" t="s">
        <v>255</v>
      </c>
      <c r="T123" s="597" t="s">
        <v>255</v>
      </c>
      <c r="U123" s="597" t="s">
        <v>255</v>
      </c>
      <c r="V123" s="258" t="s">
        <v>350</v>
      </c>
      <c r="W123" s="260" t="s">
        <v>299</v>
      </c>
      <c r="X123" s="263" t="s">
        <v>351</v>
      </c>
      <c r="Y123" s="253">
        <f>ROUND(AA123*Содержание!$H$8*(1+$W$1)*(1-$W$2)*(1-$Y$2),0)</f>
        <v>1760</v>
      </c>
      <c r="Z123" s="253">
        <f>ROUND(AA123*Содержание!$H$8*(1+$W$1)*(1-$W$2)*(1-$Y$2),0)</f>
        <v>1760</v>
      </c>
      <c r="AA123" s="308">
        <v>1898.82</v>
      </c>
      <c r="AB123" s="407"/>
    </row>
    <row r="124" spans="1:28" s="120" customFormat="1">
      <c r="A124" s="290" t="s">
        <v>255</v>
      </c>
      <c r="B124" s="290" t="s">
        <v>255</v>
      </c>
      <c r="C124" s="290"/>
      <c r="D124" s="290" t="s">
        <v>255</v>
      </c>
      <c r="E124" s="290" t="s">
        <v>255</v>
      </c>
      <c r="F124" s="290"/>
      <c r="G124" s="290" t="s">
        <v>255</v>
      </c>
      <c r="H124" s="290" t="s">
        <v>255</v>
      </c>
      <c r="I124" s="290"/>
      <c r="J124" s="290" t="s">
        <v>255</v>
      </c>
      <c r="K124" s="290" t="s">
        <v>255</v>
      </c>
      <c r="L124" s="290"/>
      <c r="M124" s="290" t="s">
        <v>255</v>
      </c>
      <c r="N124" s="354" t="s">
        <v>300</v>
      </c>
      <c r="O124" s="290" t="s">
        <v>255</v>
      </c>
      <c r="P124" s="354" t="s">
        <v>300</v>
      </c>
      <c r="Q124" s="354" t="s">
        <v>300</v>
      </c>
      <c r="R124" s="354"/>
      <c r="S124" s="597" t="s">
        <v>255</v>
      </c>
      <c r="T124" s="597" t="s">
        <v>255</v>
      </c>
      <c r="U124" s="597" t="s">
        <v>255</v>
      </c>
      <c r="V124" s="258" t="s">
        <v>352</v>
      </c>
      <c r="W124" s="260" t="s">
        <v>299</v>
      </c>
      <c r="X124" s="263" t="s">
        <v>353</v>
      </c>
      <c r="Y124" s="253">
        <f>ROUND(AA124*Содержание!$H$8*(1+$W$1)*(1-$W$2)*(1-$Y$2),0)</f>
        <v>1760</v>
      </c>
      <c r="Z124" s="253">
        <f>ROUND(AA124*Содержание!$H$8*(1+$W$1)*(1-$W$2)*(1-$Y$2),0)</f>
        <v>1760</v>
      </c>
      <c r="AA124" s="308">
        <v>1898.82</v>
      </c>
      <c r="AB124" s="407"/>
    </row>
    <row r="125" spans="1:28" s="120" customFormat="1">
      <c r="A125" s="290" t="s">
        <v>255</v>
      </c>
      <c r="B125" s="290" t="s">
        <v>255</v>
      </c>
      <c r="C125" s="290"/>
      <c r="D125" s="290" t="s">
        <v>255</v>
      </c>
      <c r="E125" s="290" t="s">
        <v>255</v>
      </c>
      <c r="F125" s="290"/>
      <c r="G125" s="290" t="s">
        <v>255</v>
      </c>
      <c r="H125" s="290" t="s">
        <v>255</v>
      </c>
      <c r="I125" s="290"/>
      <c r="J125" s="290" t="s">
        <v>255</v>
      </c>
      <c r="K125" s="290" t="s">
        <v>255</v>
      </c>
      <c r="L125" s="290"/>
      <c r="M125" s="290" t="s">
        <v>255</v>
      </c>
      <c r="N125" s="354" t="s">
        <v>300</v>
      </c>
      <c r="O125" s="290" t="s">
        <v>255</v>
      </c>
      <c r="P125" s="354" t="s">
        <v>300</v>
      </c>
      <c r="Q125" s="354" t="s">
        <v>300</v>
      </c>
      <c r="R125" s="354"/>
      <c r="S125" s="597" t="s">
        <v>255</v>
      </c>
      <c r="T125" s="597" t="s">
        <v>255</v>
      </c>
      <c r="U125" s="597" t="s">
        <v>255</v>
      </c>
      <c r="V125" s="258" t="s">
        <v>354</v>
      </c>
      <c r="W125" s="260" t="s">
        <v>299</v>
      </c>
      <c r="X125" s="263" t="s">
        <v>355</v>
      </c>
      <c r="Y125" s="253">
        <f>ROUND(AA125*Содержание!$H$8*(1+$W$1)*(1-$W$2)*(1-$Y$2),0)</f>
        <v>2199</v>
      </c>
      <c r="Z125" s="253">
        <f>ROUND(AA125*Содержание!$H$8*(1+$W$1)*(1-$W$2)*(1-$Y$2),0)</f>
        <v>2199</v>
      </c>
      <c r="AA125" s="308">
        <v>2372.1999999999998</v>
      </c>
      <c r="AB125" s="407"/>
    </row>
    <row r="126" spans="1:28" s="120" customFormat="1">
      <c r="A126" s="290" t="s">
        <v>255</v>
      </c>
      <c r="B126" s="290" t="s">
        <v>255</v>
      </c>
      <c r="C126" s="290"/>
      <c r="D126" s="290" t="s">
        <v>255</v>
      </c>
      <c r="E126" s="290" t="s">
        <v>255</v>
      </c>
      <c r="F126" s="290"/>
      <c r="G126" s="290" t="s">
        <v>255</v>
      </c>
      <c r="H126" s="290" t="s">
        <v>255</v>
      </c>
      <c r="I126" s="290"/>
      <c r="J126" s="290" t="s">
        <v>255</v>
      </c>
      <c r="K126" s="290" t="s">
        <v>255</v>
      </c>
      <c r="L126" s="290"/>
      <c r="M126" s="290" t="s">
        <v>255</v>
      </c>
      <c r="N126" s="354" t="s">
        <v>300</v>
      </c>
      <c r="O126" s="290" t="s">
        <v>255</v>
      </c>
      <c r="P126" s="354" t="s">
        <v>300</v>
      </c>
      <c r="Q126" s="354" t="s">
        <v>300</v>
      </c>
      <c r="R126" s="354"/>
      <c r="S126" s="597" t="s">
        <v>255</v>
      </c>
      <c r="T126" s="597" t="s">
        <v>255</v>
      </c>
      <c r="U126" s="597" t="s">
        <v>255</v>
      </c>
      <c r="V126" s="258" t="s">
        <v>356</v>
      </c>
      <c r="W126" s="260" t="s">
        <v>299</v>
      </c>
      <c r="X126" s="263" t="s">
        <v>357</v>
      </c>
      <c r="Y126" s="253">
        <f>ROUND(AA126*Содержание!$H$8*(1+$W$1)*(1-$W$2)*(1-$Y$2),0)</f>
        <v>2199</v>
      </c>
      <c r="Z126" s="253">
        <f>ROUND(AA126*Содержание!$H$8*(1+$W$1)*(1-$W$2)*(1-$Y$2),0)</f>
        <v>2199</v>
      </c>
      <c r="AA126" s="308">
        <v>2372.1999999999998</v>
      </c>
      <c r="AB126" s="407"/>
    </row>
    <row r="127" spans="1:28" ht="11.25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600"/>
      <c r="T127" s="600"/>
      <c r="U127" s="600"/>
      <c r="V127" s="281"/>
      <c r="W127" s="282"/>
      <c r="X127" s="283" t="s">
        <v>358</v>
      </c>
      <c r="Y127" s="282"/>
      <c r="Z127" s="284"/>
      <c r="AA127" s="308"/>
      <c r="AB127" s="407"/>
    </row>
    <row r="128" spans="1:28" s="121" customFormat="1" ht="22.5" customHeight="1">
      <c r="A128" s="290" t="s">
        <v>255</v>
      </c>
      <c r="B128" s="290" t="s">
        <v>255</v>
      </c>
      <c r="C128" s="290" t="s">
        <v>255</v>
      </c>
      <c r="D128" s="290" t="s">
        <v>255</v>
      </c>
      <c r="E128" s="290" t="s">
        <v>255</v>
      </c>
      <c r="F128" s="290" t="s">
        <v>255</v>
      </c>
      <c r="G128" s="290" t="s">
        <v>255</v>
      </c>
      <c r="H128" s="290" t="s">
        <v>255</v>
      </c>
      <c r="I128" s="290" t="s">
        <v>255</v>
      </c>
      <c r="J128" s="290" t="s">
        <v>255</v>
      </c>
      <c r="K128" s="290" t="s">
        <v>255</v>
      </c>
      <c r="L128" s="290" t="s">
        <v>255</v>
      </c>
      <c r="M128" s="290" t="s">
        <v>255</v>
      </c>
      <c r="N128" s="354" t="s">
        <v>300</v>
      </c>
      <c r="O128" s="290" t="s">
        <v>255</v>
      </c>
      <c r="P128" s="354" t="s">
        <v>300</v>
      </c>
      <c r="Q128" s="354" t="s">
        <v>300</v>
      </c>
      <c r="R128" s="354"/>
      <c r="S128" s="597"/>
      <c r="T128" s="597"/>
      <c r="U128" s="597"/>
      <c r="V128" s="258" t="s">
        <v>359</v>
      </c>
      <c r="W128" s="260" t="s">
        <v>304</v>
      </c>
      <c r="X128" s="263" t="s">
        <v>758</v>
      </c>
      <c r="Y128" s="253">
        <f>ROUND(AA128*Содержание!$H$8*(1+$W$1)*(1-$W$2)*(1-$Y$2),0)</f>
        <v>2199</v>
      </c>
      <c r="Z128" s="253">
        <f>ROUND(AA128*Содержание!$H$8*(1+$W$1)*(1-$W$2)*(1-$Y$2),0)</f>
        <v>2199</v>
      </c>
      <c r="AA128" s="308">
        <v>2372.1999999999998</v>
      </c>
      <c r="AB128" s="407"/>
    </row>
    <row r="129" spans="1:28" s="121" customFormat="1" ht="22.5" customHeight="1">
      <c r="A129" s="290" t="s">
        <v>255</v>
      </c>
      <c r="B129" s="290" t="s">
        <v>255</v>
      </c>
      <c r="C129" s="290" t="s">
        <v>255</v>
      </c>
      <c r="D129" s="290" t="s">
        <v>255</v>
      </c>
      <c r="E129" s="290" t="s">
        <v>255</v>
      </c>
      <c r="F129" s="290" t="s">
        <v>255</v>
      </c>
      <c r="G129" s="290" t="s">
        <v>255</v>
      </c>
      <c r="H129" s="290" t="s">
        <v>255</v>
      </c>
      <c r="I129" s="290" t="s">
        <v>255</v>
      </c>
      <c r="J129" s="290" t="s">
        <v>255</v>
      </c>
      <c r="K129" s="290" t="s">
        <v>255</v>
      </c>
      <c r="L129" s="290" t="s">
        <v>255</v>
      </c>
      <c r="M129" s="290" t="s">
        <v>255</v>
      </c>
      <c r="N129" s="354" t="s">
        <v>300</v>
      </c>
      <c r="O129" s="290" t="s">
        <v>255</v>
      </c>
      <c r="P129" s="354" t="s">
        <v>300</v>
      </c>
      <c r="Q129" s="354" t="s">
        <v>300</v>
      </c>
      <c r="R129" s="354"/>
      <c r="S129" s="354"/>
      <c r="T129" s="354"/>
      <c r="U129" s="354"/>
      <c r="V129" s="258" t="s">
        <v>582</v>
      </c>
      <c r="W129" s="260" t="s">
        <v>304</v>
      </c>
      <c r="X129" s="263" t="s">
        <v>634</v>
      </c>
      <c r="Y129" s="253">
        <f>ROUND(AA129*Содержание!$H$8*(1+$W$1)*(1-$W$2)*(1-$Y$2),0)</f>
        <v>4177</v>
      </c>
      <c r="Z129" s="253">
        <f>ROUND(AA129*Содержание!$H$8*(1+$W$1)*(1-$W$2)*(1-$Y$2),0)</f>
        <v>4177</v>
      </c>
      <c r="AA129" s="308">
        <v>4506.38</v>
      </c>
      <c r="AB129" s="407"/>
    </row>
    <row r="130" spans="1:28" s="121" customFormat="1" ht="33.75">
      <c r="A130" s="577"/>
      <c r="B130" s="577"/>
      <c r="C130" s="577"/>
      <c r="D130" s="577"/>
      <c r="E130" s="577"/>
      <c r="F130" s="577"/>
      <c r="G130" s="577" t="s">
        <v>255</v>
      </c>
      <c r="H130" s="577" t="s">
        <v>255</v>
      </c>
      <c r="I130" s="577" t="s">
        <v>255</v>
      </c>
      <c r="J130" s="577" t="s">
        <v>255</v>
      </c>
      <c r="K130" s="577" t="s">
        <v>255</v>
      </c>
      <c r="L130" s="577" t="s">
        <v>255</v>
      </c>
      <c r="M130" s="577"/>
      <c r="N130" s="578"/>
      <c r="O130" s="577"/>
      <c r="P130" s="578"/>
      <c r="Q130" s="578"/>
      <c r="R130" s="578"/>
      <c r="S130" s="578"/>
      <c r="T130" s="578"/>
      <c r="U130" s="578"/>
      <c r="V130" s="582" t="s">
        <v>804</v>
      </c>
      <c r="W130" s="588" t="s">
        <v>304</v>
      </c>
      <c r="X130" s="579" t="s">
        <v>1021</v>
      </c>
      <c r="Y130" s="580">
        <f>ROUND(AA130*Содержание!$H$8*(1+$W$1)*(1-$W$2),0)</f>
        <v>4277</v>
      </c>
      <c r="Z130" s="581" t="s">
        <v>60</v>
      </c>
      <c r="AA130" s="308">
        <v>4151.99</v>
      </c>
      <c r="AB130" s="407"/>
    </row>
    <row r="131" spans="1:28" s="121" customFormat="1" ht="22.5" customHeight="1">
      <c r="A131" s="577"/>
      <c r="B131" s="577"/>
      <c r="C131" s="577"/>
      <c r="D131" s="577"/>
      <c r="E131" s="577"/>
      <c r="F131" s="577"/>
      <c r="G131" s="577" t="s">
        <v>255</v>
      </c>
      <c r="H131" s="577" t="s">
        <v>255</v>
      </c>
      <c r="I131" s="577" t="s">
        <v>255</v>
      </c>
      <c r="J131" s="577" t="s">
        <v>255</v>
      </c>
      <c r="K131" s="577" t="s">
        <v>255</v>
      </c>
      <c r="L131" s="577" t="s">
        <v>255</v>
      </c>
      <c r="M131" s="577"/>
      <c r="N131" s="578"/>
      <c r="O131" s="577"/>
      <c r="P131" s="578"/>
      <c r="Q131" s="578"/>
      <c r="R131" s="578"/>
      <c r="S131" s="578"/>
      <c r="T131" s="578"/>
      <c r="U131" s="578"/>
      <c r="V131" s="582" t="s">
        <v>805</v>
      </c>
      <c r="W131" s="588" t="s">
        <v>304</v>
      </c>
      <c r="X131" s="579" t="s">
        <v>1022</v>
      </c>
      <c r="Y131" s="580">
        <f>ROUND(AA131*Содержание!$H$8*(1+$W$1)*(1-$W$2),0)</f>
        <v>6682</v>
      </c>
      <c r="Z131" s="581" t="s">
        <v>60</v>
      </c>
      <c r="AA131" s="308">
        <v>6487.17</v>
      </c>
      <c r="AB131" s="407"/>
    </row>
    <row r="132" spans="1:28" s="121" customFormat="1" ht="33.75">
      <c r="A132" s="290"/>
      <c r="B132" s="290"/>
      <c r="C132" s="290"/>
      <c r="D132" s="290"/>
      <c r="E132" s="290"/>
      <c r="F132" s="290"/>
      <c r="G132" s="351" t="s">
        <v>255</v>
      </c>
      <c r="H132" s="351" t="s">
        <v>255</v>
      </c>
      <c r="I132" s="351" t="s">
        <v>255</v>
      </c>
      <c r="J132" s="351" t="s">
        <v>255</v>
      </c>
      <c r="K132" s="351" t="s">
        <v>255</v>
      </c>
      <c r="L132" s="351" t="s">
        <v>255</v>
      </c>
      <c r="M132" s="290"/>
      <c r="N132" s="354"/>
      <c r="O132" s="351" t="s">
        <v>255</v>
      </c>
      <c r="P132" s="354"/>
      <c r="Q132" s="354"/>
      <c r="R132" s="354"/>
      <c r="S132" s="354"/>
      <c r="T132" s="354"/>
      <c r="U132" s="354"/>
      <c r="V132" s="582" t="s">
        <v>1019</v>
      </c>
      <c r="W132" s="588" t="s">
        <v>1020</v>
      </c>
      <c r="X132" s="579" t="s">
        <v>1040</v>
      </c>
      <c r="Y132" s="406">
        <f>ROUND(AA132*Содержание!$H$8*(1+$W$1)*(1-$W$2),0)</f>
        <v>10624</v>
      </c>
      <c r="Z132" s="601" t="s">
        <v>481</v>
      </c>
      <c r="AA132" s="308">
        <v>10315.01</v>
      </c>
    </row>
    <row r="133" spans="1:28" s="121" customFormat="1" ht="21.75" customHeight="1">
      <c r="A133" s="290" t="s">
        <v>255</v>
      </c>
      <c r="B133" s="290" t="s">
        <v>255</v>
      </c>
      <c r="C133" s="290" t="s">
        <v>255</v>
      </c>
      <c r="D133" s="290" t="s">
        <v>255</v>
      </c>
      <c r="E133" s="290" t="s">
        <v>255</v>
      </c>
      <c r="F133" s="290" t="s">
        <v>255</v>
      </c>
      <c r="G133" s="290" t="s">
        <v>255</v>
      </c>
      <c r="H133" s="290" t="s">
        <v>255</v>
      </c>
      <c r="I133" s="290" t="s">
        <v>255</v>
      </c>
      <c r="J133" s="290" t="s">
        <v>255</v>
      </c>
      <c r="K133" s="290" t="s">
        <v>255</v>
      </c>
      <c r="L133" s="290" t="s">
        <v>255</v>
      </c>
      <c r="M133" s="290" t="s">
        <v>255</v>
      </c>
      <c r="N133" s="354" t="s">
        <v>300</v>
      </c>
      <c r="O133" s="290" t="s">
        <v>255</v>
      </c>
      <c r="P133" s="354" t="s">
        <v>300</v>
      </c>
      <c r="Q133" s="354" t="s">
        <v>300</v>
      </c>
      <c r="R133" s="354"/>
      <c r="S133" s="354"/>
      <c r="T133" s="354"/>
      <c r="U133" s="354"/>
      <c r="V133" s="258" t="s">
        <v>360</v>
      </c>
      <c r="W133" s="260" t="s">
        <v>304</v>
      </c>
      <c r="X133" s="263" t="s">
        <v>635</v>
      </c>
      <c r="Y133" s="253">
        <f>ROUND(AA133*Содержание!$H$8*(1+$W$1)*(1-$W$2)*(1-$Y$2),0)</f>
        <v>2199</v>
      </c>
      <c r="Z133" s="253">
        <f>ROUND(AA133*Содержание!$H$8*(1+$W$1)*(1-$W$2)*(1-$Y$2),0)</f>
        <v>2199</v>
      </c>
      <c r="AA133" s="308">
        <v>2372.1999999999998</v>
      </c>
      <c r="AB133" s="407"/>
    </row>
    <row r="134" spans="1:28" s="121" customFormat="1" ht="21.75" customHeight="1">
      <c r="A134" s="290" t="s">
        <v>255</v>
      </c>
      <c r="B134" s="290" t="s">
        <v>255</v>
      </c>
      <c r="C134" s="290" t="s">
        <v>255</v>
      </c>
      <c r="D134" s="290" t="s">
        <v>255</v>
      </c>
      <c r="E134" s="290" t="s">
        <v>255</v>
      </c>
      <c r="F134" s="290" t="s">
        <v>255</v>
      </c>
      <c r="G134" s="290" t="s">
        <v>255</v>
      </c>
      <c r="H134" s="290" t="s">
        <v>255</v>
      </c>
      <c r="I134" s="290" t="s">
        <v>255</v>
      </c>
      <c r="J134" s="290" t="s">
        <v>255</v>
      </c>
      <c r="K134" s="290" t="s">
        <v>255</v>
      </c>
      <c r="L134" s="290" t="s">
        <v>255</v>
      </c>
      <c r="M134" s="290" t="s">
        <v>255</v>
      </c>
      <c r="N134" s="354" t="s">
        <v>300</v>
      </c>
      <c r="O134" s="290" t="s">
        <v>255</v>
      </c>
      <c r="P134" s="354" t="s">
        <v>300</v>
      </c>
      <c r="Q134" s="354" t="s">
        <v>300</v>
      </c>
      <c r="R134" s="354"/>
      <c r="S134" s="354"/>
      <c r="T134" s="354"/>
      <c r="U134" s="354"/>
      <c r="V134" s="258" t="s">
        <v>632</v>
      </c>
      <c r="W134" s="260" t="s">
        <v>304</v>
      </c>
      <c r="X134" s="263" t="s">
        <v>636</v>
      </c>
      <c r="Y134" s="253">
        <f>ROUND(AA134*Содержание!$H$8*(1+$W$1)*(1-$W$2)*(1-$Y$2),0)</f>
        <v>4177</v>
      </c>
      <c r="Z134" s="253">
        <f>ROUND(AA134*Содержание!$H$8*(1+$W$1)*(1-$W$2)*(1-$Y$2),0)</f>
        <v>4177</v>
      </c>
      <c r="AA134" s="308">
        <v>4506.38</v>
      </c>
      <c r="AB134" s="407"/>
    </row>
    <row r="135" spans="1:28" s="121" customFormat="1" ht="21.75" customHeight="1">
      <c r="A135" s="290"/>
      <c r="B135" s="290"/>
      <c r="C135" s="290"/>
      <c r="D135" s="290" t="s">
        <v>255</v>
      </c>
      <c r="E135" s="290" t="s">
        <v>255</v>
      </c>
      <c r="F135" s="290"/>
      <c r="G135" s="290"/>
      <c r="H135" s="290"/>
      <c r="I135" s="290"/>
      <c r="J135" s="290" t="s">
        <v>255</v>
      </c>
      <c r="K135" s="290" t="s">
        <v>255</v>
      </c>
      <c r="L135" s="290"/>
      <c r="M135" s="290" t="s">
        <v>255</v>
      </c>
      <c r="N135" s="290" t="s">
        <v>255</v>
      </c>
      <c r="O135" s="290" t="s">
        <v>255</v>
      </c>
      <c r="P135" s="290" t="s">
        <v>255</v>
      </c>
      <c r="Q135" s="251" t="s">
        <v>255</v>
      </c>
      <c r="R135" s="290"/>
      <c r="S135" s="251"/>
      <c r="T135" s="251"/>
      <c r="U135" s="251"/>
      <c r="V135" s="258" t="s">
        <v>359</v>
      </c>
      <c r="W135" s="260" t="s">
        <v>304</v>
      </c>
      <c r="X135" s="263" t="s">
        <v>637</v>
      </c>
      <c r="Y135" s="253">
        <f>ROUND(AA135*Содержание!$H$8*(1+$W$1)*(1-$W$2)*(1-$Y$2),0)</f>
        <v>2199</v>
      </c>
      <c r="Z135" s="253">
        <f>ROUND(AA135*Содержание!$H$8*(1+$W$1)*(1-$W$2)*(1-$Y$2),0)</f>
        <v>2199</v>
      </c>
      <c r="AA135" s="308">
        <v>2372.1999999999998</v>
      </c>
      <c r="AB135" s="407"/>
    </row>
    <row r="136" spans="1:28" s="121" customFormat="1" ht="21.75" customHeight="1">
      <c r="A136" s="290"/>
      <c r="B136" s="290"/>
      <c r="C136" s="290"/>
      <c r="D136" s="290" t="s">
        <v>255</v>
      </c>
      <c r="E136" s="290" t="s">
        <v>255</v>
      </c>
      <c r="F136" s="290"/>
      <c r="G136" s="290"/>
      <c r="H136" s="290"/>
      <c r="I136" s="290"/>
      <c r="J136" s="290" t="s">
        <v>255</v>
      </c>
      <c r="K136" s="290" t="s">
        <v>255</v>
      </c>
      <c r="L136" s="290"/>
      <c r="M136" s="290" t="s">
        <v>255</v>
      </c>
      <c r="N136" s="290" t="s">
        <v>255</v>
      </c>
      <c r="O136" s="290" t="s">
        <v>255</v>
      </c>
      <c r="P136" s="290" t="s">
        <v>255</v>
      </c>
      <c r="Q136" s="290" t="s">
        <v>255</v>
      </c>
      <c r="R136" s="290"/>
      <c r="S136" s="290"/>
      <c r="T136" s="290"/>
      <c r="U136" s="290"/>
      <c r="V136" s="258" t="s">
        <v>361</v>
      </c>
      <c r="W136" s="260" t="s">
        <v>304</v>
      </c>
      <c r="X136" s="264" t="s">
        <v>759</v>
      </c>
      <c r="Y136" s="253">
        <f>ROUND(AA136*Содержание!$H$8*(1+$W$1)*(1-$W$2)*(1-$Y$2),0)</f>
        <v>2347</v>
      </c>
      <c r="Z136" s="253">
        <f>ROUND(AA136*Содержание!$H$8*(1+$W$1)*(1-$W$2)*(1-$Y$2),0)</f>
        <v>2347</v>
      </c>
      <c r="AA136" s="308">
        <v>2532.34</v>
      </c>
      <c r="AB136" s="407"/>
    </row>
    <row r="137" spans="1:28" s="121" customFormat="1" ht="27.75" customHeight="1">
      <c r="A137" s="290"/>
      <c r="B137" s="290"/>
      <c r="C137" s="290"/>
      <c r="D137" s="290" t="s">
        <v>255</v>
      </c>
      <c r="E137" s="290" t="s">
        <v>255</v>
      </c>
      <c r="F137" s="290"/>
      <c r="G137" s="290"/>
      <c r="H137" s="290"/>
      <c r="I137" s="290"/>
      <c r="J137" s="290" t="s">
        <v>255</v>
      </c>
      <c r="K137" s="290" t="s">
        <v>255</v>
      </c>
      <c r="L137" s="290"/>
      <c r="M137" s="290" t="s">
        <v>255</v>
      </c>
      <c r="N137" s="290" t="s">
        <v>255</v>
      </c>
      <c r="O137" s="290" t="s">
        <v>255</v>
      </c>
      <c r="P137" s="290" t="s">
        <v>255</v>
      </c>
      <c r="Q137" s="290" t="s">
        <v>255</v>
      </c>
      <c r="R137" s="290"/>
      <c r="S137" s="290"/>
      <c r="T137" s="290"/>
      <c r="U137" s="290"/>
      <c r="V137" s="258" t="s">
        <v>583</v>
      </c>
      <c r="W137" s="260" t="s">
        <v>304</v>
      </c>
      <c r="X137" s="264" t="s">
        <v>760</v>
      </c>
      <c r="Y137" s="253">
        <f>ROUND(AA137*Содержание!$H$8*(1+$W$1)*(1-$W$2)*(1-$Y$2),0)</f>
        <v>4461</v>
      </c>
      <c r="Z137" s="253">
        <f>ROUND(AA137*Содержание!$H$8*(1+$W$1)*(1-$W$2)*(1-$Y$2),0)</f>
        <v>4461</v>
      </c>
      <c r="AA137" s="308">
        <v>4812.28</v>
      </c>
      <c r="AB137" s="407"/>
    </row>
    <row r="138" spans="1:28" s="121" customFormat="1" ht="34.5" customHeight="1">
      <c r="A138" s="290" t="s">
        <v>255</v>
      </c>
      <c r="B138" s="290" t="s">
        <v>255</v>
      </c>
      <c r="C138" s="290" t="s">
        <v>255</v>
      </c>
      <c r="D138" s="290" t="s">
        <v>255</v>
      </c>
      <c r="E138" s="290" t="s">
        <v>255</v>
      </c>
      <c r="F138" s="290" t="s">
        <v>255</v>
      </c>
      <c r="G138" s="290" t="s">
        <v>255</v>
      </c>
      <c r="H138" s="290" t="s">
        <v>255</v>
      </c>
      <c r="I138" s="290" t="s">
        <v>255</v>
      </c>
      <c r="J138" s="290" t="s">
        <v>255</v>
      </c>
      <c r="K138" s="290" t="s">
        <v>255</v>
      </c>
      <c r="L138" s="290" t="s">
        <v>255</v>
      </c>
      <c r="M138" s="290" t="s">
        <v>255</v>
      </c>
      <c r="N138" s="354"/>
      <c r="O138" s="290" t="s">
        <v>255</v>
      </c>
      <c r="P138" s="290"/>
      <c r="Q138" s="290"/>
      <c r="R138" s="290"/>
      <c r="S138" s="290"/>
      <c r="T138" s="290"/>
      <c r="U138" s="290"/>
      <c r="V138" s="258" t="s">
        <v>362</v>
      </c>
      <c r="W138" s="260" t="s">
        <v>297</v>
      </c>
      <c r="X138" s="264" t="s">
        <v>761</v>
      </c>
      <c r="Y138" s="253">
        <f>ROUND(AA138*Содержание!$H$8*(1+$W$1)*(1-$W$2)*(1-$Y$2),0)</f>
        <v>2347</v>
      </c>
      <c r="Z138" s="253">
        <f>ROUND(AA138*Содержание!$H$8*(1+$W$1)*(1-$W$2)*(1-$Y$2),0)</f>
        <v>2347</v>
      </c>
      <c r="AA138" s="308">
        <v>2532.34</v>
      </c>
      <c r="AB138" s="407"/>
    </row>
    <row r="139" spans="1:28" s="121" customFormat="1" ht="34.5" customHeight="1">
      <c r="A139" s="290" t="s">
        <v>255</v>
      </c>
      <c r="B139" s="290" t="s">
        <v>255</v>
      </c>
      <c r="C139" s="290" t="s">
        <v>255</v>
      </c>
      <c r="D139" s="290" t="s">
        <v>255</v>
      </c>
      <c r="E139" s="290" t="s">
        <v>255</v>
      </c>
      <c r="F139" s="290" t="s">
        <v>255</v>
      </c>
      <c r="G139" s="290" t="s">
        <v>255</v>
      </c>
      <c r="H139" s="290" t="s">
        <v>255</v>
      </c>
      <c r="I139" s="290" t="s">
        <v>255</v>
      </c>
      <c r="J139" s="290" t="s">
        <v>255</v>
      </c>
      <c r="K139" s="290" t="s">
        <v>255</v>
      </c>
      <c r="L139" s="290" t="s">
        <v>255</v>
      </c>
      <c r="M139" s="290" t="s">
        <v>255</v>
      </c>
      <c r="N139" s="354"/>
      <c r="O139" s="290" t="s">
        <v>255</v>
      </c>
      <c r="P139" s="290"/>
      <c r="Q139" s="290"/>
      <c r="R139" s="290"/>
      <c r="S139" s="290"/>
      <c r="T139" s="290"/>
      <c r="U139" s="290"/>
      <c r="V139" s="258" t="s">
        <v>584</v>
      </c>
      <c r="W139" s="260" t="s">
        <v>297</v>
      </c>
      <c r="X139" s="264" t="s">
        <v>762</v>
      </c>
      <c r="Y139" s="253">
        <f>ROUND(AA139*Содержание!$H$8*(1+$W$1)*(1-$W$2)*(1-$Y$2),0)</f>
        <v>4461</v>
      </c>
      <c r="Z139" s="253">
        <f>ROUND(AA139*Содержание!$H$8*(1+$W$1)*(1-$W$2)*(1-$Y$2),0)</f>
        <v>4461</v>
      </c>
      <c r="AA139" s="308">
        <v>4812.28</v>
      </c>
      <c r="AB139" s="407"/>
    </row>
    <row r="140" spans="1:28" s="121" customFormat="1" ht="13.5" customHeight="1">
      <c r="A140" s="290" t="s">
        <v>255</v>
      </c>
      <c r="B140" s="290" t="s">
        <v>255</v>
      </c>
      <c r="C140" s="290" t="s">
        <v>255</v>
      </c>
      <c r="D140" s="290" t="s">
        <v>255</v>
      </c>
      <c r="E140" s="290" t="s">
        <v>255</v>
      </c>
      <c r="F140" s="290" t="s">
        <v>255</v>
      </c>
      <c r="G140" s="290" t="s">
        <v>255</v>
      </c>
      <c r="H140" s="290" t="s">
        <v>255</v>
      </c>
      <c r="I140" s="290" t="s">
        <v>255</v>
      </c>
      <c r="J140" s="290" t="s">
        <v>255</v>
      </c>
      <c r="K140" s="290" t="s">
        <v>255</v>
      </c>
      <c r="L140" s="290" t="s">
        <v>255</v>
      </c>
      <c r="M140" s="290"/>
      <c r="N140" s="290"/>
      <c r="O140" s="290"/>
      <c r="P140" s="290"/>
      <c r="Q140" s="290"/>
      <c r="R140" s="290"/>
      <c r="S140" s="290"/>
      <c r="T140" s="290"/>
      <c r="U140" s="290"/>
      <c r="V140" s="258" t="s">
        <v>365</v>
      </c>
      <c r="W140" s="260" t="s">
        <v>297</v>
      </c>
      <c r="X140" s="301" t="s">
        <v>626</v>
      </c>
      <c r="Y140" s="253">
        <f>ROUND(AA140*Содержание!$H$8*(1+$W$1)*(1-$W$2)*(1-$Y$2),0)</f>
        <v>6797</v>
      </c>
      <c r="Z140" s="253">
        <f>ROUND(AA140*Содержание!$H$8*(1+$W$1)*(1-$W$2)*(1-$Y$2),0)</f>
        <v>6797</v>
      </c>
      <c r="AA140" s="308">
        <v>7331.91</v>
      </c>
      <c r="AB140" s="407"/>
    </row>
    <row r="141" spans="1:28" s="121" customFormat="1" ht="12" customHeight="1">
      <c r="A141" s="290" t="s">
        <v>255</v>
      </c>
      <c r="B141" s="290" t="s">
        <v>255</v>
      </c>
      <c r="C141" s="290" t="s">
        <v>255</v>
      </c>
      <c r="D141" s="290" t="s">
        <v>255</v>
      </c>
      <c r="E141" s="290" t="s">
        <v>255</v>
      </c>
      <c r="F141" s="290" t="s">
        <v>255</v>
      </c>
      <c r="G141" s="290" t="s">
        <v>255</v>
      </c>
      <c r="H141" s="290" t="s">
        <v>255</v>
      </c>
      <c r="I141" s="290" t="s">
        <v>255</v>
      </c>
      <c r="J141" s="290" t="s">
        <v>255</v>
      </c>
      <c r="K141" s="290" t="s">
        <v>255</v>
      </c>
      <c r="L141" s="290" t="s">
        <v>255</v>
      </c>
      <c r="M141" s="290"/>
      <c r="N141" s="290"/>
      <c r="O141" s="290"/>
      <c r="P141" s="290"/>
      <c r="Q141" s="290"/>
      <c r="R141" s="290"/>
      <c r="S141" s="290"/>
      <c r="T141" s="290"/>
      <c r="U141" s="290"/>
      <c r="V141" s="258" t="s">
        <v>585</v>
      </c>
      <c r="W141" s="260" t="s">
        <v>297</v>
      </c>
      <c r="X141" s="301" t="s">
        <v>588</v>
      </c>
      <c r="Y141" s="253">
        <f>ROUND(AA141*Содержание!$H$8*(1+$W$1)*(1-$W$2)*(1-$Y$2),0)</f>
        <v>12233</v>
      </c>
      <c r="Z141" s="253">
        <f>ROUND(AA141*Содержание!$H$8*(1+$W$1)*(1-$W$2)*(1-$Y$2),0)</f>
        <v>12233</v>
      </c>
      <c r="AA141" s="308">
        <v>13196.78</v>
      </c>
      <c r="AB141" s="407"/>
    </row>
    <row r="142" spans="1:28" s="121" customFormat="1" ht="33.75" customHeight="1">
      <c r="A142" s="290"/>
      <c r="B142" s="290"/>
      <c r="C142" s="290"/>
      <c r="D142" s="290" t="s">
        <v>255</v>
      </c>
      <c r="E142" s="290" t="s">
        <v>255</v>
      </c>
      <c r="F142" s="290"/>
      <c r="G142" s="290"/>
      <c r="H142" s="290"/>
      <c r="I142" s="290"/>
      <c r="J142" s="290" t="s">
        <v>255</v>
      </c>
      <c r="K142" s="290" t="s">
        <v>255</v>
      </c>
      <c r="L142" s="290"/>
      <c r="M142" s="290" t="s">
        <v>255</v>
      </c>
      <c r="N142" s="290" t="s">
        <v>255</v>
      </c>
      <c r="O142" s="290" t="s">
        <v>255</v>
      </c>
      <c r="P142" s="290" t="s">
        <v>255</v>
      </c>
      <c r="Q142" s="290"/>
      <c r="R142" s="290"/>
      <c r="S142" s="290"/>
      <c r="T142" s="290"/>
      <c r="U142" s="290"/>
      <c r="V142" s="258" t="s">
        <v>422</v>
      </c>
      <c r="W142" s="260" t="s">
        <v>297</v>
      </c>
      <c r="X142" s="264" t="s">
        <v>638</v>
      </c>
      <c r="Y142" s="253">
        <f>ROUND(AA142*Содержание!$H$8*(1+$W$1)*(1-$W$2)*(1-$Y$2),0)</f>
        <v>17597</v>
      </c>
      <c r="Z142" s="253">
        <f>ROUND(AA142*Содержание!$H$8*(1+$W$1)*(1-$W$2)*(1-$Y$2),0)</f>
        <v>17597</v>
      </c>
      <c r="AA142" s="308">
        <v>18982.84</v>
      </c>
      <c r="AB142" s="407"/>
    </row>
    <row r="143" spans="1:28" s="121" customFormat="1" ht="37.5" customHeight="1">
      <c r="A143" s="290"/>
      <c r="B143" s="290"/>
      <c r="C143" s="290"/>
      <c r="D143" s="290" t="s">
        <v>255</v>
      </c>
      <c r="E143" s="290" t="s">
        <v>255</v>
      </c>
      <c r="F143" s="290"/>
      <c r="G143" s="290"/>
      <c r="H143" s="290"/>
      <c r="I143" s="290"/>
      <c r="J143" s="290" t="s">
        <v>255</v>
      </c>
      <c r="K143" s="290" t="s">
        <v>255</v>
      </c>
      <c r="L143" s="290"/>
      <c r="M143" s="290" t="s">
        <v>255</v>
      </c>
      <c r="N143" s="290" t="s">
        <v>255</v>
      </c>
      <c r="O143" s="290" t="s">
        <v>255</v>
      </c>
      <c r="P143" s="290" t="s">
        <v>255</v>
      </c>
      <c r="Q143" s="290"/>
      <c r="R143" s="290"/>
      <c r="S143" s="290"/>
      <c r="T143" s="290"/>
      <c r="U143" s="290"/>
      <c r="V143" s="258" t="s">
        <v>586</v>
      </c>
      <c r="W143" s="260" t="s">
        <v>297</v>
      </c>
      <c r="X143" s="264" t="s">
        <v>639</v>
      </c>
      <c r="Y143" s="253">
        <f>ROUND(AA143*Содержание!$H$8*(1+$W$1)*(1-$W$2)*(1-$Y$2),0)</f>
        <v>24636</v>
      </c>
      <c r="Z143" s="253">
        <f>ROUND(AA143*Содержание!$H$8*(1+$W$1)*(1-$W$2)*(1-$Y$2),0)</f>
        <v>24636</v>
      </c>
      <c r="AA143" s="308">
        <v>26576.11</v>
      </c>
      <c r="AB143" s="407"/>
    </row>
    <row r="144" spans="1:28" s="121" customFormat="1" ht="33.75" customHeight="1">
      <c r="A144" s="290" t="s">
        <v>255</v>
      </c>
      <c r="B144" s="290" t="s">
        <v>255</v>
      </c>
      <c r="C144" s="290" t="s">
        <v>255</v>
      </c>
      <c r="D144" s="290" t="s">
        <v>255</v>
      </c>
      <c r="E144" s="290" t="s">
        <v>255</v>
      </c>
      <c r="F144" s="290" t="s">
        <v>255</v>
      </c>
      <c r="G144" s="290"/>
      <c r="H144" s="290"/>
      <c r="I144" s="290"/>
      <c r="J144" s="290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58" t="s">
        <v>402</v>
      </c>
      <c r="W144" s="260" t="s">
        <v>297</v>
      </c>
      <c r="X144" s="264" t="s">
        <v>640</v>
      </c>
      <c r="Y144" s="285" t="s">
        <v>481</v>
      </c>
      <c r="Z144" s="253">
        <f>ROUND(AA144*Содержание!$H$8*(1+$W$1)*(1-$W$2)*(1-$Y$2),0)</f>
        <v>9091</v>
      </c>
      <c r="AA144" s="308">
        <v>9807.31</v>
      </c>
      <c r="AB144" s="407"/>
    </row>
    <row r="145" spans="1:28" s="121" customFormat="1" ht="27" customHeight="1">
      <c r="A145" s="290" t="s">
        <v>255</v>
      </c>
      <c r="B145" s="290" t="s">
        <v>255</v>
      </c>
      <c r="C145" s="290" t="s">
        <v>255</v>
      </c>
      <c r="D145" s="290" t="s">
        <v>255</v>
      </c>
      <c r="E145" s="290" t="s">
        <v>255</v>
      </c>
      <c r="F145" s="290" t="s">
        <v>255</v>
      </c>
      <c r="G145" s="290"/>
      <c r="H145" s="290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58" t="s">
        <v>587</v>
      </c>
      <c r="W145" s="260" t="s">
        <v>297</v>
      </c>
      <c r="X145" s="264" t="s">
        <v>763</v>
      </c>
      <c r="Y145" s="285" t="s">
        <v>481</v>
      </c>
      <c r="Z145" s="253">
        <f>ROUND(AA145*Содержание!$H$8*(1+$W$1)*(1-$W$2)*(1-$Y$2),0)</f>
        <v>11002</v>
      </c>
      <c r="AA145" s="308">
        <v>11867.89</v>
      </c>
      <c r="AB145" s="407"/>
    </row>
    <row r="146" spans="1:28" s="121" customFormat="1" ht="33.75" customHeight="1">
      <c r="A146" s="290" t="s">
        <v>255</v>
      </c>
      <c r="B146" s="290" t="s">
        <v>255</v>
      </c>
      <c r="C146" s="290" t="s">
        <v>255</v>
      </c>
      <c r="D146" s="290" t="s">
        <v>255</v>
      </c>
      <c r="E146" s="290" t="s">
        <v>255</v>
      </c>
      <c r="F146" s="290" t="s">
        <v>255</v>
      </c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258" t="s">
        <v>470</v>
      </c>
      <c r="W146" s="260" t="s">
        <v>297</v>
      </c>
      <c r="X146" s="264" t="s">
        <v>641</v>
      </c>
      <c r="Y146" s="286" t="s">
        <v>481</v>
      </c>
      <c r="Z146" s="253">
        <f>ROUND(AA146*Содержание!$H$8*(1+$W$1)*(1-$W$2)*(1-$Y$2),0)</f>
        <v>2243</v>
      </c>
      <c r="AA146" s="308">
        <v>2419.71</v>
      </c>
      <c r="AB146" s="407"/>
    </row>
    <row r="147" spans="1:28" s="121" customFormat="1" ht="37.5" customHeight="1">
      <c r="A147" s="290"/>
      <c r="B147" s="290"/>
      <c r="C147" s="290"/>
      <c r="D147" s="290"/>
      <c r="E147" s="290"/>
      <c r="F147" s="290"/>
      <c r="G147" s="290"/>
      <c r="H147" s="290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58" t="s">
        <v>506</v>
      </c>
      <c r="W147" s="260" t="s">
        <v>297</v>
      </c>
      <c r="X147" s="376" t="s">
        <v>808</v>
      </c>
      <c r="Y147" s="253">
        <f>ROUND(AA147*Содержание!$H$8*(1+$W$1)*(1-$W$2)*(1-$Y$1),0)</f>
        <v>14878</v>
      </c>
      <c r="Z147" s="253" t="s">
        <v>481</v>
      </c>
      <c r="AA147" s="308">
        <v>15366.48</v>
      </c>
      <c r="AB147" s="407"/>
    </row>
    <row r="148" spans="1:28" s="121" customFormat="1" ht="34.5" customHeight="1">
      <c r="A148" s="290" t="s">
        <v>255</v>
      </c>
      <c r="B148" s="290" t="s">
        <v>255</v>
      </c>
      <c r="C148" s="290" t="s">
        <v>255</v>
      </c>
      <c r="D148" s="290" t="s">
        <v>255</v>
      </c>
      <c r="E148" s="290" t="s">
        <v>255</v>
      </c>
      <c r="F148" s="290" t="s">
        <v>255</v>
      </c>
      <c r="G148" s="290" t="s">
        <v>255</v>
      </c>
      <c r="H148" s="290" t="s">
        <v>255</v>
      </c>
      <c r="I148" s="290" t="s">
        <v>255</v>
      </c>
      <c r="J148" s="290" t="s">
        <v>255</v>
      </c>
      <c r="K148" s="290" t="s">
        <v>255</v>
      </c>
      <c r="L148" s="290" t="s">
        <v>255</v>
      </c>
      <c r="M148" s="290" t="s">
        <v>255</v>
      </c>
      <c r="N148" s="357"/>
      <c r="O148" s="290" t="s">
        <v>255</v>
      </c>
      <c r="P148" s="357"/>
      <c r="Q148" s="357"/>
      <c r="R148" s="357"/>
      <c r="S148" s="357"/>
      <c r="T148" s="357"/>
      <c r="U148" s="357"/>
      <c r="V148" s="258" t="s">
        <v>431</v>
      </c>
      <c r="W148" s="260"/>
      <c r="X148" s="301" t="s">
        <v>642</v>
      </c>
      <c r="Y148" s="271">
        <f>AA148</f>
        <v>0</v>
      </c>
      <c r="Z148" s="271">
        <f>AA148</f>
        <v>0</v>
      </c>
      <c r="AA148" s="360"/>
      <c r="AB148" s="408"/>
    </row>
    <row r="149" spans="1:28" s="121" customFormat="1" ht="27" customHeight="1">
      <c r="A149" s="290" t="s">
        <v>255</v>
      </c>
      <c r="B149" s="290" t="s">
        <v>255</v>
      </c>
      <c r="C149" s="290" t="s">
        <v>255</v>
      </c>
      <c r="D149" s="290" t="s">
        <v>255</v>
      </c>
      <c r="E149" s="290" t="s">
        <v>255</v>
      </c>
      <c r="F149" s="290" t="s">
        <v>255</v>
      </c>
      <c r="G149" s="290" t="s">
        <v>255</v>
      </c>
      <c r="H149" s="290" t="s">
        <v>255</v>
      </c>
      <c r="I149" s="290" t="s">
        <v>255</v>
      </c>
      <c r="J149" s="290" t="s">
        <v>255</v>
      </c>
      <c r="K149" s="290" t="s">
        <v>255</v>
      </c>
      <c r="L149" s="290" t="s">
        <v>255</v>
      </c>
      <c r="M149" s="290" t="s">
        <v>255</v>
      </c>
      <c r="N149" s="357"/>
      <c r="O149" s="290" t="s">
        <v>255</v>
      </c>
      <c r="P149" s="357"/>
      <c r="Q149" s="357"/>
      <c r="R149" s="357"/>
      <c r="S149" s="357"/>
      <c r="T149" s="357"/>
      <c r="U149" s="357"/>
      <c r="V149" s="258" t="s">
        <v>589</v>
      </c>
      <c r="W149" s="260"/>
      <c r="X149" s="301" t="s">
        <v>764</v>
      </c>
      <c r="Y149" s="271">
        <f>AA149</f>
        <v>0</v>
      </c>
      <c r="Z149" s="271">
        <f>AA149</f>
        <v>0</v>
      </c>
      <c r="AA149" s="360"/>
      <c r="AB149" s="408"/>
    </row>
    <row r="150" spans="1:28" s="121" customFormat="1" ht="22.5" customHeight="1">
      <c r="A150" s="357"/>
      <c r="B150" s="357"/>
      <c r="C150" s="357"/>
      <c r="D150" s="357"/>
      <c r="E150" s="357"/>
      <c r="F150" s="357"/>
      <c r="G150" s="357"/>
      <c r="H150" s="357"/>
      <c r="I150" s="357"/>
      <c r="J150" s="357"/>
      <c r="K150" s="357"/>
      <c r="L150" s="357"/>
      <c r="M150" s="357"/>
      <c r="N150" s="357"/>
      <c r="O150" s="357"/>
      <c r="P150" s="357"/>
      <c r="Q150" s="357"/>
      <c r="R150" s="357"/>
      <c r="S150" s="357"/>
      <c r="T150" s="357"/>
      <c r="U150" s="357"/>
      <c r="V150" s="258" t="s">
        <v>378</v>
      </c>
      <c r="W150" s="260" t="s">
        <v>304</v>
      </c>
      <c r="X150" s="376" t="s">
        <v>809</v>
      </c>
      <c r="Y150" s="253">
        <f>ROUND(AA150*Содержание!$H$8*(1+$W$1)*(1-$W$2)*(1-$Y$1),0)</f>
        <v>1838</v>
      </c>
      <c r="Z150" s="253">
        <f>ROUND(AA150*Содержание!$H$8*(1+$W$1)*(1-$W$2)*(1-$Y$1),0)</f>
        <v>1838</v>
      </c>
      <c r="AA150" s="308">
        <v>1898.82</v>
      </c>
      <c r="AB150" s="407"/>
    </row>
    <row r="151" spans="1:28" s="121" customFormat="1" ht="22.5" customHeight="1">
      <c r="A151" s="357"/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  <c r="L151" s="357"/>
      <c r="M151" s="357"/>
      <c r="N151" s="357"/>
      <c r="O151" s="357"/>
      <c r="P151" s="357"/>
      <c r="Q151" s="357"/>
      <c r="R151" s="357"/>
      <c r="S151" s="357"/>
      <c r="T151" s="357"/>
      <c r="U151" s="357"/>
      <c r="V151" s="258" t="s">
        <v>590</v>
      </c>
      <c r="W151" s="260" t="s">
        <v>304</v>
      </c>
      <c r="X151" s="264" t="s">
        <v>765</v>
      </c>
      <c r="Y151" s="253">
        <f>ROUND(AA151*Содержание!$H$8*(1+$W$1)*(1-$W$2)*(1-$Y$1),0)</f>
        <v>3492</v>
      </c>
      <c r="Z151" s="253">
        <f>ROUND(AA151*Содержание!$H$8*(1+$W$1)*(1-$W$2)*(1-$Y$1),0)</f>
        <v>3492</v>
      </c>
      <c r="AA151" s="308">
        <v>3606.75</v>
      </c>
      <c r="AB151" s="407"/>
    </row>
    <row r="152" spans="1:28" s="121" customFormat="1" ht="39.75" customHeight="1">
      <c r="A152" s="290"/>
      <c r="B152" s="290"/>
      <c r="C152" s="290"/>
      <c r="D152" s="290"/>
      <c r="E152" s="290"/>
      <c r="F152" s="290"/>
      <c r="G152" s="290"/>
      <c r="H152" s="290"/>
      <c r="I152" s="290"/>
      <c r="J152" s="290" t="s">
        <v>255</v>
      </c>
      <c r="K152" s="290" t="s">
        <v>255</v>
      </c>
      <c r="L152" s="290" t="s">
        <v>255</v>
      </c>
      <c r="M152" s="290"/>
      <c r="N152" s="290"/>
      <c r="O152" s="290" t="s">
        <v>255</v>
      </c>
      <c r="P152" s="290" t="s">
        <v>255</v>
      </c>
      <c r="Q152" s="290" t="s">
        <v>255</v>
      </c>
      <c r="R152" s="290"/>
      <c r="S152" s="290"/>
      <c r="T152" s="290"/>
      <c r="U152" s="290"/>
      <c r="V152" s="258" t="s">
        <v>363</v>
      </c>
      <c r="W152" s="260" t="s">
        <v>297</v>
      </c>
      <c r="X152" s="1179" t="s">
        <v>766</v>
      </c>
      <c r="Y152" s="257">
        <f>ROUND(AA152*Содержание!$H$8*(1+$W$1)*(1-$W$2)*(1-$Y$1),0)</f>
        <v>28030</v>
      </c>
      <c r="Z152" s="307" t="s">
        <v>481</v>
      </c>
      <c r="AA152" s="308">
        <v>28950.3</v>
      </c>
      <c r="AB152" s="407"/>
    </row>
    <row r="153" spans="1:28" s="121" customFormat="1" ht="39.75" customHeight="1">
      <c r="A153" s="290"/>
      <c r="B153" s="290"/>
      <c r="C153" s="290"/>
      <c r="D153" s="290"/>
      <c r="E153" s="290"/>
      <c r="F153" s="290"/>
      <c r="G153" s="290"/>
      <c r="H153" s="290"/>
      <c r="I153" s="290"/>
      <c r="J153" s="290" t="s">
        <v>255</v>
      </c>
      <c r="K153" s="290" t="s">
        <v>255</v>
      </c>
      <c r="L153" s="290" t="s">
        <v>255</v>
      </c>
      <c r="M153" s="290"/>
      <c r="N153" s="290"/>
      <c r="O153" s="290" t="s">
        <v>255</v>
      </c>
      <c r="P153" s="290" t="s">
        <v>255</v>
      </c>
      <c r="Q153" s="290" t="s">
        <v>255</v>
      </c>
      <c r="R153" s="290"/>
      <c r="S153" s="290"/>
      <c r="T153" s="290"/>
      <c r="U153" s="290"/>
      <c r="V153" s="258" t="s">
        <v>364</v>
      </c>
      <c r="W153" s="260" t="s">
        <v>297</v>
      </c>
      <c r="X153" s="1180"/>
      <c r="Y153" s="257">
        <f>ROUND(AA153*Содержание!$H$8*(1+$W$1)*(1-$W$2)*(1-$Y$1),0)</f>
        <v>40129</v>
      </c>
      <c r="Z153" s="307" t="s">
        <v>481</v>
      </c>
      <c r="AA153" s="308">
        <v>41446.550000000003</v>
      </c>
      <c r="AB153" s="407"/>
    </row>
    <row r="154" spans="1:28" s="121" customFormat="1" ht="74.25" customHeight="1">
      <c r="A154" s="290"/>
      <c r="B154" s="290"/>
      <c r="C154" s="290"/>
      <c r="D154" s="290"/>
      <c r="E154" s="290"/>
      <c r="F154" s="290"/>
      <c r="G154" s="290"/>
      <c r="H154" s="290"/>
      <c r="I154" s="290"/>
      <c r="J154" s="290"/>
      <c r="K154" s="290"/>
      <c r="L154" s="290"/>
      <c r="M154" s="290"/>
      <c r="N154" s="290"/>
      <c r="O154" s="290" t="s">
        <v>255</v>
      </c>
      <c r="P154" s="290" t="s">
        <v>255</v>
      </c>
      <c r="Q154" s="290" t="s">
        <v>255</v>
      </c>
      <c r="R154" s="290"/>
      <c r="S154" s="290"/>
      <c r="T154" s="290"/>
      <c r="U154" s="290"/>
      <c r="V154" s="258" t="s">
        <v>591</v>
      </c>
      <c r="W154" s="260" t="s">
        <v>297</v>
      </c>
      <c r="X154" s="1179" t="s">
        <v>767</v>
      </c>
      <c r="Y154" s="257">
        <f>ROUND(AA154*Содержание!$H$8*(1+$W$1)*(1-$W$2)*(1-$Y$1),0)</f>
        <v>54585</v>
      </c>
      <c r="Z154" s="307" t="s">
        <v>481</v>
      </c>
      <c r="AA154" s="308">
        <v>56377.4</v>
      </c>
      <c r="AB154" s="407"/>
    </row>
    <row r="155" spans="1:28" s="121" customFormat="1" ht="108" customHeight="1">
      <c r="A155" s="290"/>
      <c r="B155" s="290"/>
      <c r="C155" s="290"/>
      <c r="D155" s="290"/>
      <c r="E155" s="290"/>
      <c r="F155" s="290"/>
      <c r="G155" s="290"/>
      <c r="H155" s="290"/>
      <c r="I155" s="290"/>
      <c r="J155" s="290"/>
      <c r="K155" s="290"/>
      <c r="L155" s="290"/>
      <c r="M155" s="290"/>
      <c r="N155" s="290"/>
      <c r="O155" s="290" t="s">
        <v>255</v>
      </c>
      <c r="P155" s="290" t="s">
        <v>255</v>
      </c>
      <c r="Q155" s="290" t="s">
        <v>255</v>
      </c>
      <c r="R155" s="290"/>
      <c r="S155" s="290"/>
      <c r="T155" s="290"/>
      <c r="U155" s="290"/>
      <c r="V155" s="258" t="s">
        <v>592</v>
      </c>
      <c r="W155" s="260" t="s">
        <v>297</v>
      </c>
      <c r="X155" s="1180"/>
      <c r="Y155" s="257">
        <f>ROUND(AA155*Содержание!$H$8*(1+$W$1)*(1-$W$2)*(1-$Y$1),0)</f>
        <v>100125</v>
      </c>
      <c r="Z155" s="307" t="s">
        <v>481</v>
      </c>
      <c r="AA155" s="308">
        <v>103413.11</v>
      </c>
      <c r="AB155" s="407"/>
    </row>
    <row r="156" spans="1:28" s="121" customFormat="1" ht="36" customHeight="1">
      <c r="A156" s="290" t="s">
        <v>255</v>
      </c>
      <c r="B156" s="290" t="s">
        <v>255</v>
      </c>
      <c r="C156" s="290" t="s">
        <v>255</v>
      </c>
      <c r="D156" s="290"/>
      <c r="E156" s="290"/>
      <c r="F156" s="290"/>
      <c r="G156" s="290" t="s">
        <v>255</v>
      </c>
      <c r="H156" s="290" t="s">
        <v>255</v>
      </c>
      <c r="I156" s="290" t="s">
        <v>255</v>
      </c>
      <c r="J156" s="290"/>
      <c r="K156" s="290"/>
      <c r="L156" s="290"/>
      <c r="M156" s="290"/>
      <c r="N156" s="290"/>
      <c r="O156" s="290"/>
      <c r="P156" s="290"/>
      <c r="Q156" s="290"/>
      <c r="R156" s="290"/>
      <c r="S156" s="290"/>
      <c r="T156" s="290"/>
      <c r="U156" s="290"/>
      <c r="V156" s="258" t="s">
        <v>406</v>
      </c>
      <c r="W156" s="260" t="s">
        <v>297</v>
      </c>
      <c r="X156" s="263" t="s">
        <v>614</v>
      </c>
      <c r="Y156" s="257">
        <f>ROUND(AA156*Содержание!$H$8*(1+$W$1)*(1-$W$2)*(1-$Y$2),0)</f>
        <v>2199</v>
      </c>
      <c r="Z156" s="269">
        <f>ROUND(AA156*Содержание!$H$8*(1+$W$1)*(1-$W$2)*(1-$Y$2),0)</f>
        <v>2199</v>
      </c>
      <c r="AA156" s="308">
        <v>2372.1999999999998</v>
      </c>
      <c r="AB156" s="407"/>
    </row>
    <row r="157" spans="1:28" s="121" customFormat="1" ht="36.75" customHeight="1">
      <c r="A157" s="290"/>
      <c r="B157" s="290"/>
      <c r="C157" s="290"/>
      <c r="D157" s="290"/>
      <c r="E157" s="290"/>
      <c r="F157" s="290"/>
      <c r="G157" s="290"/>
      <c r="H157" s="290"/>
      <c r="I157" s="290"/>
      <c r="J157" s="290"/>
      <c r="K157" s="290"/>
      <c r="L157" s="290"/>
      <c r="M157" s="290" t="s">
        <v>255</v>
      </c>
      <c r="N157" s="290" t="s">
        <v>255</v>
      </c>
      <c r="O157" s="290" t="s">
        <v>255</v>
      </c>
      <c r="P157" s="290" t="s">
        <v>255</v>
      </c>
      <c r="Q157" s="290" t="s">
        <v>255</v>
      </c>
      <c r="R157" s="290"/>
      <c r="S157" s="290"/>
      <c r="T157" s="290"/>
      <c r="U157" s="290"/>
      <c r="V157" s="258" t="s">
        <v>321</v>
      </c>
      <c r="W157" s="260" t="s">
        <v>297</v>
      </c>
      <c r="X157" s="263" t="s">
        <v>768</v>
      </c>
      <c r="Y157" s="253">
        <f>ROUND(AA157*Содержание!$H$8*(1+$W$1)*(1-$W$2)*(1-$Y$2),0)</f>
        <v>2493</v>
      </c>
      <c r="Z157" s="253">
        <f>ROUND(AA157*Содержание!$H$8*(1+$W$1)*(1-$W$2)*(1-$Y$2),0)</f>
        <v>2493</v>
      </c>
      <c r="AA157" s="308">
        <v>2688.96</v>
      </c>
      <c r="AB157" s="407"/>
    </row>
    <row r="158" spans="1:28" s="120" customFormat="1" ht="13.5" customHeight="1">
      <c r="A158" s="290"/>
      <c r="B158" s="290"/>
      <c r="C158" s="290"/>
      <c r="D158" s="290"/>
      <c r="E158" s="290"/>
      <c r="F158" s="290"/>
      <c r="G158" s="290"/>
      <c r="H158" s="290"/>
      <c r="I158" s="290"/>
      <c r="J158" s="290"/>
      <c r="K158" s="290"/>
      <c r="L158" s="290"/>
      <c r="M158" s="290"/>
      <c r="N158" s="290"/>
      <c r="O158" s="290"/>
      <c r="P158" s="290"/>
      <c r="Q158" s="290"/>
      <c r="R158" s="290"/>
      <c r="S158" s="290"/>
      <c r="T158" s="290"/>
      <c r="U158" s="290"/>
      <c r="V158" s="266"/>
      <c r="W158" s="267"/>
      <c r="X158" s="268" t="s">
        <v>366</v>
      </c>
      <c r="Y158" s="267"/>
      <c r="Z158" s="277"/>
      <c r="AA158" s="308"/>
      <c r="AB158" s="407"/>
    </row>
    <row r="159" spans="1:28" s="120" customFormat="1">
      <c r="A159" s="290"/>
      <c r="B159" s="290"/>
      <c r="C159" s="290"/>
      <c r="D159" s="290"/>
      <c r="E159" s="290"/>
      <c r="F159" s="290"/>
      <c r="G159" s="290"/>
      <c r="H159" s="290"/>
      <c r="I159" s="290"/>
      <c r="J159" s="290"/>
      <c r="K159" s="290"/>
      <c r="L159" s="290"/>
      <c r="M159" s="290" t="s">
        <v>255</v>
      </c>
      <c r="N159" s="290" t="s">
        <v>255</v>
      </c>
      <c r="O159" s="290" t="s">
        <v>255</v>
      </c>
      <c r="P159" s="290" t="s">
        <v>255</v>
      </c>
      <c r="Q159" s="290" t="s">
        <v>255</v>
      </c>
      <c r="R159" s="290"/>
      <c r="S159" s="290"/>
      <c r="T159" s="290"/>
      <c r="U159" s="290"/>
      <c r="V159" s="537"/>
      <c r="W159" s="287"/>
      <c r="X159" s="274" t="s">
        <v>367</v>
      </c>
      <c r="Y159" s="288">
        <f>AA159</f>
        <v>3.0508474576271188E-2</v>
      </c>
      <c r="Z159" s="288">
        <f>AA159</f>
        <v>3.0508474576271188E-2</v>
      </c>
      <c r="AA159" s="310">
        <v>3.0508474576271188E-2</v>
      </c>
      <c r="AB159" s="410"/>
    </row>
    <row r="160" spans="1:28" s="120" customFormat="1">
      <c r="A160" s="290"/>
      <c r="B160" s="290"/>
      <c r="C160" s="290"/>
      <c r="D160" s="290"/>
      <c r="E160" s="290"/>
      <c r="F160" s="290"/>
      <c r="G160" s="290"/>
      <c r="H160" s="290"/>
      <c r="I160" s="290"/>
      <c r="J160" s="290"/>
      <c r="K160" s="290"/>
      <c r="L160" s="290"/>
      <c r="M160" s="290" t="s">
        <v>255</v>
      </c>
      <c r="N160" s="290" t="s">
        <v>255</v>
      </c>
      <c r="O160" s="290" t="s">
        <v>255</v>
      </c>
      <c r="P160" s="290" t="s">
        <v>255</v>
      </c>
      <c r="Q160" s="290" t="s">
        <v>255</v>
      </c>
      <c r="R160" s="290"/>
      <c r="S160" s="290"/>
      <c r="T160" s="290"/>
      <c r="U160" s="290"/>
      <c r="V160" s="537"/>
      <c r="W160" s="287"/>
      <c r="X160" s="274" t="s">
        <v>368</v>
      </c>
      <c r="Y160" s="288">
        <f>AA160</f>
        <v>4.0677966101694912E-2</v>
      </c>
      <c r="Z160" s="288">
        <f>AA160</f>
        <v>4.0677966101694912E-2</v>
      </c>
      <c r="AA160" s="310">
        <v>4.0677966101694912E-2</v>
      </c>
      <c r="AB160" s="410"/>
    </row>
    <row r="161" spans="1:28" s="120" customFormat="1">
      <c r="A161" s="290"/>
      <c r="B161" s="290"/>
      <c r="C161" s="290"/>
      <c r="D161" s="290"/>
      <c r="E161" s="290"/>
      <c r="F161" s="290"/>
      <c r="G161" s="290"/>
      <c r="H161" s="290"/>
      <c r="I161" s="290"/>
      <c r="J161" s="290"/>
      <c r="K161" s="290"/>
      <c r="L161" s="290"/>
      <c r="M161" s="290" t="s">
        <v>255</v>
      </c>
      <c r="N161" s="290" t="s">
        <v>255</v>
      </c>
      <c r="O161" s="290" t="s">
        <v>255</v>
      </c>
      <c r="P161" s="290" t="s">
        <v>255</v>
      </c>
      <c r="Q161" s="290" t="s">
        <v>255</v>
      </c>
      <c r="R161" s="290"/>
      <c r="S161" s="290"/>
      <c r="T161" s="290"/>
      <c r="U161" s="290"/>
      <c r="V161" s="537"/>
      <c r="W161" s="287"/>
      <c r="X161" s="274" t="s">
        <v>369</v>
      </c>
      <c r="Y161" s="288">
        <f>AA161</f>
        <v>6.1016949152542375E-2</v>
      </c>
      <c r="Z161" s="288">
        <f>AA161</f>
        <v>6.1016949152542375E-2</v>
      </c>
      <c r="AA161" s="310">
        <v>6.1016949152542375E-2</v>
      </c>
      <c r="AB161" s="410"/>
    </row>
    <row r="162" spans="1:28" s="120" customFormat="1">
      <c r="A162" s="290"/>
      <c r="B162" s="290"/>
      <c r="C162" s="290"/>
      <c r="D162" s="290"/>
      <c r="E162" s="290"/>
      <c r="F162" s="290"/>
      <c r="G162" s="290"/>
      <c r="H162" s="290"/>
      <c r="I162" s="290"/>
      <c r="J162" s="290"/>
      <c r="K162" s="290"/>
      <c r="L162" s="290"/>
      <c r="M162" s="290" t="s">
        <v>255</v>
      </c>
      <c r="N162" s="290" t="s">
        <v>255</v>
      </c>
      <c r="O162" s="290" t="s">
        <v>255</v>
      </c>
      <c r="P162" s="290" t="s">
        <v>255</v>
      </c>
      <c r="Q162" s="290" t="s">
        <v>255</v>
      </c>
      <c r="R162" s="290"/>
      <c r="S162" s="290"/>
      <c r="T162" s="290"/>
      <c r="U162" s="290"/>
      <c r="V162" s="537"/>
      <c r="W162" s="287"/>
      <c r="X162" s="274" t="s">
        <v>370</v>
      </c>
      <c r="Y162" s="288">
        <f>AA162</f>
        <v>8.1355932203389825E-2</v>
      </c>
      <c r="Z162" s="288">
        <f>AA162</f>
        <v>8.1355932203389825E-2</v>
      </c>
      <c r="AA162" s="310">
        <v>8.1355932203389825E-2</v>
      </c>
      <c r="AB162" s="410"/>
    </row>
    <row r="163" spans="1:28" s="120" customFormat="1" ht="12.75" customHeight="1">
      <c r="A163" s="290"/>
      <c r="B163" s="290"/>
      <c r="C163" s="290"/>
      <c r="D163" s="290"/>
      <c r="E163" s="290"/>
      <c r="F163" s="290"/>
      <c r="G163" s="290"/>
      <c r="H163" s="290"/>
      <c r="I163" s="290"/>
      <c r="J163" s="290"/>
      <c r="K163" s="290"/>
      <c r="L163" s="290"/>
      <c r="M163" s="290"/>
      <c r="N163" s="290"/>
      <c r="O163" s="290"/>
      <c r="P163" s="290"/>
      <c r="Q163" s="290"/>
      <c r="R163" s="290"/>
      <c r="S163" s="290"/>
      <c r="T163" s="290"/>
      <c r="U163" s="290"/>
      <c r="V163" s="266"/>
      <c r="W163" s="267"/>
      <c r="X163" s="268" t="s">
        <v>403</v>
      </c>
      <c r="Y163" s="267"/>
      <c r="Z163" s="277"/>
      <c r="AA163" s="308"/>
      <c r="AB163" s="407"/>
    </row>
    <row r="164" spans="1:28" s="120" customFormat="1" ht="57.75" customHeight="1">
      <c r="A164" s="290" t="s">
        <v>255</v>
      </c>
      <c r="B164" s="290" t="s">
        <v>255</v>
      </c>
      <c r="C164" s="290" t="s">
        <v>255</v>
      </c>
      <c r="D164" s="290" t="s">
        <v>255</v>
      </c>
      <c r="E164" s="290" t="s">
        <v>255</v>
      </c>
      <c r="F164" s="290" t="s">
        <v>255</v>
      </c>
      <c r="G164" s="290"/>
      <c r="H164" s="290"/>
      <c r="I164" s="290"/>
      <c r="J164" s="290"/>
      <c r="K164" s="290"/>
      <c r="L164" s="290"/>
      <c r="M164" s="290" t="s">
        <v>255</v>
      </c>
      <c r="N164" s="290" t="s">
        <v>433</v>
      </c>
      <c r="O164" s="290"/>
      <c r="P164" s="290"/>
      <c r="Q164" s="290"/>
      <c r="R164" s="290"/>
      <c r="S164" s="290"/>
      <c r="T164" s="290"/>
      <c r="U164" s="290"/>
      <c r="V164" s="258" t="s">
        <v>404</v>
      </c>
      <c r="W164" s="260" t="s">
        <v>297</v>
      </c>
      <c r="X164" s="296" t="s">
        <v>770</v>
      </c>
      <c r="Y164" s="289" t="s">
        <v>481</v>
      </c>
      <c r="Z164" s="253">
        <f>ROUND(AA164*Содержание!$H$8*(1+$W$1)*(1-$W$2)*(1-$Y$2),0)</f>
        <v>1320</v>
      </c>
      <c r="AA164" s="308">
        <v>1423.67</v>
      </c>
      <c r="AB164" s="407"/>
    </row>
    <row r="165" spans="1:28" s="120" customFormat="1" ht="67.5" customHeight="1">
      <c r="A165" s="290" t="s">
        <v>255</v>
      </c>
      <c r="B165" s="290" t="s">
        <v>255</v>
      </c>
      <c r="C165" s="290" t="s">
        <v>255</v>
      </c>
      <c r="D165" s="290" t="s">
        <v>255</v>
      </c>
      <c r="E165" s="290" t="s">
        <v>255</v>
      </c>
      <c r="F165" s="290" t="s">
        <v>255</v>
      </c>
      <c r="G165" s="290"/>
      <c r="H165" s="290"/>
      <c r="I165" s="290"/>
      <c r="J165" s="290"/>
      <c r="K165" s="290"/>
      <c r="L165" s="290"/>
      <c r="M165" s="290" t="s">
        <v>255</v>
      </c>
      <c r="N165" s="290" t="s">
        <v>433</v>
      </c>
      <c r="O165" s="290"/>
      <c r="P165" s="290"/>
      <c r="Q165" s="290"/>
      <c r="R165" s="290"/>
      <c r="S165" s="290"/>
      <c r="T165" s="290"/>
      <c r="U165" s="290"/>
      <c r="V165" s="258" t="s">
        <v>405</v>
      </c>
      <c r="W165" s="260" t="s">
        <v>297</v>
      </c>
      <c r="X165" s="296" t="s">
        <v>769</v>
      </c>
      <c r="Y165" s="289" t="s">
        <v>481</v>
      </c>
      <c r="Z165" s="253">
        <f>ROUND(AA165*Содержание!$H$8*(1+$W$1)*(1-$W$2)*(1-$Y$2),0)</f>
        <v>2052</v>
      </c>
      <c r="AA165" s="308">
        <v>2213.81</v>
      </c>
      <c r="AB165" s="407"/>
    </row>
    <row r="166" spans="1:28" s="587" customFormat="1" ht="10.5" customHeight="1">
      <c r="A166" s="577"/>
      <c r="B166" s="577"/>
      <c r="C166" s="577"/>
      <c r="D166" s="577"/>
      <c r="E166" s="577"/>
      <c r="F166" s="577"/>
      <c r="G166" s="577" t="s">
        <v>255</v>
      </c>
      <c r="H166" s="577" t="s">
        <v>255</v>
      </c>
      <c r="I166" s="577" t="s">
        <v>255</v>
      </c>
      <c r="J166" s="577" t="s">
        <v>255</v>
      </c>
      <c r="K166" s="577" t="s">
        <v>255</v>
      </c>
      <c r="L166" s="577" t="s">
        <v>255</v>
      </c>
      <c r="M166" s="577"/>
      <c r="N166" s="577"/>
      <c r="O166" s="577"/>
      <c r="P166" s="577"/>
      <c r="Q166" s="577"/>
      <c r="R166" s="577"/>
      <c r="S166" s="577"/>
      <c r="T166" s="577"/>
      <c r="U166" s="577"/>
      <c r="V166" s="582" t="s">
        <v>832</v>
      </c>
      <c r="W166" s="578" t="s">
        <v>297</v>
      </c>
      <c r="X166" s="1189" t="s">
        <v>1023</v>
      </c>
      <c r="Y166" s="583">
        <f>ROUND(AA166*Содержание!$H$8*(1+$W$1)*(1-$W$2),0)</f>
        <v>8426</v>
      </c>
      <c r="Z166" s="584" t="s">
        <v>481</v>
      </c>
      <c r="AA166" s="585">
        <v>8180.75</v>
      </c>
      <c r="AB166" s="586"/>
    </row>
    <row r="167" spans="1:28" s="587" customFormat="1" ht="10.5" customHeight="1">
      <c r="A167" s="577" t="s">
        <v>255</v>
      </c>
      <c r="B167" s="577" t="s">
        <v>255</v>
      </c>
      <c r="C167" s="577" t="s">
        <v>255</v>
      </c>
      <c r="D167" s="577" t="s">
        <v>255</v>
      </c>
      <c r="E167" s="577" t="s">
        <v>255</v>
      </c>
      <c r="F167" s="577" t="s">
        <v>255</v>
      </c>
      <c r="G167" s="577"/>
      <c r="H167" s="577"/>
      <c r="I167" s="577"/>
      <c r="J167" s="577"/>
      <c r="K167" s="577"/>
      <c r="L167" s="577"/>
      <c r="M167" s="577"/>
      <c r="N167" s="577"/>
      <c r="O167" s="577"/>
      <c r="P167" s="577"/>
      <c r="Q167" s="577"/>
      <c r="R167" s="577"/>
      <c r="S167" s="577"/>
      <c r="T167" s="577"/>
      <c r="U167" s="577"/>
      <c r="V167" s="582" t="s">
        <v>388</v>
      </c>
      <c r="W167" s="588" t="s">
        <v>297</v>
      </c>
      <c r="X167" s="1190"/>
      <c r="Y167" s="577" t="s">
        <v>481</v>
      </c>
      <c r="Z167" s="589">
        <f>ROUND(AA167*Содержание!$H$8*(1+$W$1)*(1-$W$2)*(1-$Y$2),0)</f>
        <v>7039</v>
      </c>
      <c r="AA167" s="585">
        <v>7593.49</v>
      </c>
      <c r="AB167" s="586"/>
    </row>
    <row r="168" spans="1:28" s="120" customFormat="1">
      <c r="A168" s="290"/>
      <c r="B168" s="290"/>
      <c r="C168" s="290"/>
      <c r="D168" s="290"/>
      <c r="E168" s="290"/>
      <c r="F168" s="290"/>
      <c r="G168" s="290"/>
      <c r="H168" s="290"/>
      <c r="I168" s="290"/>
      <c r="J168" s="290"/>
      <c r="K168" s="290"/>
      <c r="L168" s="290"/>
      <c r="M168" s="290" t="s">
        <v>255</v>
      </c>
      <c r="N168" s="290" t="s">
        <v>300</v>
      </c>
      <c r="O168" s="290" t="s">
        <v>255</v>
      </c>
      <c r="P168" s="290" t="s">
        <v>300</v>
      </c>
      <c r="Q168" s="290" t="s">
        <v>300</v>
      </c>
      <c r="R168" s="290"/>
      <c r="S168" s="290"/>
      <c r="T168" s="290"/>
      <c r="U168" s="290"/>
      <c r="V168" s="258" t="s">
        <v>312</v>
      </c>
      <c r="W168" s="260" t="s">
        <v>297</v>
      </c>
      <c r="X168" s="291" t="s">
        <v>313</v>
      </c>
      <c r="Y168" s="253">
        <f>ROUND(AA168*Содержание!$H$8*(1+$W$1)*(1-$W$2)*(1-$Y$2),0)</f>
        <v>10997</v>
      </c>
      <c r="Z168" s="253">
        <f>ROUND(AA168*Содержание!$H$8*(1+$W$1)*(1-$W$2)*(1-$Y$2),0)</f>
        <v>10997</v>
      </c>
      <c r="AA168" s="308">
        <v>11862.73</v>
      </c>
      <c r="AB168" s="407"/>
    </row>
    <row r="169" spans="1:28" s="120" customFormat="1" ht="47.25" customHeight="1">
      <c r="A169" s="351"/>
      <c r="B169" s="351"/>
      <c r="C169" s="351"/>
      <c r="D169" s="351"/>
      <c r="E169" s="351"/>
      <c r="F169" s="351"/>
      <c r="G169" s="351"/>
      <c r="H169" s="351"/>
      <c r="I169" s="377"/>
      <c r="J169" s="377" t="s">
        <v>255</v>
      </c>
      <c r="K169" s="377" t="s">
        <v>255</v>
      </c>
      <c r="L169" s="377" t="s">
        <v>255</v>
      </c>
      <c r="M169" s="377"/>
      <c r="N169" s="377"/>
      <c r="O169" s="377"/>
      <c r="P169" s="377"/>
      <c r="Q169" s="377"/>
      <c r="R169" s="377"/>
      <c r="S169" s="377"/>
      <c r="T169" s="377"/>
      <c r="U169" s="377"/>
      <c r="V169" s="378" t="s">
        <v>721</v>
      </c>
      <c r="W169" s="379" t="s">
        <v>297</v>
      </c>
      <c r="X169" s="380" t="s">
        <v>810</v>
      </c>
      <c r="Y169" s="381">
        <f>ROUND(AA169*Содержание!$H$8*(1+$W$1)*(1-$W$2),0)</f>
        <v>39258</v>
      </c>
      <c r="Z169" s="382" t="s">
        <v>481</v>
      </c>
      <c r="AA169" s="308">
        <v>38115</v>
      </c>
      <c r="AB169" s="407"/>
    </row>
    <row r="170" spans="1:28" s="120" customFormat="1" ht="14.25" customHeight="1">
      <c r="A170" s="290"/>
      <c r="B170" s="290"/>
      <c r="C170" s="290"/>
      <c r="D170" s="290"/>
      <c r="E170" s="290"/>
      <c r="F170" s="290"/>
      <c r="G170" s="290" t="s">
        <v>255</v>
      </c>
      <c r="H170" s="290" t="s">
        <v>255</v>
      </c>
      <c r="I170" s="290" t="s">
        <v>255</v>
      </c>
      <c r="J170" s="290" t="s">
        <v>255</v>
      </c>
      <c r="K170" s="290" t="s">
        <v>255</v>
      </c>
      <c r="L170" s="290" t="s">
        <v>255</v>
      </c>
      <c r="M170" s="290" t="s">
        <v>255</v>
      </c>
      <c r="N170" s="290" t="s">
        <v>255</v>
      </c>
      <c r="O170" s="290" t="s">
        <v>255</v>
      </c>
      <c r="P170" s="290" t="s">
        <v>255</v>
      </c>
      <c r="Q170" s="290" t="s">
        <v>255</v>
      </c>
      <c r="R170" s="290"/>
      <c r="S170" s="290"/>
      <c r="T170" s="290"/>
      <c r="U170" s="290"/>
      <c r="V170" s="258" t="s">
        <v>317</v>
      </c>
      <c r="W170" s="260" t="s">
        <v>297</v>
      </c>
      <c r="X170" s="1185" t="s">
        <v>771</v>
      </c>
      <c r="Y170" s="257">
        <f>ROUND(AA170*Содержание!$H$8*(1+$W$1)*(1-$W$2)*(1-$Y$1),0)</f>
        <v>2297</v>
      </c>
      <c r="Z170" s="306" t="s">
        <v>481</v>
      </c>
      <c r="AA170" s="308">
        <v>2372.1999999999998</v>
      </c>
      <c r="AB170" s="407"/>
    </row>
    <row r="171" spans="1:28" s="120" customFormat="1">
      <c r="A171" s="290" t="s">
        <v>255</v>
      </c>
      <c r="B171" s="290" t="s">
        <v>255</v>
      </c>
      <c r="C171" s="290" t="s">
        <v>255</v>
      </c>
      <c r="D171" s="290" t="s">
        <v>255</v>
      </c>
      <c r="E171" s="290" t="s">
        <v>255</v>
      </c>
      <c r="F171" s="290" t="s">
        <v>255</v>
      </c>
      <c r="G171" s="290"/>
      <c r="H171" s="290"/>
      <c r="I171" s="290"/>
      <c r="J171" s="290"/>
      <c r="K171" s="290"/>
      <c r="L171" s="290"/>
      <c r="M171" s="290"/>
      <c r="N171" s="290"/>
      <c r="O171" s="290"/>
      <c r="P171" s="290"/>
      <c r="Q171" s="290"/>
      <c r="R171" s="290"/>
      <c r="S171" s="290"/>
      <c r="T171" s="290"/>
      <c r="U171" s="290"/>
      <c r="V171" s="258" t="s">
        <v>429</v>
      </c>
      <c r="W171" s="260" t="s">
        <v>297</v>
      </c>
      <c r="X171" s="1186"/>
      <c r="Y171" s="254" t="s">
        <v>481</v>
      </c>
      <c r="Z171" s="269">
        <f>ROUND(AA171*Содержание!$H$8*(1+$W$1)*(1-$W$2)*(1-$Y$2),0)</f>
        <v>2199</v>
      </c>
      <c r="AA171" s="308">
        <v>2372.1999999999998</v>
      </c>
      <c r="AB171" s="407"/>
    </row>
    <row r="172" spans="1:28" s="120" customFormat="1" ht="33.75">
      <c r="A172" s="290"/>
      <c r="B172" s="290"/>
      <c r="C172" s="290"/>
      <c r="D172" s="290"/>
      <c r="E172" s="290"/>
      <c r="F172" s="290"/>
      <c r="G172" s="290"/>
      <c r="H172" s="290"/>
      <c r="I172" s="290"/>
      <c r="J172" s="290"/>
      <c r="K172" s="290"/>
      <c r="L172" s="290"/>
      <c r="M172" s="290" t="s">
        <v>255</v>
      </c>
      <c r="N172" s="290" t="s">
        <v>255</v>
      </c>
      <c r="O172" s="290" t="s">
        <v>255</v>
      </c>
      <c r="P172" s="290" t="s">
        <v>255</v>
      </c>
      <c r="Q172" s="290" t="s">
        <v>255</v>
      </c>
      <c r="R172" s="290"/>
      <c r="S172" s="290"/>
      <c r="T172" s="290"/>
      <c r="U172" s="290"/>
      <c r="V172" s="258" t="s">
        <v>318</v>
      </c>
      <c r="W172" s="260" t="s">
        <v>297</v>
      </c>
      <c r="X172" s="263" t="s">
        <v>772</v>
      </c>
      <c r="Y172" s="580">
        <f>ROUND(AA172*Содержание!$H$8*(1+$W$1)*(1-$W$2)*(1-$Y$2),0)</f>
        <v>11549</v>
      </c>
      <c r="Z172" s="580">
        <f>ROUND(AA172*Содержание!$H$8*(1+$W$1)*(1-$W$2)*(1-$Y$2),0)</f>
        <v>11549</v>
      </c>
      <c r="AA172" s="308">
        <v>12458.01</v>
      </c>
      <c r="AB172" s="407"/>
    </row>
    <row r="173" spans="1:28" s="120" customFormat="1" ht="33.75">
      <c r="A173" s="377"/>
      <c r="B173" s="377"/>
      <c r="C173" s="377"/>
      <c r="D173" s="377" t="s">
        <v>255</v>
      </c>
      <c r="E173" s="377" t="s">
        <v>255</v>
      </c>
      <c r="F173" s="377" t="s">
        <v>255</v>
      </c>
      <c r="G173" s="377"/>
      <c r="H173" s="377"/>
      <c r="I173" s="377"/>
      <c r="J173" s="377" t="s">
        <v>255</v>
      </c>
      <c r="K173" s="377" t="s">
        <v>255</v>
      </c>
      <c r="L173" s="377" t="s">
        <v>255</v>
      </c>
      <c r="M173" s="377"/>
      <c r="N173" s="377"/>
      <c r="O173" s="377"/>
      <c r="P173" s="377"/>
      <c r="Q173" s="377"/>
      <c r="R173" s="377"/>
      <c r="S173" s="377"/>
      <c r="T173" s="377"/>
      <c r="U173" s="377"/>
      <c r="V173" s="378" t="s">
        <v>720</v>
      </c>
      <c r="W173" s="379" t="s">
        <v>297</v>
      </c>
      <c r="X173" s="376" t="s">
        <v>811</v>
      </c>
      <c r="Y173" s="580">
        <f>ROUND(AA173*Содержание!$H$8*(1+$W$1)*(1-$W$2)*(1-$Y$2),0)</f>
        <v>11549</v>
      </c>
      <c r="Z173" s="580">
        <f>ROUND(AA173*Содержание!$H$8*(1+$W$1)*(1-$W$2)*(1-$Y$2),0)</f>
        <v>11549</v>
      </c>
      <c r="AA173" s="308">
        <v>12458.01</v>
      </c>
      <c r="AB173" s="407"/>
    </row>
    <row r="174" spans="1:28" s="120" customFormat="1" ht="33.75">
      <c r="A174" s="377"/>
      <c r="B174" s="377"/>
      <c r="C174" s="377"/>
      <c r="D174" s="377" t="s">
        <v>255</v>
      </c>
      <c r="E174" s="377" t="s">
        <v>255</v>
      </c>
      <c r="F174" s="377" t="s">
        <v>255</v>
      </c>
      <c r="G174" s="377"/>
      <c r="H174" s="377"/>
      <c r="I174" s="377"/>
      <c r="J174" s="377" t="s">
        <v>255</v>
      </c>
      <c r="K174" s="377" t="s">
        <v>255</v>
      </c>
      <c r="L174" s="377" t="s">
        <v>255</v>
      </c>
      <c r="M174" s="377"/>
      <c r="N174" s="377"/>
      <c r="O174" s="377"/>
      <c r="P174" s="377"/>
      <c r="Q174" s="377"/>
      <c r="R174" s="377"/>
      <c r="S174" s="377"/>
      <c r="T174" s="377"/>
      <c r="U174" s="377"/>
      <c r="V174" s="378" t="s">
        <v>789</v>
      </c>
      <c r="W174" s="379" t="s">
        <v>320</v>
      </c>
      <c r="X174" s="376" t="s">
        <v>812</v>
      </c>
      <c r="Y174" s="253">
        <f>ROUND(AA174*Содержание!$H$8*(1+$W$1)*(1-$W$2)*(1-$Y$2),0)</f>
        <v>425</v>
      </c>
      <c r="Z174" s="253">
        <f>ROUND(AA174*Содержание!$H$8*(1+$W$1)*(1-$W$2)*(1-$Y$2),0)</f>
        <v>425</v>
      </c>
      <c r="AA174" s="308">
        <v>458.02</v>
      </c>
      <c r="AB174" s="407"/>
    </row>
    <row r="175" spans="1:28" s="120" customFormat="1" ht="34.5" customHeight="1">
      <c r="A175" s="290"/>
      <c r="B175" s="290"/>
      <c r="C175" s="290"/>
      <c r="D175" s="362"/>
      <c r="E175" s="362"/>
      <c r="F175" s="362"/>
      <c r="G175" s="362"/>
      <c r="H175" s="362"/>
      <c r="I175" s="362"/>
      <c r="J175" s="362"/>
      <c r="K175" s="362"/>
      <c r="L175" s="362"/>
      <c r="M175" s="290" t="s">
        <v>255</v>
      </c>
      <c r="N175" s="290" t="s">
        <v>255</v>
      </c>
      <c r="O175" s="290" t="s">
        <v>255</v>
      </c>
      <c r="P175" s="290" t="s">
        <v>255</v>
      </c>
      <c r="Q175" s="290" t="s">
        <v>255</v>
      </c>
      <c r="R175" s="290"/>
      <c r="S175" s="290"/>
      <c r="T175" s="290"/>
      <c r="U175" s="290"/>
      <c r="V175" s="258" t="s">
        <v>319</v>
      </c>
      <c r="W175" s="260" t="s">
        <v>320</v>
      </c>
      <c r="X175" s="264" t="s">
        <v>790</v>
      </c>
      <c r="Y175" s="253">
        <f>ROUND(AA175*Содержание!$H$8*(1+$W$1)*(1-$W$2)*(1-$Y$2),0)</f>
        <v>732</v>
      </c>
      <c r="Z175" s="253">
        <f>ROUND(AA175*Содержание!$H$8*(1+$W$1)*(1-$W$2)*(1-$Y$2),0)</f>
        <v>732</v>
      </c>
      <c r="AA175" s="308">
        <v>790.14</v>
      </c>
      <c r="AB175" s="407"/>
    </row>
    <row r="176" spans="1:28" s="120" customFormat="1" ht="14.25" customHeight="1">
      <c r="A176" s="290"/>
      <c r="B176" s="290"/>
      <c r="C176" s="290"/>
      <c r="D176" s="290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0"/>
      <c r="U176" s="290"/>
      <c r="V176" s="266"/>
      <c r="W176" s="267"/>
      <c r="X176" s="268" t="s">
        <v>371</v>
      </c>
      <c r="Y176" s="267"/>
      <c r="Z176" s="277"/>
      <c r="AA176" s="308"/>
      <c r="AB176" s="407"/>
    </row>
    <row r="177" spans="1:28" s="120" customFormat="1" ht="22.5" customHeight="1">
      <c r="A177" s="290" t="s">
        <v>255</v>
      </c>
      <c r="B177" s="290" t="s">
        <v>255</v>
      </c>
      <c r="C177" s="290" t="s">
        <v>255</v>
      </c>
      <c r="D177" s="290" t="s">
        <v>255</v>
      </c>
      <c r="E177" s="290" t="s">
        <v>255</v>
      </c>
      <c r="F177" s="290" t="s">
        <v>255</v>
      </c>
      <c r="G177" s="290" t="s">
        <v>255</v>
      </c>
      <c r="H177" s="290" t="s">
        <v>255</v>
      </c>
      <c r="I177" s="290" t="s">
        <v>255</v>
      </c>
      <c r="J177" s="290" t="s">
        <v>255</v>
      </c>
      <c r="K177" s="290" t="s">
        <v>255</v>
      </c>
      <c r="L177" s="290" t="s">
        <v>255</v>
      </c>
      <c r="M177" s="290" t="s">
        <v>255</v>
      </c>
      <c r="N177" s="290" t="s">
        <v>255</v>
      </c>
      <c r="O177" s="290" t="s">
        <v>255</v>
      </c>
      <c r="P177" s="290" t="s">
        <v>255</v>
      </c>
      <c r="Q177" s="290" t="s">
        <v>255</v>
      </c>
      <c r="R177" s="290"/>
      <c r="S177" s="290"/>
      <c r="T177" s="290"/>
      <c r="U177" s="290"/>
      <c r="V177" s="258" t="s">
        <v>372</v>
      </c>
      <c r="W177" s="260" t="s">
        <v>297</v>
      </c>
      <c r="X177" s="264" t="s">
        <v>773</v>
      </c>
      <c r="Y177" s="253">
        <f>ROUND(AA177*Содержание!$H$8*(1+$W$1)*(1-$W$2)*(1-$Y$1),0)</f>
        <v>0</v>
      </c>
      <c r="Z177" s="253">
        <f>ROUND(AA177*Содержание!$H$8*(1+$W$1)*(1-$W$2)*(1-$Y$2),0)</f>
        <v>0</v>
      </c>
      <c r="AA177" s="308">
        <v>0</v>
      </c>
      <c r="AB177" s="407"/>
    </row>
    <row r="178" spans="1:28" s="120" customFormat="1" ht="27" customHeight="1">
      <c r="A178" s="290" t="s">
        <v>255</v>
      </c>
      <c r="B178" s="290" t="s">
        <v>255</v>
      </c>
      <c r="C178" s="290" t="s">
        <v>255</v>
      </c>
      <c r="D178" s="290" t="s">
        <v>255</v>
      </c>
      <c r="E178" s="290" t="s">
        <v>255</v>
      </c>
      <c r="F178" s="290" t="s">
        <v>255</v>
      </c>
      <c r="G178" s="290" t="s">
        <v>255</v>
      </c>
      <c r="H178" s="290" t="s">
        <v>255</v>
      </c>
      <c r="I178" s="290" t="s">
        <v>255</v>
      </c>
      <c r="J178" s="290" t="s">
        <v>255</v>
      </c>
      <c r="K178" s="290" t="s">
        <v>255</v>
      </c>
      <c r="L178" s="290" t="s">
        <v>255</v>
      </c>
      <c r="M178" s="290" t="s">
        <v>255</v>
      </c>
      <c r="N178" s="290" t="s">
        <v>255</v>
      </c>
      <c r="O178" s="290" t="s">
        <v>255</v>
      </c>
      <c r="P178" s="290" t="s">
        <v>255</v>
      </c>
      <c r="Q178" s="290" t="s">
        <v>255</v>
      </c>
      <c r="R178" s="290"/>
      <c r="S178" s="290"/>
      <c r="T178" s="290"/>
      <c r="U178" s="290"/>
      <c r="V178" s="258" t="s">
        <v>373</v>
      </c>
      <c r="W178" s="260" t="s">
        <v>297</v>
      </c>
      <c r="X178" s="264" t="s">
        <v>774</v>
      </c>
      <c r="Y178" s="406">
        <f>ROUND(AA178*Содержание!$H$8*(1+$W$1)*(1-$W$2)*(1-$Y$2),0)</f>
        <v>440</v>
      </c>
      <c r="Z178" s="253">
        <f>ROUND(AA178*Содержание!$H$8*(1+$W$1)*(1-$W$2)*(1-$Y$2),0)</f>
        <v>440</v>
      </c>
      <c r="AA178" s="308">
        <v>475.15</v>
      </c>
      <c r="AB178" s="407"/>
    </row>
    <row r="179" spans="1:28" s="120" customFormat="1" ht="21.75" customHeight="1">
      <c r="A179" s="290" t="s">
        <v>255</v>
      </c>
      <c r="B179" s="290" t="s">
        <v>255</v>
      </c>
      <c r="C179" s="290" t="s">
        <v>255</v>
      </c>
      <c r="D179" s="290" t="s">
        <v>255</v>
      </c>
      <c r="E179" s="290" t="s">
        <v>255</v>
      </c>
      <c r="F179" s="290" t="s">
        <v>255</v>
      </c>
      <c r="G179" s="290" t="s">
        <v>255</v>
      </c>
      <c r="H179" s="290" t="s">
        <v>255</v>
      </c>
      <c r="I179" s="290" t="s">
        <v>255</v>
      </c>
      <c r="J179" s="290" t="s">
        <v>255</v>
      </c>
      <c r="K179" s="290" t="s">
        <v>255</v>
      </c>
      <c r="L179" s="290" t="s">
        <v>255</v>
      </c>
      <c r="M179" s="290" t="s">
        <v>255</v>
      </c>
      <c r="N179" s="290" t="s">
        <v>255</v>
      </c>
      <c r="O179" s="290" t="s">
        <v>255</v>
      </c>
      <c r="P179" s="290" t="s">
        <v>255</v>
      </c>
      <c r="Q179" s="290" t="s">
        <v>255</v>
      </c>
      <c r="R179" s="290"/>
      <c r="S179" s="290"/>
      <c r="T179" s="290"/>
      <c r="U179" s="290"/>
      <c r="V179" s="258" t="s">
        <v>374</v>
      </c>
      <c r="W179" s="260" t="s">
        <v>297</v>
      </c>
      <c r="X179" s="263" t="s">
        <v>775</v>
      </c>
      <c r="Y179" s="406">
        <f>ROUND(AA179*Содержание!$H$8*(1+$W$1)*(1-$W$2)*(1-$Y$2),0)</f>
        <v>587</v>
      </c>
      <c r="Z179" s="253">
        <f>ROUND(AA179*Содержание!$H$8*(1+$W$1)*(1-$W$2)*(1-$Y$2),0)</f>
        <v>587</v>
      </c>
      <c r="AA179" s="308">
        <v>633.52</v>
      </c>
      <c r="AB179" s="407"/>
    </row>
    <row r="180" spans="1:28" s="120" customFormat="1" ht="22.5" customHeight="1">
      <c r="A180" s="290" t="s">
        <v>255</v>
      </c>
      <c r="B180" s="290" t="s">
        <v>255</v>
      </c>
      <c r="C180" s="290" t="s">
        <v>255</v>
      </c>
      <c r="D180" s="290" t="s">
        <v>255</v>
      </c>
      <c r="E180" s="290" t="s">
        <v>255</v>
      </c>
      <c r="F180" s="290" t="s">
        <v>255</v>
      </c>
      <c r="G180" s="290" t="s">
        <v>255</v>
      </c>
      <c r="H180" s="290" t="s">
        <v>255</v>
      </c>
      <c r="I180" s="290" t="s">
        <v>255</v>
      </c>
      <c r="J180" s="290" t="s">
        <v>255</v>
      </c>
      <c r="K180" s="290" t="s">
        <v>255</v>
      </c>
      <c r="L180" s="290" t="s">
        <v>255</v>
      </c>
      <c r="M180" s="290" t="s">
        <v>255</v>
      </c>
      <c r="N180" s="290" t="s">
        <v>255</v>
      </c>
      <c r="O180" s="290" t="s">
        <v>255</v>
      </c>
      <c r="P180" s="290" t="s">
        <v>255</v>
      </c>
      <c r="Q180" s="290" t="s">
        <v>255</v>
      </c>
      <c r="R180" s="290"/>
      <c r="S180" s="290"/>
      <c r="T180" s="290"/>
      <c r="U180" s="290"/>
      <c r="V180" s="258" t="s">
        <v>375</v>
      </c>
      <c r="W180" s="260" t="s">
        <v>297</v>
      </c>
      <c r="X180" s="263" t="s">
        <v>776</v>
      </c>
      <c r="Y180" s="406">
        <f>ROUND(AA180*Содержание!$H$8*(1+$W$1)*(1-$W$2)*(1-$Y$2),0)</f>
        <v>881</v>
      </c>
      <c r="Z180" s="253">
        <f>ROUND(AA180*Содержание!$H$8*(1+$W$1)*(1-$W$2)*(1-$Y$2),0)</f>
        <v>881</v>
      </c>
      <c r="AA180" s="308">
        <v>950.29</v>
      </c>
      <c r="AB180" s="407"/>
    </row>
    <row r="181" spans="1:28" s="120" customFormat="1" ht="21.75" customHeight="1">
      <c r="A181" s="290"/>
      <c r="B181" s="290"/>
      <c r="C181" s="290"/>
      <c r="D181" s="290"/>
      <c r="E181" s="290"/>
      <c r="F181" s="290"/>
      <c r="G181" s="290"/>
      <c r="H181" s="290"/>
      <c r="I181" s="290"/>
      <c r="J181" s="290" t="s">
        <v>255</v>
      </c>
      <c r="K181" s="290" t="s">
        <v>255</v>
      </c>
      <c r="L181" s="290" t="s">
        <v>255</v>
      </c>
      <c r="M181" s="290" t="s">
        <v>255</v>
      </c>
      <c r="N181" s="290" t="s">
        <v>255</v>
      </c>
      <c r="O181" s="290" t="s">
        <v>255</v>
      </c>
      <c r="P181" s="290" t="s">
        <v>255</v>
      </c>
      <c r="Q181" s="290" t="s">
        <v>255</v>
      </c>
      <c r="R181" s="290"/>
      <c r="S181" s="290"/>
      <c r="T181" s="290"/>
      <c r="U181" s="290"/>
      <c r="V181" s="258" t="s">
        <v>376</v>
      </c>
      <c r="W181" s="260" t="s">
        <v>297</v>
      </c>
      <c r="X181" s="263" t="s">
        <v>777</v>
      </c>
      <c r="Y181" s="406">
        <f>ROUND(AA181*Содержание!$H$8*(1+$W$1)*(1-$W$2)*(1-$Y$2),0)</f>
        <v>1613</v>
      </c>
      <c r="Z181" s="253">
        <f>ROUND(AA181*Содержание!$H$8*(1+$W$1)*(1-$W$2)*(1-$Y$2),0)</f>
        <v>1613</v>
      </c>
      <c r="AA181" s="308">
        <v>1740.43</v>
      </c>
      <c r="AB181" s="407"/>
    </row>
    <row r="182" spans="1:28" s="120" customFormat="1" ht="15.75" customHeight="1">
      <c r="A182" s="290"/>
      <c r="B182" s="290"/>
      <c r="C182" s="290"/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0"/>
      <c r="U182" s="290"/>
      <c r="V182" s="266"/>
      <c r="W182" s="267"/>
      <c r="X182" s="268" t="s">
        <v>730</v>
      </c>
      <c r="Y182" s="267"/>
      <c r="Z182" s="277"/>
      <c r="AA182" s="308"/>
      <c r="AB182" s="407"/>
    </row>
    <row r="183" spans="1:28" s="120" customFormat="1" ht="56.25">
      <c r="A183" s="290"/>
      <c r="B183" s="290"/>
      <c r="C183" s="290"/>
      <c r="D183" s="290"/>
      <c r="E183" s="290"/>
      <c r="F183" s="290"/>
      <c r="G183" s="290"/>
      <c r="H183" s="290"/>
      <c r="I183" s="290"/>
      <c r="J183" s="290"/>
      <c r="K183" s="290"/>
      <c r="L183" s="290"/>
      <c r="M183" s="290"/>
      <c r="N183" s="358"/>
      <c r="O183" s="290"/>
      <c r="P183" s="290"/>
      <c r="Q183" s="290"/>
      <c r="R183" s="290"/>
      <c r="S183" s="577"/>
      <c r="T183" s="577" t="s">
        <v>255</v>
      </c>
      <c r="U183" s="577" t="s">
        <v>255</v>
      </c>
      <c r="V183" s="602" t="s">
        <v>1018</v>
      </c>
      <c r="W183" s="588" t="s">
        <v>297</v>
      </c>
      <c r="X183" s="603" t="s">
        <v>1041</v>
      </c>
      <c r="Y183" s="580">
        <f>ROUND(AA183*Содержание!$H$8*(1+$W$1)*(1-$W$2),0)</f>
        <v>13059</v>
      </c>
      <c r="Z183" s="580" t="s">
        <v>60</v>
      </c>
      <c r="AA183" s="308">
        <v>12678.86</v>
      </c>
      <c r="AB183" s="407"/>
    </row>
    <row r="184" spans="1:28" s="120" customFormat="1" ht="46.5" customHeight="1">
      <c r="A184" s="290"/>
      <c r="B184" s="290"/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358"/>
      <c r="O184" s="290"/>
      <c r="P184" s="290"/>
      <c r="Q184" s="290"/>
      <c r="R184" s="290"/>
      <c r="S184" s="577" t="s">
        <v>255</v>
      </c>
      <c r="T184" s="577" t="s">
        <v>255</v>
      </c>
      <c r="U184" s="577" t="s">
        <v>255</v>
      </c>
      <c r="V184" s="258" t="s">
        <v>377</v>
      </c>
      <c r="W184" s="260" t="s">
        <v>297</v>
      </c>
      <c r="X184" s="376" t="s">
        <v>813</v>
      </c>
      <c r="Y184" s="253">
        <f>ROUND(AA184*Содержание!$H$8*(1+$W$1)*(1-$W$2)*(1-$Y$1),0)</f>
        <v>6892</v>
      </c>
      <c r="Z184" s="253" t="s">
        <v>60</v>
      </c>
      <c r="AA184" s="308">
        <v>7118.35</v>
      </c>
      <c r="AB184" s="407"/>
    </row>
    <row r="185" spans="1:28" s="120" customFormat="1" ht="12" customHeight="1">
      <c r="A185" s="1181" t="s">
        <v>615</v>
      </c>
      <c r="B185" s="1181"/>
      <c r="C185" s="1181"/>
      <c r="D185" s="1181"/>
      <c r="E185" s="1181"/>
      <c r="F185" s="1181"/>
      <c r="G185" s="1181"/>
      <c r="H185" s="1181"/>
      <c r="I185" s="1181"/>
      <c r="J185" s="1181"/>
      <c r="K185" s="1181"/>
      <c r="L185" s="1181"/>
      <c r="M185" s="1181"/>
      <c r="N185" s="1181"/>
      <c r="O185" s="1181"/>
      <c r="P185" s="1181"/>
      <c r="Q185" s="1181"/>
      <c r="R185" s="1181"/>
      <c r="S185" s="1181"/>
      <c r="T185" s="1181"/>
      <c r="U185" s="1181"/>
      <c r="V185" s="1181"/>
      <c r="W185" s="1181"/>
      <c r="X185" s="1181"/>
      <c r="Y185" s="1181"/>
      <c r="Z185" s="1181"/>
      <c r="AA185" s="157"/>
      <c r="AB185" s="157"/>
    </row>
    <row r="186" spans="1:28" s="120" customFormat="1" ht="10.5" customHeight="1">
      <c r="A186" s="1182" t="s">
        <v>787</v>
      </c>
      <c r="B186" s="1183"/>
      <c r="C186" s="1183"/>
      <c r="D186" s="1183"/>
      <c r="E186" s="1183"/>
      <c r="F186" s="1183"/>
      <c r="G186" s="1183"/>
      <c r="H186" s="1183"/>
      <c r="I186" s="1183"/>
      <c r="J186" s="1183"/>
      <c r="K186" s="1183"/>
      <c r="L186" s="1183"/>
      <c r="M186" s="1183"/>
      <c r="N186" s="1183"/>
      <c r="O186" s="1183"/>
      <c r="P186" s="1183"/>
      <c r="Q186" s="1183"/>
      <c r="R186" s="1183"/>
      <c r="S186" s="1183"/>
      <c r="T186" s="1183"/>
      <c r="U186" s="1183"/>
      <c r="V186" s="1183"/>
      <c r="W186" s="1183"/>
      <c r="X186" s="1183"/>
      <c r="Y186" s="1183"/>
      <c r="Z186" s="1183"/>
      <c r="AA186" s="157"/>
      <c r="AB186" s="157"/>
    </row>
    <row r="187" spans="1:28" s="120" customFormat="1" ht="11.25" customHeight="1">
      <c r="A187" s="1184" t="s">
        <v>379</v>
      </c>
      <c r="B187" s="1184"/>
      <c r="C187" s="1184"/>
      <c r="D187" s="1184"/>
      <c r="E187" s="1184"/>
      <c r="F187" s="1184"/>
      <c r="G187" s="1184"/>
      <c r="H187" s="1184"/>
      <c r="I187" s="1184"/>
      <c r="J187" s="1184"/>
      <c r="K187" s="1184"/>
      <c r="L187" s="1184"/>
      <c r="M187" s="1184"/>
      <c r="N187" s="1184"/>
      <c r="O187" s="1184"/>
      <c r="P187" s="1184"/>
      <c r="Q187" s="1184"/>
      <c r="R187" s="1184"/>
      <c r="S187" s="1184"/>
      <c r="T187" s="1184"/>
      <c r="U187" s="1184"/>
      <c r="V187" s="1184"/>
      <c r="W187" s="1184"/>
      <c r="X187" s="1184"/>
      <c r="Y187" s="1184"/>
      <c r="Z187" s="1184"/>
      <c r="AA187" s="157"/>
      <c r="AB187" s="157"/>
    </row>
    <row r="188" spans="1:28" ht="12.75" customHeight="1">
      <c r="A188" s="1184" t="s">
        <v>380</v>
      </c>
      <c r="B188" s="1184"/>
      <c r="C188" s="1184"/>
      <c r="D188" s="1184"/>
      <c r="E188" s="1184"/>
      <c r="F188" s="1184"/>
      <c r="G188" s="1184"/>
      <c r="H188" s="1184"/>
      <c r="I188" s="1184"/>
      <c r="J188" s="1184"/>
      <c r="K188" s="1184"/>
      <c r="L188" s="1184"/>
      <c r="M188" s="1184"/>
      <c r="N188" s="1184"/>
      <c r="O188" s="1184"/>
      <c r="P188" s="1184"/>
      <c r="Q188" s="1184"/>
      <c r="R188" s="1184"/>
      <c r="S188" s="1184"/>
      <c r="T188" s="1184"/>
      <c r="U188" s="1184"/>
      <c r="V188" s="1184"/>
      <c r="W188" s="1184"/>
      <c r="X188" s="1184"/>
      <c r="Y188" s="1184"/>
      <c r="Z188" s="1184"/>
    </row>
    <row r="189" spans="1:28" ht="20.25" customHeight="1">
      <c r="A189" s="1183" t="s">
        <v>856</v>
      </c>
      <c r="B189" s="1183"/>
      <c r="C189" s="1183"/>
      <c r="D189" s="1183"/>
      <c r="E189" s="1183"/>
      <c r="F189" s="1183"/>
      <c r="G189" s="1183"/>
      <c r="H189" s="1183"/>
      <c r="I189" s="1183"/>
      <c r="J189" s="1183"/>
      <c r="K189" s="1183"/>
      <c r="L189" s="1183"/>
      <c r="M189" s="1183"/>
      <c r="N189" s="1183"/>
      <c r="O189" s="1183"/>
      <c r="P189" s="1183"/>
      <c r="Q189" s="1183"/>
      <c r="R189" s="1183"/>
      <c r="S189" s="1183"/>
      <c r="T189" s="1183"/>
      <c r="U189" s="1183"/>
      <c r="V189" s="1183"/>
      <c r="W189" s="1183"/>
      <c r="X189" s="1183"/>
      <c r="Y189" s="1183"/>
      <c r="Z189" s="1183"/>
    </row>
    <row r="190" spans="1:28" ht="3.75" customHeight="1">
      <c r="A190" s="1178"/>
      <c r="B190" s="1178"/>
      <c r="C190" s="1178"/>
      <c r="D190" s="1178"/>
      <c r="E190" s="1178"/>
      <c r="F190" s="1178"/>
      <c r="G190" s="1178"/>
      <c r="H190" s="1178"/>
      <c r="I190" s="1178"/>
      <c r="J190" s="1178"/>
      <c r="K190" s="1178"/>
      <c r="L190" s="1178"/>
      <c r="M190" s="1178"/>
      <c r="N190" s="1178"/>
      <c r="O190" s="1178"/>
      <c r="P190" s="1178"/>
      <c r="Q190" s="1178"/>
      <c r="R190" s="1178"/>
      <c r="S190" s="1178"/>
      <c r="T190" s="1178"/>
      <c r="U190" s="1178"/>
      <c r="V190" s="1178"/>
      <c r="W190" s="1178"/>
      <c r="X190" s="1178"/>
      <c r="Y190" s="1178"/>
      <c r="Z190" s="1178"/>
    </row>
    <row r="191" spans="1:28">
      <c r="A191" s="1235" t="s">
        <v>290</v>
      </c>
      <c r="B191" s="1235"/>
      <c r="C191" s="1235"/>
      <c r="D191" s="1235"/>
      <c r="E191" s="1235"/>
      <c r="F191" s="1235"/>
      <c r="G191" s="1235"/>
      <c r="H191" s="1235"/>
      <c r="I191" s="1235"/>
      <c r="J191" s="1235"/>
      <c r="K191" s="1235"/>
      <c r="L191" s="1235"/>
      <c r="M191" s="1235"/>
      <c r="N191" s="1235"/>
      <c r="O191" s="1235"/>
      <c r="P191" s="1235"/>
      <c r="Q191" s="1235"/>
      <c r="R191" s="1235"/>
      <c r="S191" s="1235"/>
      <c r="T191" s="1235"/>
      <c r="U191" s="1235"/>
      <c r="V191" s="1235"/>
      <c r="W191" s="1235"/>
      <c r="X191" s="1235"/>
      <c r="Y191" s="1235"/>
      <c r="Z191" s="1235"/>
    </row>
    <row r="192" spans="1:28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</row>
    <row r="193" spans="1:26">
      <c r="A193" s="119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</row>
    <row r="194" spans="1:26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</row>
    <row r="195" spans="1:26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</row>
    <row r="196" spans="1:26" ht="19.5" customHeight="1">
      <c r="A196" s="346" t="s">
        <v>2</v>
      </c>
      <c r="B196" s="347"/>
      <c r="C196" s="347"/>
      <c r="D196" s="347"/>
      <c r="E196" s="348"/>
      <c r="F196" s="346" t="s">
        <v>215</v>
      </c>
      <c r="G196" s="347"/>
      <c r="H196" s="347"/>
      <c r="I196" s="347"/>
      <c r="J196" s="346" t="s">
        <v>423</v>
      </c>
      <c r="K196" s="347"/>
      <c r="L196" s="347"/>
      <c r="M196" s="349" t="s">
        <v>291</v>
      </c>
      <c r="N196" s="347"/>
      <c r="O196" s="347" t="s">
        <v>6</v>
      </c>
      <c r="P196" s="347"/>
      <c r="Q196" s="347"/>
      <c r="R196" s="346"/>
      <c r="S196" s="346"/>
      <c r="T196" s="346"/>
      <c r="U196" s="346"/>
      <c r="V196" s="346" t="s">
        <v>424</v>
      </c>
      <c r="W196" s="347"/>
      <c r="X196" s="347" t="s">
        <v>785</v>
      </c>
      <c r="Y196" s="346"/>
      <c r="Z196" s="131"/>
    </row>
  </sheetData>
  <protectedRanges>
    <protectedRange sqref="O1:U1 A1:L1" name="Диапазон1_7_1"/>
  </protectedRanges>
  <mergeCells count="75">
    <mergeCell ref="A1:G1"/>
    <mergeCell ref="A3:Z3"/>
    <mergeCell ref="A191:Z191"/>
    <mergeCell ref="A4:Z4"/>
    <mergeCell ref="A5:F5"/>
    <mergeCell ref="G5:L5"/>
    <mergeCell ref="M5:N6"/>
    <mergeCell ref="V5:V11"/>
    <mergeCell ref="W5:W11"/>
    <mergeCell ref="Y5:Y11"/>
    <mergeCell ref="Z5:Z11"/>
    <mergeCell ref="A6:C6"/>
    <mergeCell ref="D6:F6"/>
    <mergeCell ref="G6:I6"/>
    <mergeCell ref="J6:L6"/>
    <mergeCell ref="A7:A11"/>
    <mergeCell ref="B7:B11"/>
    <mergeCell ref="C7:C11"/>
    <mergeCell ref="X88:X89"/>
    <mergeCell ref="O7:O11"/>
    <mergeCell ref="D7:D11"/>
    <mergeCell ref="E7:E11"/>
    <mergeCell ref="F7:F11"/>
    <mergeCell ref="G7:G11"/>
    <mergeCell ref="H7:H11"/>
    <mergeCell ref="I7:I11"/>
    <mergeCell ref="J7:J11"/>
    <mergeCell ref="K7:K11"/>
    <mergeCell ref="L7:L11"/>
    <mergeCell ref="M7:M11"/>
    <mergeCell ref="N7:N11"/>
    <mergeCell ref="X86:X87"/>
    <mergeCell ref="P7:P11"/>
    <mergeCell ref="Q7:Q11"/>
    <mergeCell ref="W12:W13"/>
    <mergeCell ref="X12:X13"/>
    <mergeCell ref="W14:W17"/>
    <mergeCell ref="X14:X17"/>
    <mergeCell ref="X5:X11"/>
    <mergeCell ref="O5:R6"/>
    <mergeCell ref="R7:R11"/>
    <mergeCell ref="S5:U6"/>
    <mergeCell ref="S7:S11"/>
    <mergeCell ref="T7:T11"/>
    <mergeCell ref="U7:U11"/>
    <mergeCell ref="X41:X42"/>
    <mergeCell ref="X43:X44"/>
    <mergeCell ref="X50:X51"/>
    <mergeCell ref="X52:X53"/>
    <mergeCell ref="X18:X20"/>
    <mergeCell ref="X27:X28"/>
    <mergeCell ref="X21:X22"/>
    <mergeCell ref="X102:X103"/>
    <mergeCell ref="X104:X105"/>
    <mergeCell ref="A189:Z189"/>
    <mergeCell ref="X106:X107"/>
    <mergeCell ref="X152:X153"/>
    <mergeCell ref="X154:X155"/>
    <mergeCell ref="X166:X167"/>
    <mergeCell ref="A190:Z190"/>
    <mergeCell ref="X90:X91"/>
    <mergeCell ref="X92:X93"/>
    <mergeCell ref="X98:X99"/>
    <mergeCell ref="X100:X101"/>
    <mergeCell ref="A185:Z185"/>
    <mergeCell ref="A186:Z186"/>
    <mergeCell ref="A187:Z187"/>
    <mergeCell ref="A188:Z188"/>
    <mergeCell ref="X108:X109"/>
    <mergeCell ref="X116:X117"/>
    <mergeCell ref="X118:X119"/>
    <mergeCell ref="X120:X121"/>
    <mergeCell ref="X170:X171"/>
    <mergeCell ref="X94:X95"/>
    <mergeCell ref="X96:X97"/>
  </mergeCells>
  <hyperlinks>
    <hyperlink ref="A1:G1" location="Содержание!A1" display="Вернуться к содержанию"/>
  </hyperlinks>
  <pageMargins left="0.78740157480314965" right="0.39370078740157483" top="0.35433070866141736" bottom="0.35433070866141736" header="0.35433070866141736" footer="0.35433070866141736"/>
  <pageSetup paperSize="9" scale="46" fitToHeight="3" orientation="portrait" r:id="rId1"/>
  <rowBreaks count="1" manualBreakCount="1">
    <brk id="126" max="2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0000"/>
    <pageSetUpPr fitToPage="1"/>
  </sheetPr>
  <dimension ref="A1:T58"/>
  <sheetViews>
    <sheetView view="pageBreakPreview" zoomScaleSheetLayoutView="100" workbookViewId="0">
      <pane ySplit="1" topLeftCell="A8" activePane="bottomLeft" state="frozen"/>
      <selection pane="bottomLeft" sqref="A1:D1"/>
    </sheetView>
  </sheetViews>
  <sheetFormatPr defaultColWidth="9.140625" defaultRowHeight="15"/>
  <cols>
    <col min="1" max="2" width="5.7109375" style="394" customWidth="1"/>
    <col min="3" max="3" width="6.140625" style="394" customWidth="1"/>
    <col min="4" max="4" width="7" style="394" customWidth="1"/>
    <col min="5" max="5" width="6.7109375" style="394" customWidth="1"/>
    <col min="6" max="6" width="5.7109375" style="394" customWidth="1"/>
    <col min="7" max="8" width="6.5703125" style="394" customWidth="1"/>
    <col min="9" max="9" width="5.7109375" style="394" customWidth="1"/>
    <col min="10" max="10" width="6.28515625" style="394" customWidth="1"/>
    <col min="11" max="18" width="5.7109375" style="394" customWidth="1"/>
    <col min="19" max="19" width="7.140625" style="394" customWidth="1"/>
    <col min="20" max="20" width="5.42578125" style="394" customWidth="1"/>
    <col min="21" max="16384" width="9.140625" style="394"/>
  </cols>
  <sheetData>
    <row r="1" spans="1:20" ht="21">
      <c r="A1" s="677" t="s">
        <v>64</v>
      </c>
      <c r="B1" s="677"/>
      <c r="C1" s="677"/>
      <c r="D1" s="677"/>
      <c r="E1" s="21"/>
      <c r="F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ht="18" customHeight="1">
      <c r="A2" s="686" t="s">
        <v>1</v>
      </c>
      <c r="B2" s="686"/>
      <c r="C2" s="686"/>
      <c r="D2" s="686"/>
      <c r="E2" s="686"/>
      <c r="F2" s="686"/>
      <c r="G2" s="686"/>
      <c r="H2" s="686"/>
      <c r="I2" s="686"/>
      <c r="J2" s="686"/>
      <c r="K2" s="679"/>
      <c r="L2" s="679"/>
      <c r="M2" s="679"/>
      <c r="N2" s="679"/>
      <c r="O2" s="679"/>
      <c r="P2" s="679"/>
      <c r="Q2" s="679"/>
      <c r="R2" s="679"/>
      <c r="S2" s="679"/>
      <c r="T2" s="679"/>
    </row>
    <row r="3" spans="1:20" ht="221.25" customHeight="1">
      <c r="A3" s="684" t="s">
        <v>844</v>
      </c>
      <c r="B3" s="684"/>
      <c r="C3" s="684"/>
      <c r="D3" s="684"/>
      <c r="E3" s="684"/>
      <c r="F3" s="684"/>
      <c r="G3" s="684"/>
      <c r="H3" s="684"/>
      <c r="I3" s="684"/>
      <c r="J3" s="684"/>
      <c r="K3" s="685"/>
      <c r="L3" s="685"/>
      <c r="M3" s="685"/>
      <c r="N3" s="685"/>
      <c r="O3" s="685"/>
      <c r="P3" s="685"/>
      <c r="Q3" s="685"/>
      <c r="R3" s="685"/>
      <c r="S3" s="685"/>
      <c r="T3" s="685"/>
    </row>
    <row r="4" spans="1:20" ht="16.5" customHeight="1">
      <c r="A4" s="682" t="s">
        <v>10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  <c r="S4" s="682"/>
      <c r="T4" s="682"/>
    </row>
    <row r="5" spans="1:20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</row>
    <row r="6" spans="1:20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</row>
    <row r="7" spans="1:20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</row>
    <row r="8" spans="1:20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</row>
    <row r="9" spans="1:20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</row>
    <row r="10" spans="1:20" ht="12" customHeight="1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</row>
    <row r="11" spans="1:20" ht="15" customHeight="1" thickBot="1">
      <c r="A11" s="683" t="s">
        <v>2</v>
      </c>
      <c r="B11" s="683"/>
      <c r="C11" s="683"/>
      <c r="D11" s="683"/>
      <c r="E11" s="683" t="s">
        <v>3</v>
      </c>
      <c r="F11" s="683"/>
      <c r="G11" s="683"/>
      <c r="H11" s="683"/>
      <c r="I11" s="683" t="s">
        <v>4</v>
      </c>
      <c r="J11" s="683"/>
      <c r="K11" s="683"/>
      <c r="L11" s="683"/>
      <c r="M11" s="683" t="s">
        <v>5</v>
      </c>
      <c r="N11" s="683"/>
      <c r="O11" s="683"/>
      <c r="P11" s="683"/>
      <c r="Q11" s="683" t="s">
        <v>6</v>
      </c>
      <c r="R11" s="683"/>
      <c r="S11" s="683"/>
      <c r="T11" s="683"/>
    </row>
    <row r="12" spans="1:20" ht="15.75" thickBot="1">
      <c r="A12" s="667" t="s">
        <v>13</v>
      </c>
      <c r="B12" s="667"/>
      <c r="C12" s="667"/>
      <c r="D12" s="667"/>
      <c r="E12" s="667"/>
      <c r="F12" s="667"/>
      <c r="G12" s="667"/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  <c r="T12" s="667"/>
    </row>
    <row r="13" spans="1:20" ht="15.75" thickBot="1">
      <c r="A13" s="668" t="s">
        <v>9</v>
      </c>
      <c r="B13" s="668"/>
      <c r="C13" s="668"/>
      <c r="D13" s="668"/>
      <c r="E13" s="668" t="s">
        <v>9</v>
      </c>
      <c r="F13" s="668"/>
      <c r="G13" s="668"/>
      <c r="H13" s="668"/>
      <c r="I13" s="668" t="s">
        <v>11</v>
      </c>
      <c r="J13" s="668"/>
      <c r="K13" s="668"/>
      <c r="L13" s="668"/>
      <c r="M13" s="668" t="s">
        <v>11</v>
      </c>
      <c r="N13" s="668"/>
      <c r="O13" s="668"/>
      <c r="P13" s="668"/>
      <c r="Q13" s="668" t="s">
        <v>12</v>
      </c>
      <c r="R13" s="668"/>
      <c r="S13" s="668"/>
      <c r="T13" s="668"/>
    </row>
    <row r="14" spans="1:20" ht="15.75" thickBot="1">
      <c r="A14" s="669" t="s">
        <v>7</v>
      </c>
      <c r="B14" s="670"/>
      <c r="C14" s="670"/>
      <c r="D14" s="670"/>
      <c r="E14" s="670"/>
      <c r="F14" s="670"/>
      <c r="G14" s="670"/>
      <c r="H14" s="670"/>
      <c r="I14" s="670"/>
      <c r="J14" s="670"/>
      <c r="K14" s="670"/>
      <c r="L14" s="670"/>
      <c r="M14" s="670"/>
      <c r="N14" s="670"/>
      <c r="O14" s="670"/>
      <c r="P14" s="670"/>
      <c r="Q14" s="670"/>
      <c r="R14" s="670"/>
      <c r="S14" s="670"/>
      <c r="T14" s="671"/>
    </row>
    <row r="15" spans="1:20">
      <c r="A15" s="12"/>
      <c r="B15" s="13"/>
      <c r="C15" s="13"/>
      <c r="D15" s="2"/>
      <c r="E15" s="13"/>
      <c r="F15" s="13"/>
      <c r="G15" s="13"/>
      <c r="H15" s="2"/>
      <c r="I15" s="13"/>
      <c r="J15" s="13"/>
      <c r="K15" s="13"/>
      <c r="L15" s="2"/>
      <c r="M15" s="13"/>
      <c r="N15" s="13"/>
      <c r="O15" s="13"/>
      <c r="P15" s="2"/>
      <c r="Q15" s="13"/>
      <c r="R15" s="13"/>
      <c r="S15" s="13"/>
      <c r="T15" s="2"/>
    </row>
    <row r="16" spans="1:20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>
      <c r="A19" s="12"/>
      <c r="B19" s="13"/>
      <c r="C19" s="13"/>
      <c r="D19" s="3"/>
      <c r="E19" s="13"/>
      <c r="F19" s="13"/>
      <c r="G19" s="13"/>
      <c r="H19" s="3"/>
      <c r="I19" s="13"/>
      <c r="J19" s="13"/>
      <c r="K19" s="13"/>
      <c r="L19" s="3"/>
      <c r="M19" s="13"/>
      <c r="N19" s="13"/>
      <c r="O19" s="13"/>
      <c r="P19" s="3"/>
      <c r="Q19" s="13"/>
      <c r="R19" s="13"/>
      <c r="S19" s="13"/>
      <c r="T19" s="3"/>
    </row>
    <row r="20" spans="1:20" ht="15.75" thickBot="1">
      <c r="A20" s="12"/>
      <c r="B20" s="13"/>
      <c r="C20" s="13"/>
      <c r="D20" s="3"/>
      <c r="E20" s="13"/>
      <c r="F20" s="13"/>
      <c r="G20" s="13"/>
      <c r="H20" s="3"/>
      <c r="I20" s="672" t="s">
        <v>8</v>
      </c>
      <c r="J20" s="673"/>
      <c r="K20" s="673"/>
      <c r="L20" s="673"/>
      <c r="M20" s="673"/>
      <c r="N20" s="673"/>
      <c r="O20" s="673"/>
      <c r="P20" s="673"/>
      <c r="Q20" s="673" t="s">
        <v>465</v>
      </c>
      <c r="R20" s="673"/>
      <c r="S20" s="673"/>
      <c r="T20" s="674"/>
    </row>
    <row r="21" spans="1:20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>
      <c r="A28" s="12"/>
      <c r="B28" s="13"/>
      <c r="C28" s="13"/>
      <c r="D28" s="3"/>
      <c r="E28" s="13"/>
      <c r="F28" s="13"/>
      <c r="G28" s="13"/>
      <c r="H28" s="3"/>
      <c r="I28" s="13"/>
      <c r="J28" s="13"/>
      <c r="K28" s="13"/>
      <c r="L28" s="3"/>
      <c r="M28" s="13"/>
      <c r="N28" s="13"/>
      <c r="O28" s="13"/>
      <c r="P28" s="3"/>
      <c r="Q28" s="13"/>
      <c r="R28" s="13"/>
      <c r="S28" s="13"/>
      <c r="T28" s="3"/>
    </row>
    <row r="29" spans="1:20">
      <c r="A29" s="12"/>
      <c r="B29" s="13"/>
      <c r="C29" s="13"/>
      <c r="D29" s="3"/>
      <c r="E29" s="13"/>
      <c r="F29" s="13"/>
      <c r="G29" s="13"/>
      <c r="H29" s="3"/>
      <c r="I29" s="13"/>
      <c r="J29" s="13"/>
      <c r="K29" s="13"/>
      <c r="L29" s="3"/>
      <c r="M29" s="13"/>
      <c r="N29" s="13"/>
      <c r="O29" s="13"/>
      <c r="P29" s="3"/>
      <c r="Q29" s="13"/>
      <c r="R29" s="13"/>
      <c r="S29" s="13"/>
      <c r="T29" s="3"/>
    </row>
    <row r="30" spans="1:20">
      <c r="A30" s="12"/>
      <c r="B30" s="13"/>
      <c r="C30" s="13"/>
      <c r="D30" s="3"/>
      <c r="E30" s="13"/>
      <c r="F30" s="13"/>
      <c r="G30" s="13"/>
      <c r="H30" s="3"/>
      <c r="I30" s="13"/>
      <c r="J30" s="13"/>
      <c r="K30" s="299" t="s">
        <v>629</v>
      </c>
      <c r="M30" s="13"/>
      <c r="N30" s="13"/>
      <c r="O30" s="13"/>
      <c r="P30" s="3"/>
      <c r="Q30" s="13"/>
      <c r="R30" s="13"/>
      <c r="S30" s="13"/>
      <c r="T30" s="3"/>
    </row>
    <row r="31" spans="1:20" ht="22.5" customHeight="1" thickBot="1">
      <c r="A31" s="14"/>
      <c r="B31" s="15"/>
      <c r="C31" s="15"/>
      <c r="D31" s="4"/>
      <c r="E31" s="15"/>
      <c r="F31" s="15"/>
      <c r="G31" s="15"/>
      <c r="H31" s="4"/>
      <c r="I31" s="15"/>
      <c r="J31" s="15"/>
      <c r="K31" s="675" t="s">
        <v>630</v>
      </c>
      <c r="L31" s="676"/>
      <c r="M31" s="15"/>
      <c r="N31" s="15"/>
      <c r="O31" s="675" t="s">
        <v>630</v>
      </c>
      <c r="P31" s="676"/>
      <c r="Q31" s="15"/>
      <c r="R31" s="15"/>
      <c r="S31" s="15"/>
      <c r="T31" s="4"/>
    </row>
    <row r="32" spans="1:20" ht="15.75" thickBot="1">
      <c r="A32" s="8"/>
      <c r="B32" s="6"/>
      <c r="C32" s="6"/>
      <c r="D32" s="7"/>
      <c r="E32" s="5" t="s">
        <v>14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7"/>
    </row>
    <row r="33" spans="1:20">
      <c r="A33" s="159"/>
      <c r="B33" s="159"/>
      <c r="C33" s="159"/>
      <c r="D33" s="159"/>
      <c r="E33" s="159"/>
      <c r="F33" s="159"/>
      <c r="G33" s="159"/>
      <c r="H33" s="159"/>
      <c r="I33" s="159" t="s">
        <v>23</v>
      </c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</row>
    <row r="34" spans="1:20">
      <c r="A34" s="159"/>
      <c r="B34" s="159"/>
      <c r="C34" s="159"/>
      <c r="D34" s="159"/>
      <c r="E34" s="159"/>
      <c r="F34" s="159"/>
      <c r="G34" s="159"/>
      <c r="H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</row>
    <row r="35" spans="1:20">
      <c r="A35" s="159"/>
      <c r="B35" s="159"/>
      <c r="C35" s="159"/>
      <c r="D35" s="159"/>
      <c r="E35" s="159"/>
      <c r="F35" s="159"/>
      <c r="G35" s="159"/>
      <c r="H35" s="159"/>
      <c r="I35" s="159" t="s">
        <v>15</v>
      </c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</row>
    <row r="36" spans="1:20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</row>
    <row r="37" spans="1:20" ht="11.25" customHeight="1">
      <c r="A37" s="159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</row>
    <row r="38" spans="1:20" ht="15.75" customHeight="1" thickBot="1">
      <c r="A38" s="659" t="s">
        <v>16</v>
      </c>
      <c r="B38" s="659"/>
      <c r="C38" s="659"/>
      <c r="D38" s="659"/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59"/>
      <c r="R38" s="659"/>
      <c r="S38" s="659"/>
      <c r="T38" s="659"/>
    </row>
    <row r="39" spans="1:20">
      <c r="A39" s="159"/>
      <c r="B39" s="159"/>
      <c r="C39" s="159"/>
      <c r="D39" s="159"/>
      <c r="E39" s="648" t="s">
        <v>17</v>
      </c>
      <c r="F39" s="649"/>
      <c r="G39" s="649"/>
      <c r="H39" s="649"/>
      <c r="I39" s="649"/>
      <c r="J39" s="649"/>
      <c r="K39" s="649"/>
      <c r="L39" s="649"/>
      <c r="M39" s="648" t="s">
        <v>1</v>
      </c>
      <c r="N39" s="649"/>
      <c r="O39" s="649"/>
      <c r="P39" s="692"/>
      <c r="Q39" s="159"/>
      <c r="R39" s="159"/>
      <c r="S39" s="159"/>
      <c r="T39" s="159"/>
    </row>
    <row r="40" spans="1:20">
      <c r="A40" s="159"/>
      <c r="B40" s="159"/>
      <c r="C40" s="159"/>
      <c r="D40" s="159"/>
      <c r="E40" s="650"/>
      <c r="F40" s="651"/>
      <c r="G40" s="651"/>
      <c r="H40" s="651"/>
      <c r="I40" s="651"/>
      <c r="J40" s="651"/>
      <c r="K40" s="651"/>
      <c r="L40" s="651"/>
      <c r="M40" s="650" t="s">
        <v>18</v>
      </c>
      <c r="N40" s="651"/>
      <c r="O40" s="651" t="s">
        <v>19</v>
      </c>
      <c r="P40" s="687"/>
      <c r="Q40" s="159"/>
      <c r="R40" s="159"/>
      <c r="S40" s="159"/>
      <c r="T40" s="159"/>
    </row>
    <row r="41" spans="1:20">
      <c r="A41" s="159"/>
      <c r="B41" s="159"/>
      <c r="C41" s="159"/>
      <c r="D41" s="159"/>
      <c r="E41" s="640" t="s">
        <v>533</v>
      </c>
      <c r="F41" s="641"/>
      <c r="G41" s="641"/>
      <c r="H41" s="641"/>
      <c r="I41" s="641"/>
      <c r="J41" s="641"/>
      <c r="K41" s="641"/>
      <c r="L41" s="641"/>
      <c r="M41" s="688" t="s">
        <v>519</v>
      </c>
      <c r="N41" s="689"/>
      <c r="O41" s="690" t="s">
        <v>651</v>
      </c>
      <c r="P41" s="691"/>
      <c r="Q41" s="159"/>
      <c r="R41" s="159"/>
      <c r="S41" s="159"/>
      <c r="T41" s="159"/>
    </row>
    <row r="42" spans="1:20">
      <c r="A42" s="159"/>
      <c r="B42" s="159"/>
      <c r="C42" s="159"/>
      <c r="D42" s="159"/>
      <c r="E42" s="640" t="s">
        <v>532</v>
      </c>
      <c r="F42" s="641"/>
      <c r="G42" s="641"/>
      <c r="H42" s="641"/>
      <c r="I42" s="641"/>
      <c r="J42" s="641"/>
      <c r="K42" s="641"/>
      <c r="L42" s="641"/>
      <c r="M42" s="693" t="s">
        <v>778</v>
      </c>
      <c r="N42" s="689"/>
      <c r="O42" s="689"/>
      <c r="P42" s="691"/>
      <c r="Q42" s="159"/>
      <c r="R42" s="159"/>
      <c r="S42" s="159"/>
      <c r="T42" s="159"/>
    </row>
    <row r="43" spans="1:20">
      <c r="A43" s="159"/>
      <c r="B43" s="159"/>
      <c r="C43" s="159"/>
      <c r="D43" s="159"/>
      <c r="E43" s="640" t="s">
        <v>149</v>
      </c>
      <c r="F43" s="641"/>
      <c r="G43" s="641"/>
      <c r="H43" s="641"/>
      <c r="I43" s="641"/>
      <c r="J43" s="641"/>
      <c r="K43" s="641"/>
      <c r="L43" s="641"/>
      <c r="M43" s="688" t="s">
        <v>520</v>
      </c>
      <c r="N43" s="689"/>
      <c r="O43" s="689"/>
      <c r="P43" s="691"/>
      <c r="Q43" s="159"/>
      <c r="R43" s="159"/>
      <c r="S43" s="159"/>
      <c r="T43" s="159"/>
    </row>
    <row r="44" spans="1:20" ht="16.5" customHeight="1">
      <c r="A44" s="159"/>
      <c r="B44" s="159"/>
      <c r="C44" s="159"/>
      <c r="D44" s="159"/>
      <c r="E44" s="646" t="s">
        <v>20</v>
      </c>
      <c r="F44" s="647"/>
      <c r="G44" s="647"/>
      <c r="H44" s="647"/>
      <c r="I44" s="647"/>
      <c r="J44" s="647"/>
      <c r="K44" s="647"/>
      <c r="L44" s="647"/>
      <c r="M44" s="688">
        <v>13.9</v>
      </c>
      <c r="N44" s="689"/>
      <c r="O44" s="689"/>
      <c r="P44" s="691"/>
      <c r="Q44" s="159"/>
      <c r="R44" s="159"/>
      <c r="S44" s="159"/>
      <c r="T44" s="159"/>
    </row>
    <row r="45" spans="1:20" ht="15" customHeight="1" thickBot="1">
      <c r="A45" s="159"/>
      <c r="B45" s="159"/>
      <c r="C45" s="159"/>
      <c r="D45" s="159"/>
      <c r="E45" s="633" t="s">
        <v>21</v>
      </c>
      <c r="F45" s="634"/>
      <c r="G45" s="634"/>
      <c r="H45" s="634"/>
      <c r="I45" s="634"/>
      <c r="J45" s="634"/>
      <c r="K45" s="634"/>
      <c r="L45" s="634"/>
      <c r="M45" s="694" t="s">
        <v>481</v>
      </c>
      <c r="N45" s="695"/>
      <c r="O45" s="637">
        <v>15.7</v>
      </c>
      <c r="P45" s="638"/>
      <c r="Q45" s="159"/>
      <c r="R45" s="159"/>
      <c r="S45" s="159"/>
      <c r="T45" s="159"/>
    </row>
    <row r="46" spans="1:20" ht="14.25" customHeight="1">
      <c r="A46" s="639" t="s">
        <v>522</v>
      </c>
      <c r="B46" s="639"/>
      <c r="C46" s="639"/>
      <c r="D46" s="639"/>
      <c r="E46" s="639"/>
      <c r="F46" s="639"/>
      <c r="G46" s="639"/>
      <c r="H46" s="639"/>
      <c r="I46" s="639"/>
      <c r="J46" s="639"/>
      <c r="K46" s="639"/>
      <c r="L46" s="639"/>
      <c r="M46" s="639"/>
      <c r="N46" s="639"/>
      <c r="O46" s="639"/>
      <c r="P46" s="639"/>
      <c r="Q46" s="639"/>
      <c r="R46" s="639"/>
      <c r="S46" s="639"/>
      <c r="T46" s="639"/>
    </row>
    <row r="47" spans="1:20" ht="14.25" customHeight="1">
      <c r="A47" s="639"/>
      <c r="B47" s="639"/>
      <c r="C47" s="639"/>
      <c r="D47" s="639"/>
      <c r="E47" s="639"/>
      <c r="F47" s="639"/>
      <c r="G47" s="639"/>
      <c r="H47" s="639"/>
      <c r="I47" s="639"/>
      <c r="J47" s="639"/>
      <c r="K47" s="639"/>
      <c r="L47" s="639"/>
      <c r="M47" s="639"/>
      <c r="N47" s="639"/>
      <c r="O47" s="639"/>
      <c r="P47" s="639"/>
      <c r="Q47" s="639"/>
      <c r="R47" s="639"/>
      <c r="S47" s="639"/>
      <c r="T47" s="639"/>
    </row>
    <row r="48" spans="1:20" ht="6.75" customHeight="1">
      <c r="A48" s="630" t="s">
        <v>849</v>
      </c>
      <c r="B48" s="630"/>
      <c r="C48" s="630"/>
      <c r="D48" s="630"/>
      <c r="E48" s="630"/>
      <c r="F48" s="630"/>
      <c r="G48" s="630"/>
      <c r="H48" s="630"/>
      <c r="I48" s="630"/>
      <c r="J48" s="630"/>
      <c r="K48" s="630"/>
      <c r="L48" s="630"/>
      <c r="M48" s="630"/>
      <c r="N48" s="630"/>
      <c r="O48" s="630"/>
      <c r="P48" s="630"/>
      <c r="Q48" s="630"/>
      <c r="R48" s="630"/>
      <c r="S48" s="630"/>
      <c r="T48" s="630"/>
    </row>
    <row r="49" spans="1:20" ht="12" customHeight="1">
      <c r="A49" s="630"/>
      <c r="B49" s="630"/>
      <c r="C49" s="630"/>
      <c r="D49" s="630"/>
      <c r="E49" s="630"/>
      <c r="F49" s="630"/>
      <c r="G49" s="630"/>
      <c r="H49" s="630"/>
      <c r="I49" s="630"/>
      <c r="J49" s="630"/>
      <c r="K49" s="630"/>
      <c r="L49" s="630"/>
      <c r="M49" s="630"/>
      <c r="N49" s="630"/>
      <c r="O49" s="630"/>
      <c r="P49" s="630"/>
      <c r="Q49" s="630"/>
      <c r="R49" s="630"/>
      <c r="S49" s="630"/>
      <c r="T49" s="630"/>
    </row>
    <row r="50" spans="1:20" ht="14.25" customHeight="1">
      <c r="A50" s="26" t="s">
        <v>523</v>
      </c>
      <c r="B50" s="11"/>
      <c r="C50" s="11"/>
      <c r="D50" s="11"/>
      <c r="E50" s="11"/>
      <c r="F50" s="11"/>
      <c r="G50" s="11"/>
      <c r="H50" s="11"/>
      <c r="I50" s="11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</row>
    <row r="51" spans="1:20" ht="30.75" customHeight="1">
      <c r="A51" s="630" t="s">
        <v>652</v>
      </c>
      <c r="B51" s="630"/>
      <c r="C51" s="630"/>
      <c r="D51" s="630"/>
      <c r="E51" s="630"/>
      <c r="F51" s="630"/>
      <c r="G51" s="630"/>
      <c r="H51" s="630"/>
      <c r="I51" s="630"/>
      <c r="J51" s="630"/>
      <c r="K51" s="630"/>
      <c r="L51" s="630"/>
      <c r="M51" s="630"/>
      <c r="N51" s="630"/>
      <c r="O51" s="630"/>
      <c r="P51" s="630"/>
      <c r="Q51" s="630"/>
      <c r="R51" s="630"/>
      <c r="S51" s="630"/>
      <c r="T51" s="630"/>
    </row>
    <row r="52" spans="1:20">
      <c r="A52" s="631" t="s">
        <v>659</v>
      </c>
      <c r="B52" s="631"/>
      <c r="C52" s="631"/>
      <c r="D52" s="631"/>
      <c r="E52" s="631"/>
      <c r="F52" s="631"/>
      <c r="G52" s="631"/>
      <c r="H52" s="631"/>
      <c r="I52" s="631"/>
      <c r="J52" s="631"/>
      <c r="K52" s="631"/>
      <c r="L52" s="631"/>
      <c r="M52" s="631"/>
      <c r="N52" s="631"/>
      <c r="O52" s="631"/>
      <c r="P52" s="631"/>
      <c r="Q52" s="631"/>
      <c r="R52" s="631"/>
      <c r="S52" s="631"/>
      <c r="T52" s="631"/>
    </row>
    <row r="53" spans="1:20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</row>
    <row r="54" spans="1:20" ht="10.5" customHeight="1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</row>
    <row r="55" spans="1:20" ht="15.75" customHeight="1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</row>
    <row r="56" spans="1:20" ht="15" customHeight="1">
      <c r="A56" s="632" t="s">
        <v>22</v>
      </c>
      <c r="B56" s="632"/>
      <c r="C56" s="632"/>
      <c r="D56" s="632"/>
      <c r="E56" s="632"/>
      <c r="F56" s="632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</row>
    <row r="57" spans="1:20">
      <c r="A57" s="632"/>
      <c r="B57" s="632"/>
      <c r="C57" s="632"/>
      <c r="D57" s="632"/>
      <c r="E57" s="632"/>
      <c r="F57" s="632"/>
      <c r="G57" s="632"/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</row>
    <row r="58" spans="1:20">
      <c r="A58" s="632"/>
      <c r="B58" s="632"/>
      <c r="C58" s="632"/>
      <c r="D58" s="632"/>
      <c r="E58" s="632"/>
      <c r="F58" s="632"/>
      <c r="G58" s="632"/>
      <c r="H58" s="632"/>
      <c r="I58" s="632"/>
      <c r="J58" s="632"/>
      <c r="K58" s="632"/>
      <c r="L58" s="632"/>
      <c r="M58" s="632"/>
      <c r="N58" s="632"/>
      <c r="O58" s="632"/>
      <c r="P58" s="632"/>
      <c r="Q58" s="632"/>
      <c r="R58" s="632"/>
      <c r="S58" s="632"/>
      <c r="T58" s="632"/>
    </row>
  </sheetData>
  <mergeCells count="42">
    <mergeCell ref="A51:T51"/>
    <mergeCell ref="A52:T52"/>
    <mergeCell ref="A56:T58"/>
    <mergeCell ref="E45:L45"/>
    <mergeCell ref="M45:N45"/>
    <mergeCell ref="O45:P45"/>
    <mergeCell ref="A46:T47"/>
    <mergeCell ref="A48:T49"/>
    <mergeCell ref="E42:L42"/>
    <mergeCell ref="M42:P42"/>
    <mergeCell ref="E43:L43"/>
    <mergeCell ref="M43:P43"/>
    <mergeCell ref="E44:L44"/>
    <mergeCell ref="M44:P44"/>
    <mergeCell ref="M40:N40"/>
    <mergeCell ref="O40:P40"/>
    <mergeCell ref="E41:L41"/>
    <mergeCell ref="M41:N41"/>
    <mergeCell ref="O41:P41"/>
    <mergeCell ref="E39:L40"/>
    <mergeCell ref="M39:P39"/>
    <mergeCell ref="I20:P20"/>
    <mergeCell ref="Q20:T20"/>
    <mergeCell ref="K31:L31"/>
    <mergeCell ref="O31:P31"/>
    <mergeCell ref="A38:T38"/>
    <mergeCell ref="A4:T4"/>
    <mergeCell ref="A1:D1"/>
    <mergeCell ref="A3:T3"/>
    <mergeCell ref="A2:T2"/>
    <mergeCell ref="A14:T14"/>
    <mergeCell ref="A11:D11"/>
    <mergeCell ref="E11:H11"/>
    <mergeCell ref="I11:L11"/>
    <mergeCell ref="M11:P11"/>
    <mergeCell ref="Q11:T11"/>
    <mergeCell ref="A12:T12"/>
    <mergeCell ref="A13:D13"/>
    <mergeCell ref="E13:H13"/>
    <mergeCell ref="I13:L13"/>
    <mergeCell ref="M13:P13"/>
    <mergeCell ref="Q13:T1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Q67"/>
  <sheetViews>
    <sheetView view="pageBreakPreview" zoomScaleSheetLayoutView="100" workbookViewId="0">
      <pane ySplit="1" topLeftCell="A2" activePane="bottomLeft" state="frozen"/>
      <selection pane="bottomLeft" activeCell="A2" sqref="A2:Q2"/>
    </sheetView>
  </sheetViews>
  <sheetFormatPr defaultColWidth="9.140625" defaultRowHeight="15"/>
  <cols>
    <col min="1" max="1" width="9.140625" style="557" customWidth="1"/>
    <col min="2" max="2" width="10.5703125" style="557" customWidth="1"/>
    <col min="3" max="3" width="10" style="557" customWidth="1"/>
    <col min="4" max="4" width="7.28515625" style="557" customWidth="1"/>
    <col min="5" max="5" width="8.140625" style="557" customWidth="1"/>
    <col min="6" max="6" width="8" style="557" customWidth="1"/>
    <col min="7" max="7" width="7.7109375" style="557" customWidth="1"/>
    <col min="8" max="20" width="6.140625" style="557" customWidth="1"/>
    <col min="21" max="16384" width="9.140625" style="557"/>
  </cols>
  <sheetData>
    <row r="1" spans="1:17" ht="21">
      <c r="A1" s="622" t="s">
        <v>64</v>
      </c>
      <c r="B1" s="622"/>
      <c r="C1" s="622"/>
      <c r="D1" s="622"/>
      <c r="E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>
      <c r="A2" s="714" t="s">
        <v>1035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</row>
    <row r="3" spans="1:17">
      <c r="A3" s="722" t="s">
        <v>24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</row>
    <row r="4" spans="1:17">
      <c r="A4" s="17" t="s">
        <v>31</v>
      </c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</row>
    <row r="5" spans="1:17">
      <c r="A5" s="723" t="s">
        <v>27</v>
      </c>
      <c r="B5" s="723"/>
      <c r="C5" s="723"/>
      <c r="D5" s="724" t="s">
        <v>1</v>
      </c>
      <c r="E5" s="725"/>
      <c r="F5" s="724" t="s">
        <v>1030</v>
      </c>
      <c r="G5" s="725"/>
      <c r="H5" s="159"/>
      <c r="I5" s="159"/>
      <c r="J5" s="159"/>
      <c r="K5" s="159"/>
      <c r="L5" s="159"/>
      <c r="M5" s="159"/>
      <c r="N5" s="159"/>
      <c r="O5" s="159"/>
      <c r="P5" s="159"/>
      <c r="Q5" s="159"/>
    </row>
    <row r="6" spans="1:17">
      <c r="A6" s="723"/>
      <c r="B6" s="723"/>
      <c r="C6" s="723"/>
      <c r="D6" s="554" t="s">
        <v>25</v>
      </c>
      <c r="E6" s="554" t="s">
        <v>26</v>
      </c>
      <c r="F6" s="554" t="s">
        <v>25</v>
      </c>
      <c r="G6" s="554" t="s">
        <v>26</v>
      </c>
      <c r="H6" s="159"/>
      <c r="I6" s="159"/>
      <c r="J6" s="159"/>
      <c r="K6" s="159"/>
      <c r="L6" s="159"/>
      <c r="M6" s="159"/>
      <c r="N6" s="159"/>
      <c r="O6" s="159"/>
      <c r="P6" s="159"/>
      <c r="Q6" s="159"/>
    </row>
    <row r="7" spans="1:17">
      <c r="A7" s="715" t="s">
        <v>28</v>
      </c>
      <c r="B7" s="715"/>
      <c r="C7" s="715"/>
      <c r="D7" s="715"/>
      <c r="E7" s="715"/>
      <c r="F7" s="715"/>
      <c r="G7" s="715"/>
      <c r="H7" s="159"/>
      <c r="I7" s="159"/>
      <c r="J7" s="159"/>
      <c r="K7" s="159"/>
      <c r="L7" s="159"/>
      <c r="M7" s="159"/>
      <c r="N7" s="159"/>
      <c r="O7" s="159"/>
      <c r="P7" s="159"/>
      <c r="Q7" s="159"/>
    </row>
    <row r="8" spans="1:17">
      <c r="A8" s="716" t="s">
        <v>29</v>
      </c>
      <c r="B8" s="716"/>
      <c r="C8" s="716"/>
      <c r="D8" s="16">
        <v>100</v>
      </c>
      <c r="E8" s="717" t="s">
        <v>60</v>
      </c>
      <c r="F8" s="16">
        <v>100</v>
      </c>
      <c r="G8" s="719" t="s">
        <v>60</v>
      </c>
      <c r="H8" s="159"/>
      <c r="I8" s="159"/>
      <c r="J8" s="159"/>
      <c r="K8" s="159"/>
      <c r="L8" s="159"/>
      <c r="M8" s="159"/>
      <c r="N8" s="159"/>
      <c r="O8" s="159"/>
      <c r="P8" s="159"/>
      <c r="Q8" s="159"/>
    </row>
    <row r="9" spans="1:17">
      <c r="A9" s="716" t="s">
        <v>30</v>
      </c>
      <c r="B9" s="716"/>
      <c r="C9" s="716"/>
      <c r="D9" s="16">
        <v>125</v>
      </c>
      <c r="E9" s="718"/>
      <c r="F9" s="16">
        <v>125</v>
      </c>
      <c r="G9" s="719"/>
      <c r="H9" s="159"/>
      <c r="I9" s="159"/>
      <c r="J9" s="159"/>
      <c r="K9" s="159"/>
      <c r="L9" s="159"/>
      <c r="M9" s="159"/>
      <c r="N9" s="159"/>
      <c r="O9" s="159"/>
      <c r="P9" s="159"/>
      <c r="Q9" s="159"/>
    </row>
    <row r="10" spans="1:17">
      <c r="A10" s="715" t="s">
        <v>48</v>
      </c>
      <c r="B10" s="715"/>
      <c r="C10" s="715"/>
      <c r="D10" s="16">
        <v>1880</v>
      </c>
      <c r="E10" s="16">
        <v>3085</v>
      </c>
      <c r="F10" s="16">
        <v>1880</v>
      </c>
      <c r="G10" s="16">
        <v>3085</v>
      </c>
      <c r="H10" s="159"/>
      <c r="I10" s="159"/>
      <c r="J10" s="159"/>
      <c r="K10" s="159"/>
      <c r="L10" s="159"/>
      <c r="M10" s="159"/>
      <c r="N10" s="159"/>
      <c r="O10" s="159"/>
      <c r="P10" s="159"/>
      <c r="Q10" s="159"/>
    </row>
    <row r="11" spans="1:17">
      <c r="A11" s="720" t="s">
        <v>44</v>
      </c>
      <c r="B11" s="720"/>
      <c r="C11" s="720"/>
      <c r="D11" s="720"/>
      <c r="E11" s="720"/>
      <c r="F11" s="720"/>
      <c r="G11" s="720"/>
      <c r="H11" s="159"/>
      <c r="I11" s="159"/>
      <c r="J11" s="159"/>
      <c r="K11" s="159"/>
      <c r="L11" s="159"/>
      <c r="M11" s="159"/>
      <c r="N11" s="159"/>
      <c r="O11" s="159"/>
      <c r="P11" s="159"/>
      <c r="Q11" s="159"/>
    </row>
    <row r="12" spans="1:17">
      <c r="A12" s="716" t="s">
        <v>29</v>
      </c>
      <c r="B12" s="716"/>
      <c r="C12" s="716"/>
      <c r="D12" s="18" t="s">
        <v>45</v>
      </c>
      <c r="E12" s="18" t="s">
        <v>46</v>
      </c>
      <c r="F12" s="18" t="s">
        <v>45</v>
      </c>
      <c r="G12" s="18" t="s">
        <v>46</v>
      </c>
      <c r="H12" s="159"/>
      <c r="I12" s="159"/>
      <c r="J12" s="159"/>
      <c r="K12" s="159"/>
      <c r="L12" s="159"/>
      <c r="M12" s="159"/>
      <c r="N12" s="159"/>
      <c r="O12" s="159"/>
      <c r="P12" s="159"/>
      <c r="Q12" s="159"/>
    </row>
    <row r="13" spans="1:17">
      <c r="A13" s="716" t="s">
        <v>30</v>
      </c>
      <c r="B13" s="716"/>
      <c r="C13" s="716"/>
      <c r="D13" s="721" t="s">
        <v>46</v>
      </c>
      <c r="E13" s="721"/>
      <c r="F13" s="721" t="s">
        <v>46</v>
      </c>
      <c r="G13" s="721"/>
      <c r="H13" s="159"/>
      <c r="I13" s="159"/>
      <c r="J13" s="159"/>
      <c r="K13" s="159"/>
      <c r="L13" s="159"/>
      <c r="M13" s="159"/>
      <c r="N13" s="159"/>
      <c r="O13" s="159"/>
      <c r="P13" s="159"/>
      <c r="Q13" s="159"/>
    </row>
    <row r="14" spans="1:17">
      <c r="A14" s="715" t="s">
        <v>49</v>
      </c>
      <c r="B14" s="715"/>
      <c r="C14" s="715"/>
      <c r="D14" s="551">
        <v>1755</v>
      </c>
      <c r="E14" s="551">
        <v>3500</v>
      </c>
      <c r="F14" s="551">
        <v>1755</v>
      </c>
      <c r="G14" s="551">
        <v>3500</v>
      </c>
      <c r="H14" s="159"/>
      <c r="I14" s="159"/>
      <c r="J14" s="159"/>
      <c r="K14" s="159"/>
      <c r="L14" s="159"/>
      <c r="M14" s="159"/>
      <c r="N14" s="159"/>
      <c r="O14" s="159"/>
      <c r="P14" s="159"/>
      <c r="Q14" s="159"/>
    </row>
    <row r="15" spans="1:17">
      <c r="A15" s="550" t="s">
        <v>47</v>
      </c>
      <c r="B15" s="550"/>
      <c r="C15" s="550"/>
      <c r="D15" s="690" t="s">
        <v>546</v>
      </c>
      <c r="E15" s="690"/>
      <c r="F15" s="690" t="s">
        <v>50</v>
      </c>
      <c r="G15" s="690"/>
      <c r="H15" s="159"/>
      <c r="I15" s="159"/>
      <c r="J15" s="159"/>
      <c r="K15" s="159"/>
      <c r="L15" s="159"/>
      <c r="M15" s="159"/>
      <c r="N15" s="159"/>
      <c r="O15" s="159"/>
      <c r="P15" s="159"/>
      <c r="Q15" s="159"/>
    </row>
    <row r="16" spans="1:17" ht="21" customHeight="1">
      <c r="A16" s="20"/>
      <c r="B16" s="20"/>
      <c r="C16" s="20"/>
      <c r="D16" s="553"/>
      <c r="E16" s="553"/>
      <c r="F16" s="553"/>
      <c r="G16" s="553"/>
      <c r="H16" s="159"/>
      <c r="I16" s="159"/>
      <c r="J16" s="159"/>
      <c r="K16" s="159"/>
      <c r="L16" s="159"/>
      <c r="M16" s="159"/>
      <c r="N16" s="159"/>
      <c r="O16" s="159"/>
      <c r="P16" s="159"/>
      <c r="Q16" s="159"/>
    </row>
    <row r="17" spans="1:17">
      <c r="A17" s="714" t="s">
        <v>1031</v>
      </c>
      <c r="B17" s="714"/>
      <c r="C17" s="714"/>
      <c r="D17" s="714"/>
      <c r="E17" s="714"/>
      <c r="F17" s="714"/>
      <c r="G17" s="714"/>
      <c r="H17" s="714"/>
      <c r="I17" s="714"/>
      <c r="J17" s="714"/>
      <c r="K17" s="714"/>
      <c r="L17" s="714"/>
      <c r="M17" s="714"/>
      <c r="N17" s="714"/>
      <c r="O17" s="714"/>
      <c r="P17" s="714"/>
      <c r="Q17" s="714"/>
    </row>
    <row r="18" spans="1:17">
      <c r="A18" s="19" t="s">
        <v>547</v>
      </c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</row>
    <row r="19" spans="1:17">
      <c r="A19" s="19" t="s">
        <v>1032</v>
      </c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</row>
    <row r="20" spans="1:17">
      <c r="A20" s="17" t="s">
        <v>31</v>
      </c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</row>
    <row r="21" spans="1:17">
      <c r="A21" s="17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</row>
    <row r="22" spans="1:17" ht="15" customHeight="1">
      <c r="A22" s="159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</row>
    <row r="23" spans="1:17" ht="15" customHeight="1">
      <c r="A23" s="159"/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</row>
    <row r="24" spans="1:17">
      <c r="A24" s="159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</row>
    <row r="25" spans="1:17" ht="15" customHeight="1">
      <c r="A25" s="159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</row>
    <row r="26" spans="1:17">
      <c r="A26" s="159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</row>
    <row r="27" spans="1:17" ht="15" customHeight="1">
      <c r="A27" s="159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</row>
    <row r="28" spans="1:17">
      <c r="A28" s="159"/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</row>
    <row r="29" spans="1:17">
      <c r="A29" s="159"/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</row>
    <row r="30" spans="1:17">
      <c r="A30" s="159"/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</row>
    <row r="31" spans="1:17">
      <c r="A31" s="159"/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</row>
    <row r="32" spans="1:17">
      <c r="A32" s="696" t="s">
        <v>61</v>
      </c>
      <c r="B32" s="696"/>
      <c r="C32" s="696"/>
      <c r="D32" s="696"/>
      <c r="E32" s="159"/>
      <c r="F32" s="696" t="s">
        <v>62</v>
      </c>
      <c r="G32" s="696"/>
      <c r="H32" s="696"/>
      <c r="I32" s="696"/>
      <c r="J32" s="696"/>
      <c r="K32" s="25"/>
      <c r="L32" s="696" t="s">
        <v>63</v>
      </c>
      <c r="M32" s="696"/>
      <c r="N32" s="696"/>
      <c r="O32" s="696"/>
      <c r="P32" s="696"/>
      <c r="Q32" s="25"/>
    </row>
    <row r="33" spans="1:17">
      <c r="A33" s="697" t="s">
        <v>1033</v>
      </c>
      <c r="B33" s="697"/>
      <c r="C33" s="697"/>
      <c r="D33" s="697"/>
      <c r="E33" s="159"/>
      <c r="F33" s="697" t="s">
        <v>1033</v>
      </c>
      <c r="G33" s="697"/>
      <c r="H33" s="697"/>
      <c r="I33" s="697"/>
      <c r="J33" s="697"/>
      <c r="K33" s="25"/>
      <c r="L33" s="698" t="s">
        <v>1033</v>
      </c>
      <c r="M33" s="698"/>
      <c r="N33" s="698"/>
      <c r="O33" s="698"/>
      <c r="P33" s="698"/>
      <c r="Q33" s="25"/>
    </row>
    <row r="34" spans="1:17" ht="3" customHeight="1">
      <c r="A34" s="552"/>
      <c r="B34" s="552"/>
      <c r="C34" s="552"/>
      <c r="D34" s="552"/>
      <c r="E34" s="159"/>
      <c r="F34" s="552"/>
      <c r="G34" s="552"/>
      <c r="H34" s="552"/>
      <c r="I34" s="552"/>
      <c r="J34" s="552"/>
      <c r="K34" s="25"/>
      <c r="L34" s="141"/>
      <c r="M34" s="141"/>
      <c r="N34" s="141"/>
      <c r="O34" s="141"/>
      <c r="P34" s="141"/>
      <c r="Q34" s="25"/>
    </row>
    <row r="35" spans="1:17" ht="15.75">
      <c r="A35" s="159"/>
      <c r="B35" s="159"/>
      <c r="C35" s="159"/>
      <c r="D35" s="159"/>
      <c r="E35" s="159"/>
      <c r="F35" s="159"/>
      <c r="G35" s="159"/>
      <c r="H35" s="159"/>
      <c r="I35" s="713" t="s">
        <v>1</v>
      </c>
      <c r="J35" s="713"/>
      <c r="K35" s="713"/>
      <c r="L35" s="713"/>
      <c r="M35" s="713" t="s">
        <v>1030</v>
      </c>
      <c r="N35" s="713"/>
      <c r="O35" s="713"/>
      <c r="P35" s="713"/>
      <c r="Q35" s="140"/>
    </row>
    <row r="36" spans="1:17" ht="78.75" customHeight="1">
      <c r="A36" s="159"/>
      <c r="B36" s="711" t="s">
        <v>32</v>
      </c>
      <c r="C36" s="712"/>
      <c r="D36" s="710" t="s">
        <v>33</v>
      </c>
      <c r="E36" s="710"/>
      <c r="F36" s="710"/>
      <c r="G36" s="709" t="s">
        <v>43</v>
      </c>
      <c r="H36" s="709"/>
      <c r="I36" s="709" t="s">
        <v>42</v>
      </c>
      <c r="J36" s="709"/>
      <c r="K36" s="710" t="s">
        <v>34</v>
      </c>
      <c r="L36" s="710"/>
      <c r="M36" s="709" t="s">
        <v>42</v>
      </c>
      <c r="N36" s="709"/>
      <c r="O36" s="710" t="s">
        <v>34</v>
      </c>
      <c r="P36" s="710"/>
      <c r="Q36" s="24"/>
    </row>
    <row r="37" spans="1:17" ht="15" customHeight="1">
      <c r="A37" s="159"/>
      <c r="B37" s="702" t="s">
        <v>35</v>
      </c>
      <c r="C37" s="702"/>
      <c r="D37" s="699" t="s">
        <v>36</v>
      </c>
      <c r="E37" s="699"/>
      <c r="F37" s="699"/>
      <c r="G37" s="699" t="s">
        <v>56</v>
      </c>
      <c r="H37" s="699"/>
      <c r="I37" s="699">
        <v>100</v>
      </c>
      <c r="J37" s="699"/>
      <c r="K37" s="699" t="s">
        <v>37</v>
      </c>
      <c r="L37" s="699"/>
      <c r="M37" s="699">
        <v>100</v>
      </c>
      <c r="N37" s="699"/>
      <c r="O37" s="699" t="s">
        <v>37</v>
      </c>
      <c r="P37" s="699"/>
      <c r="Q37" s="22"/>
    </row>
    <row r="38" spans="1:17">
      <c r="A38" s="159"/>
      <c r="B38" s="702"/>
      <c r="C38" s="702"/>
      <c r="D38" s="699" t="s">
        <v>38</v>
      </c>
      <c r="E38" s="699"/>
      <c r="F38" s="699"/>
      <c r="G38" s="701" t="s">
        <v>46</v>
      </c>
      <c r="H38" s="701"/>
      <c r="I38" s="699">
        <v>125</v>
      </c>
      <c r="J38" s="699"/>
      <c r="K38" s="699"/>
      <c r="L38" s="699"/>
      <c r="M38" s="699">
        <v>125</v>
      </c>
      <c r="N38" s="699"/>
      <c r="O38" s="699"/>
      <c r="P38" s="699"/>
      <c r="Q38" s="22"/>
    </row>
    <row r="39" spans="1:17" ht="14.25" customHeight="1">
      <c r="A39" s="159"/>
      <c r="B39" s="702" t="s">
        <v>39</v>
      </c>
      <c r="C39" s="702"/>
      <c r="D39" s="699" t="s">
        <v>36</v>
      </c>
      <c r="E39" s="699"/>
      <c r="F39" s="699"/>
      <c r="G39" s="699" t="s">
        <v>57</v>
      </c>
      <c r="H39" s="699"/>
      <c r="I39" s="699">
        <v>105</v>
      </c>
      <c r="J39" s="699"/>
      <c r="K39" s="699"/>
      <c r="L39" s="699"/>
      <c r="M39" s="699">
        <v>105</v>
      </c>
      <c r="N39" s="699"/>
      <c r="O39" s="699"/>
      <c r="P39" s="699"/>
      <c r="Q39" s="22"/>
    </row>
    <row r="40" spans="1:17">
      <c r="A40" s="159"/>
      <c r="B40" s="702"/>
      <c r="C40" s="702"/>
      <c r="D40" s="699" t="s">
        <v>38</v>
      </c>
      <c r="E40" s="699"/>
      <c r="F40" s="699"/>
      <c r="G40" s="699" t="s">
        <v>58</v>
      </c>
      <c r="H40" s="699"/>
      <c r="I40" s="699">
        <v>130</v>
      </c>
      <c r="J40" s="699"/>
      <c r="K40" s="699"/>
      <c r="L40" s="699"/>
      <c r="M40" s="699">
        <v>130</v>
      </c>
      <c r="N40" s="699"/>
      <c r="O40" s="699"/>
      <c r="P40" s="699"/>
      <c r="Q40" s="22"/>
    </row>
    <row r="41" spans="1:17" ht="16.5" customHeight="1">
      <c r="A41" s="159"/>
      <c r="B41" s="702" t="s">
        <v>35</v>
      </c>
      <c r="C41" s="702"/>
      <c r="D41" s="699" t="s">
        <v>36</v>
      </c>
      <c r="E41" s="699"/>
      <c r="F41" s="699"/>
      <c r="G41" s="701" t="s">
        <v>51</v>
      </c>
      <c r="H41" s="701"/>
      <c r="I41" s="703">
        <v>210</v>
      </c>
      <c r="J41" s="704"/>
      <c r="K41" s="699" t="s">
        <v>40</v>
      </c>
      <c r="L41" s="699"/>
      <c r="M41" s="699">
        <v>210</v>
      </c>
      <c r="N41" s="699"/>
      <c r="O41" s="699" t="s">
        <v>40</v>
      </c>
      <c r="P41" s="699"/>
      <c r="Q41" s="22"/>
    </row>
    <row r="42" spans="1:17">
      <c r="A42" s="159"/>
      <c r="B42" s="702"/>
      <c r="C42" s="702"/>
      <c r="D42" s="699" t="s">
        <v>38</v>
      </c>
      <c r="E42" s="699"/>
      <c r="F42" s="699"/>
      <c r="G42" s="699" t="s">
        <v>52</v>
      </c>
      <c r="H42" s="699"/>
      <c r="I42" s="705"/>
      <c r="J42" s="706"/>
      <c r="K42" s="699"/>
      <c r="L42" s="699"/>
      <c r="M42" s="699"/>
      <c r="N42" s="699"/>
      <c r="O42" s="699"/>
      <c r="P42" s="699"/>
      <c r="Q42" s="22"/>
    </row>
    <row r="43" spans="1:17">
      <c r="A43" s="159"/>
      <c r="B43" s="702" t="s">
        <v>53</v>
      </c>
      <c r="C43" s="702"/>
      <c r="D43" s="699" t="s">
        <v>36</v>
      </c>
      <c r="E43" s="699"/>
      <c r="F43" s="699"/>
      <c r="G43" s="701" t="s">
        <v>54</v>
      </c>
      <c r="H43" s="701"/>
      <c r="I43" s="705"/>
      <c r="J43" s="706"/>
      <c r="K43" s="699"/>
      <c r="L43" s="699"/>
      <c r="M43" s="699"/>
      <c r="N43" s="699"/>
      <c r="O43" s="699"/>
      <c r="P43" s="699"/>
      <c r="Q43" s="22"/>
    </row>
    <row r="44" spans="1:17">
      <c r="A44" s="159"/>
      <c r="B44" s="702"/>
      <c r="C44" s="702"/>
      <c r="D44" s="699" t="s">
        <v>38</v>
      </c>
      <c r="E44" s="699"/>
      <c r="F44" s="699"/>
      <c r="G44" s="699" t="s">
        <v>55</v>
      </c>
      <c r="H44" s="699"/>
      <c r="I44" s="707"/>
      <c r="J44" s="708"/>
      <c r="K44" s="699"/>
      <c r="L44" s="699"/>
      <c r="M44" s="699"/>
      <c r="N44" s="699"/>
      <c r="O44" s="699"/>
      <c r="P44" s="699"/>
      <c r="Q44" s="22"/>
    </row>
    <row r="45" spans="1:17">
      <c r="A45" s="159"/>
      <c r="B45" s="700" t="s">
        <v>35</v>
      </c>
      <c r="C45" s="700"/>
      <c r="D45" s="699" t="s">
        <v>36</v>
      </c>
      <c r="E45" s="699"/>
      <c r="F45" s="699"/>
      <c r="G45" s="701" t="s">
        <v>59</v>
      </c>
      <c r="H45" s="701"/>
      <c r="I45" s="699">
        <v>500</v>
      </c>
      <c r="J45" s="699"/>
      <c r="K45" s="699" t="s">
        <v>41</v>
      </c>
      <c r="L45" s="699"/>
      <c r="M45" s="699">
        <v>500</v>
      </c>
      <c r="N45" s="699"/>
      <c r="O45" s="699" t="s">
        <v>41</v>
      </c>
      <c r="P45" s="699"/>
      <c r="Q45" s="22"/>
    </row>
    <row r="46" spans="1:17">
      <c r="A46" s="159"/>
      <c r="B46" s="700"/>
      <c r="C46" s="700"/>
      <c r="D46" s="699" t="s">
        <v>38</v>
      </c>
      <c r="E46" s="699"/>
      <c r="F46" s="699"/>
      <c r="G46" s="701"/>
      <c r="H46" s="701"/>
      <c r="I46" s="699"/>
      <c r="J46" s="699"/>
      <c r="K46" s="699"/>
      <c r="L46" s="699"/>
      <c r="M46" s="699"/>
      <c r="N46" s="699"/>
      <c r="O46" s="699"/>
      <c r="P46" s="699"/>
      <c r="Q46" s="23"/>
    </row>
    <row r="47" spans="1:17">
      <c r="A47" s="159"/>
      <c r="B47" s="700" t="s">
        <v>39</v>
      </c>
      <c r="C47" s="700"/>
      <c r="D47" s="699" t="s">
        <v>36</v>
      </c>
      <c r="E47" s="699"/>
      <c r="F47" s="699"/>
      <c r="G47" s="701" t="s">
        <v>59</v>
      </c>
      <c r="H47" s="701"/>
      <c r="I47" s="699">
        <v>500</v>
      </c>
      <c r="J47" s="699"/>
      <c r="K47" s="699" t="s">
        <v>41</v>
      </c>
      <c r="L47" s="699"/>
      <c r="M47" s="699">
        <v>900</v>
      </c>
      <c r="N47" s="699"/>
      <c r="O47" s="699" t="s">
        <v>41</v>
      </c>
      <c r="P47" s="699"/>
      <c r="Q47" s="159"/>
    </row>
    <row r="48" spans="1:17" ht="13.5" customHeight="1">
      <c r="A48" s="159"/>
      <c r="B48" s="700"/>
      <c r="C48" s="700"/>
      <c r="D48" s="699" t="s">
        <v>38</v>
      </c>
      <c r="E48" s="699"/>
      <c r="F48" s="699"/>
      <c r="G48" s="701"/>
      <c r="H48" s="701"/>
      <c r="I48" s="699"/>
      <c r="J48" s="699"/>
      <c r="K48" s="699"/>
      <c r="L48" s="699"/>
      <c r="M48" s="699"/>
      <c r="N48" s="699"/>
      <c r="O48" s="699"/>
      <c r="P48" s="699"/>
      <c r="Q48" s="159"/>
    </row>
    <row r="49" spans="1:17" ht="15.75" customHeight="1">
      <c r="A49" s="159"/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</row>
    <row r="50" spans="1:17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</row>
    <row r="51" spans="1:17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</row>
    <row r="52" spans="1:17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</row>
    <row r="53" spans="1:17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</row>
    <row r="54" spans="1:17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</row>
    <row r="55" spans="1:17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</row>
    <row r="56" spans="1:17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</row>
    <row r="57" spans="1:17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</row>
    <row r="58" spans="1:17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</row>
    <row r="59" spans="1:17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</row>
    <row r="60" spans="1:17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</row>
    <row r="61" spans="1:17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</row>
    <row r="62" spans="1:17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</row>
    <row r="63" spans="1:17">
      <c r="A63" s="696"/>
      <c r="B63" s="696"/>
      <c r="C63" s="696"/>
      <c r="D63" s="696"/>
      <c r="E63" s="159"/>
      <c r="F63" s="696"/>
      <c r="G63" s="696"/>
      <c r="H63" s="696"/>
      <c r="I63" s="696"/>
      <c r="J63" s="696"/>
      <c r="K63" s="25"/>
      <c r="L63" s="696"/>
      <c r="M63" s="696"/>
      <c r="N63" s="696"/>
      <c r="O63" s="696"/>
      <c r="P63" s="696"/>
      <c r="Q63" s="25"/>
    </row>
    <row r="64" spans="1:17">
      <c r="A64" s="697"/>
      <c r="B64" s="697"/>
      <c r="C64" s="697"/>
      <c r="D64" s="697"/>
      <c r="E64" s="159"/>
      <c r="F64" s="697"/>
      <c r="G64" s="697"/>
      <c r="H64" s="697"/>
      <c r="I64" s="697"/>
      <c r="J64" s="697"/>
      <c r="K64" s="25"/>
      <c r="L64" s="698"/>
      <c r="M64" s="698"/>
      <c r="N64" s="698"/>
      <c r="O64" s="698"/>
      <c r="P64" s="698"/>
      <c r="Q64" s="159"/>
    </row>
    <row r="65" spans="1:17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</row>
    <row r="66" spans="1:17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</row>
    <row r="67" spans="1:17" ht="12" customHeight="1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</row>
  </sheetData>
  <protectedRanges>
    <protectedRange sqref="O36:O41 K36:K41" name="Диапазон1"/>
    <protectedRange sqref="O45 I43 K36:K42 B36:B37 B39 C38 B43 C40 C44 M45 B41 C42 O36:O41 I36:I41 M36:M41 O47 M47 D36:D48" name="Диапазон1_3"/>
  </protectedRanges>
  <mergeCells count="92">
    <mergeCell ref="A1:D1"/>
    <mergeCell ref="A2:Q2"/>
    <mergeCell ref="A3:Q3"/>
    <mergeCell ref="A5:C6"/>
    <mergeCell ref="D5:E5"/>
    <mergeCell ref="F5:G5"/>
    <mergeCell ref="A14:C14"/>
    <mergeCell ref="A7:G7"/>
    <mergeCell ref="A8:C8"/>
    <mergeCell ref="E8:E9"/>
    <mergeCell ref="G8:G9"/>
    <mergeCell ref="A9:C9"/>
    <mergeCell ref="A10:C10"/>
    <mergeCell ref="A11:G11"/>
    <mergeCell ref="A12:C12"/>
    <mergeCell ref="A13:C13"/>
    <mergeCell ref="D13:E13"/>
    <mergeCell ref="F13:G13"/>
    <mergeCell ref="D15:E15"/>
    <mergeCell ref="F15:G15"/>
    <mergeCell ref="A17:Q17"/>
    <mergeCell ref="A32:D32"/>
    <mergeCell ref="F32:J32"/>
    <mergeCell ref="L32:P32"/>
    <mergeCell ref="A33:D33"/>
    <mergeCell ref="F33:J33"/>
    <mergeCell ref="L33:P33"/>
    <mergeCell ref="I35:L35"/>
    <mergeCell ref="M35:P35"/>
    <mergeCell ref="M36:N36"/>
    <mergeCell ref="O36:P36"/>
    <mergeCell ref="B37:C38"/>
    <mergeCell ref="D37:F37"/>
    <mergeCell ref="G37:H37"/>
    <mergeCell ref="I37:J37"/>
    <mergeCell ref="K37:L40"/>
    <mergeCell ref="M37:N37"/>
    <mergeCell ref="O37:P40"/>
    <mergeCell ref="D38:F38"/>
    <mergeCell ref="B36:C36"/>
    <mergeCell ref="D36:F36"/>
    <mergeCell ref="G36:H36"/>
    <mergeCell ref="I36:J36"/>
    <mergeCell ref="K36:L36"/>
    <mergeCell ref="G38:H38"/>
    <mergeCell ref="I38:J38"/>
    <mergeCell ref="M38:N38"/>
    <mergeCell ref="B39:C40"/>
    <mergeCell ref="D39:F39"/>
    <mergeCell ref="G39:H39"/>
    <mergeCell ref="I39:J39"/>
    <mergeCell ref="M39:N39"/>
    <mergeCell ref="D40:F40"/>
    <mergeCell ref="G40:H40"/>
    <mergeCell ref="I40:J40"/>
    <mergeCell ref="M40:N40"/>
    <mergeCell ref="M41:N44"/>
    <mergeCell ref="O41:P44"/>
    <mergeCell ref="D42:F42"/>
    <mergeCell ref="G42:H42"/>
    <mergeCell ref="B43:C44"/>
    <mergeCell ref="D43:F43"/>
    <mergeCell ref="G43:H43"/>
    <mergeCell ref="D44:F44"/>
    <mergeCell ref="G44:H44"/>
    <mergeCell ref="B41:C42"/>
    <mergeCell ref="D41:F41"/>
    <mergeCell ref="G41:H41"/>
    <mergeCell ref="I41:J44"/>
    <mergeCell ref="K41:L44"/>
    <mergeCell ref="O45:P46"/>
    <mergeCell ref="D46:F46"/>
    <mergeCell ref="B47:C48"/>
    <mergeCell ref="D47:F47"/>
    <mergeCell ref="G47:H48"/>
    <mergeCell ref="I47:J48"/>
    <mergeCell ref="K47:L48"/>
    <mergeCell ref="M47:N48"/>
    <mergeCell ref="O47:P48"/>
    <mergeCell ref="D48:F48"/>
    <mergeCell ref="B45:C46"/>
    <mergeCell ref="D45:F45"/>
    <mergeCell ref="G45:H46"/>
    <mergeCell ref="I45:J46"/>
    <mergeCell ref="K45:L46"/>
    <mergeCell ref="M45:N46"/>
    <mergeCell ref="A63:D63"/>
    <mergeCell ref="F63:J63"/>
    <mergeCell ref="L63:P63"/>
    <mergeCell ref="A64:D64"/>
    <mergeCell ref="F64:J64"/>
    <mergeCell ref="L64:P6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fitToHeight="2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Q61"/>
  <sheetViews>
    <sheetView view="pageBreakPreview" zoomScaleSheetLayoutView="100" workbookViewId="0">
      <pane xSplit="17" ySplit="2" topLeftCell="R3" activePane="bottomRight" state="frozen"/>
      <selection pane="topRight" activeCell="R1" sqref="R1"/>
      <selection pane="bottomLeft" activeCell="A3" sqref="A3"/>
      <selection pane="bottomRight" sqref="A1:D1"/>
    </sheetView>
  </sheetViews>
  <sheetFormatPr defaultColWidth="9.140625" defaultRowHeight="15"/>
  <cols>
    <col min="1" max="16" width="6.140625" style="557" customWidth="1"/>
    <col min="17" max="17" width="8.85546875" style="557" customWidth="1"/>
    <col min="18" max="16384" width="9.140625" style="557"/>
  </cols>
  <sheetData>
    <row r="1" spans="1:17" ht="21">
      <c r="A1" s="677" t="s">
        <v>64</v>
      </c>
      <c r="B1" s="677"/>
      <c r="C1" s="677"/>
      <c r="D1" s="677"/>
      <c r="E1" s="21"/>
      <c r="F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 ht="15.75">
      <c r="A2" s="736" t="s">
        <v>1034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</row>
    <row r="3" spans="1:17">
      <c r="A3" s="737" t="s">
        <v>438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  <c r="Q3" s="737"/>
    </row>
    <row r="4" spans="1:17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</row>
    <row r="5" spans="1:17" ht="4.5" customHeight="1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</row>
    <row r="6" spans="1:17">
      <c r="A6" s="696" t="s">
        <v>65</v>
      </c>
      <c r="B6" s="696"/>
      <c r="C6" s="696"/>
      <c r="D6" s="696"/>
      <c r="E6" s="696"/>
      <c r="F6" s="696"/>
      <c r="G6" s="696"/>
      <c r="H6" s="696"/>
      <c r="I6" s="696"/>
      <c r="J6" s="696"/>
      <c r="K6" s="696"/>
      <c r="L6" s="696"/>
      <c r="M6" s="696"/>
      <c r="N6" s="696"/>
      <c r="O6" s="696"/>
      <c r="P6" s="696"/>
      <c r="Q6" s="696"/>
    </row>
    <row r="7" spans="1:17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</row>
    <row r="8" spans="1:17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</row>
    <row r="9" spans="1:17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</row>
    <row r="10" spans="1:17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</row>
    <row r="11" spans="1:17">
      <c r="A11" s="159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</row>
    <row r="12" spans="1:17" ht="13.5" customHeight="1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</row>
    <row r="13" spans="1:17" ht="1.5" hidden="1" customHeight="1">
      <c r="A13" s="159"/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</row>
    <row r="14" spans="1:17" ht="2.25" hidden="1" customHeight="1">
      <c r="A14" s="159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</row>
    <row r="15" spans="1:17" ht="15.75">
      <c r="A15" s="738" t="s">
        <v>66</v>
      </c>
      <c r="B15" s="738"/>
      <c r="C15" s="738"/>
      <c r="D15" s="738"/>
      <c r="E15" s="738"/>
      <c r="F15" s="738"/>
      <c r="G15" s="738"/>
      <c r="H15" s="738"/>
      <c r="I15" s="738"/>
      <c r="J15" s="738"/>
      <c r="K15" s="738"/>
      <c r="L15" s="738"/>
      <c r="M15" s="738"/>
      <c r="N15" s="738"/>
      <c r="O15" s="738"/>
      <c r="P15" s="738"/>
      <c r="Q15" s="738"/>
    </row>
    <row r="16" spans="1:17" ht="15.75">
      <c r="A16" s="159"/>
      <c r="B16" s="159"/>
      <c r="C16" s="159"/>
      <c r="D16" s="159"/>
      <c r="E16" s="159"/>
      <c r="F16" s="159"/>
      <c r="G16" s="159"/>
      <c r="H16" s="159"/>
      <c r="I16" s="159"/>
      <c r="J16" s="735" t="s">
        <v>1</v>
      </c>
      <c r="K16" s="735"/>
      <c r="L16" s="735"/>
      <c r="M16" s="735" t="s">
        <v>1030</v>
      </c>
      <c r="N16" s="735"/>
      <c r="O16" s="735"/>
      <c r="P16" s="159"/>
      <c r="Q16" s="159"/>
    </row>
    <row r="17" spans="1:17">
      <c r="A17" s="159"/>
      <c r="B17" s="159"/>
      <c r="C17" s="719" t="s">
        <v>67</v>
      </c>
      <c r="D17" s="719"/>
      <c r="E17" s="719"/>
      <c r="F17" s="719"/>
      <c r="G17" s="719"/>
      <c r="H17" s="719"/>
      <c r="I17" s="719"/>
      <c r="J17" s="719" t="s">
        <v>70</v>
      </c>
      <c r="K17" s="719"/>
      <c r="L17" s="719"/>
      <c r="M17" s="719"/>
      <c r="N17" s="719"/>
      <c r="O17" s="719"/>
      <c r="P17" s="159"/>
      <c r="Q17" s="159"/>
    </row>
    <row r="18" spans="1:17">
      <c r="A18" s="159"/>
      <c r="B18" s="159"/>
      <c r="C18" s="719" t="s">
        <v>68</v>
      </c>
      <c r="D18" s="719"/>
      <c r="E18" s="719"/>
      <c r="F18" s="719"/>
      <c r="G18" s="719"/>
      <c r="H18" s="719"/>
      <c r="I18" s="719"/>
      <c r="J18" s="719" t="s">
        <v>71</v>
      </c>
      <c r="K18" s="719"/>
      <c r="L18" s="719"/>
      <c r="M18" s="719"/>
      <c r="N18" s="719"/>
      <c r="O18" s="719"/>
      <c r="P18" s="159"/>
      <c r="Q18" s="159"/>
    </row>
    <row r="19" spans="1:17" ht="30.75" customHeight="1">
      <c r="A19" s="159"/>
      <c r="B19" s="159"/>
      <c r="C19" s="719" t="s">
        <v>72</v>
      </c>
      <c r="D19" s="719"/>
      <c r="E19" s="719"/>
      <c r="F19" s="719"/>
      <c r="G19" s="719"/>
      <c r="H19" s="719"/>
      <c r="I19" s="719"/>
      <c r="J19" s="733" t="s">
        <v>73</v>
      </c>
      <c r="K19" s="733"/>
      <c r="L19" s="733"/>
      <c r="M19" s="733"/>
      <c r="N19" s="733"/>
      <c r="O19" s="733"/>
      <c r="P19" s="159"/>
      <c r="Q19" s="159"/>
    </row>
    <row r="20" spans="1:17" ht="48.75" customHeight="1">
      <c r="A20" s="159"/>
      <c r="B20" s="159"/>
      <c r="C20" s="719" t="s">
        <v>69</v>
      </c>
      <c r="D20" s="719"/>
      <c r="E20" s="719"/>
      <c r="F20" s="719"/>
      <c r="G20" s="719"/>
      <c r="H20" s="719"/>
      <c r="I20" s="719"/>
      <c r="J20" s="733" t="s">
        <v>439</v>
      </c>
      <c r="K20" s="733"/>
      <c r="L20" s="733"/>
      <c r="M20" s="733" t="s">
        <v>75</v>
      </c>
      <c r="N20" s="733"/>
      <c r="O20" s="733"/>
      <c r="P20" s="159"/>
      <c r="Q20" s="159"/>
    </row>
    <row r="21" spans="1:17" ht="6" customHeight="1">
      <c r="A21" s="159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</row>
    <row r="22" spans="1:17">
      <c r="A22" s="714" t="s">
        <v>74</v>
      </c>
      <c r="B22" s="714"/>
      <c r="C22" s="714"/>
      <c r="D22" s="714"/>
      <c r="E22" s="714"/>
      <c r="F22" s="714"/>
      <c r="G22" s="714"/>
      <c r="H22" s="714"/>
      <c r="I22" s="714"/>
      <c r="J22" s="714"/>
      <c r="K22" s="714"/>
      <c r="L22" s="714"/>
      <c r="M22" s="714"/>
      <c r="N22" s="714"/>
      <c r="O22" s="714"/>
      <c r="P22" s="714"/>
      <c r="Q22" s="714"/>
    </row>
    <row r="23" spans="1:17" ht="15.75">
      <c r="A23" s="734" t="s">
        <v>1</v>
      </c>
      <c r="B23" s="734"/>
      <c r="C23" s="734"/>
      <c r="D23" s="734"/>
      <c r="E23" s="734"/>
      <c r="F23" s="734"/>
      <c r="G23" s="734"/>
      <c r="H23" s="734"/>
      <c r="I23" s="734"/>
      <c r="J23" s="734" t="s">
        <v>1030</v>
      </c>
      <c r="K23" s="734"/>
      <c r="L23" s="734"/>
      <c r="M23" s="734"/>
      <c r="N23" s="734"/>
      <c r="O23" s="734"/>
      <c r="P23" s="734"/>
      <c r="Q23" s="734"/>
    </row>
    <row r="24" spans="1:17">
      <c r="A24" s="732" t="s">
        <v>76</v>
      </c>
      <c r="B24" s="732"/>
      <c r="C24" s="732"/>
      <c r="D24" s="732"/>
      <c r="E24" s="732"/>
      <c r="F24" s="732"/>
      <c r="G24" s="732"/>
      <c r="H24" s="732"/>
      <c r="I24" s="732"/>
      <c r="J24" s="732" t="s">
        <v>77</v>
      </c>
      <c r="K24" s="732"/>
      <c r="L24" s="732"/>
      <c r="M24" s="732"/>
      <c r="N24" s="732"/>
      <c r="O24" s="732"/>
      <c r="P24" s="732"/>
      <c r="Q24" s="732"/>
    </row>
    <row r="25" spans="1:17">
      <c r="A25" s="721" t="s">
        <v>78</v>
      </c>
      <c r="B25" s="721"/>
      <c r="C25" s="721"/>
      <c r="D25" s="721"/>
      <c r="E25" s="721"/>
      <c r="F25" s="721"/>
      <c r="G25" s="721"/>
      <c r="H25" s="721"/>
      <c r="I25" s="721"/>
      <c r="J25" s="721"/>
      <c r="K25" s="721"/>
      <c r="L25" s="721"/>
      <c r="M25" s="721"/>
      <c r="N25" s="721"/>
      <c r="O25" s="721"/>
      <c r="P25" s="721"/>
      <c r="Q25" s="721"/>
    </row>
    <row r="26" spans="1:17">
      <c r="A26" s="721" t="s">
        <v>79</v>
      </c>
      <c r="B26" s="721"/>
      <c r="C26" s="721"/>
      <c r="D26" s="721"/>
      <c r="E26" s="721"/>
      <c r="F26" s="721"/>
      <c r="G26" s="721"/>
      <c r="H26" s="721"/>
      <c r="I26" s="721"/>
      <c r="J26" s="721"/>
      <c r="K26" s="721"/>
      <c r="L26" s="721"/>
      <c r="M26" s="721"/>
      <c r="N26" s="721"/>
      <c r="O26" s="721"/>
      <c r="P26" s="721"/>
      <c r="Q26" s="721"/>
    </row>
    <row r="27" spans="1:17">
      <c r="A27" s="732" t="s">
        <v>80</v>
      </c>
      <c r="B27" s="732"/>
      <c r="C27" s="732"/>
      <c r="D27" s="732"/>
      <c r="E27" s="732"/>
      <c r="F27" s="732"/>
      <c r="G27" s="732"/>
      <c r="H27" s="732"/>
      <c r="I27" s="732"/>
      <c r="J27" s="732" t="s">
        <v>81</v>
      </c>
      <c r="K27" s="732"/>
      <c r="L27" s="732"/>
      <c r="M27" s="732"/>
      <c r="N27" s="732"/>
      <c r="O27" s="732"/>
      <c r="P27" s="732"/>
      <c r="Q27" s="732"/>
    </row>
    <row r="28" spans="1:17">
      <c r="A28" s="721" t="s">
        <v>82</v>
      </c>
      <c r="B28" s="721"/>
      <c r="C28" s="721"/>
      <c r="D28" s="721"/>
      <c r="E28" s="721"/>
      <c r="F28" s="721"/>
      <c r="G28" s="721"/>
      <c r="H28" s="721"/>
      <c r="I28" s="721"/>
      <c r="J28" s="721"/>
      <c r="K28" s="721"/>
      <c r="L28" s="721"/>
      <c r="M28" s="721"/>
      <c r="N28" s="721"/>
      <c r="O28" s="721"/>
      <c r="P28" s="721"/>
      <c r="Q28" s="721"/>
    </row>
    <row r="29" spans="1:17">
      <c r="A29" s="721" t="s">
        <v>83</v>
      </c>
      <c r="B29" s="721"/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1"/>
    </row>
    <row r="30" spans="1:17">
      <c r="A30" s="721" t="s">
        <v>79</v>
      </c>
      <c r="B30" s="721"/>
      <c r="C30" s="721"/>
      <c r="D30" s="721"/>
      <c r="E30" s="721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721"/>
      <c r="Q30" s="721"/>
    </row>
    <row r="31" spans="1:17" ht="4.5" customHeight="1">
      <c r="A31" s="28"/>
      <c r="B31" s="28"/>
      <c r="C31" s="28"/>
      <c r="D31" s="28"/>
      <c r="E31" s="28"/>
      <c r="F31" s="28"/>
      <c r="G31" s="28"/>
      <c r="H31" s="28"/>
      <c r="I31" s="28"/>
      <c r="J31" s="159"/>
      <c r="K31" s="159"/>
      <c r="L31" s="159"/>
      <c r="M31" s="159"/>
      <c r="N31" s="159"/>
      <c r="O31" s="159"/>
      <c r="P31" s="159"/>
      <c r="Q31" s="159"/>
    </row>
    <row r="32" spans="1:17">
      <c r="A32" s="714" t="s">
        <v>84</v>
      </c>
      <c r="B32" s="714"/>
      <c r="C32" s="714"/>
      <c r="D32" s="714"/>
      <c r="E32" s="714"/>
      <c r="F32" s="714"/>
      <c r="G32" s="714"/>
      <c r="H32" s="714"/>
      <c r="I32" s="714"/>
      <c r="J32" s="714"/>
      <c r="K32" s="714"/>
      <c r="L32" s="714"/>
      <c r="M32" s="714"/>
      <c r="N32" s="714"/>
      <c r="O32" s="714"/>
      <c r="P32" s="714"/>
      <c r="Q32" s="714"/>
    </row>
    <row r="33" spans="1:17" ht="15" customHeight="1">
      <c r="A33" s="727" t="s">
        <v>1033</v>
      </c>
      <c r="B33" s="728"/>
      <c r="C33" s="728"/>
      <c r="D33" s="728"/>
      <c r="E33" s="728"/>
      <c r="F33" s="728"/>
      <c r="G33" s="728"/>
      <c r="H33" s="728"/>
      <c r="I33" s="728"/>
      <c r="J33" s="728"/>
      <c r="K33" s="728"/>
      <c r="L33" s="728"/>
      <c r="M33" s="728"/>
      <c r="N33" s="728"/>
      <c r="O33" s="728"/>
      <c r="P33" s="728"/>
      <c r="Q33" s="729"/>
    </row>
    <row r="34" spans="1:17" ht="12" customHeight="1">
      <c r="A34" s="159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>
      <c r="A35" s="159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  <row r="36" spans="1:17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</row>
    <row r="37" spans="1:17">
      <c r="A37" s="159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</row>
    <row r="38" spans="1:17" ht="18" customHeight="1">
      <c r="A38" s="29" t="s">
        <v>85</v>
      </c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</row>
    <row r="39" spans="1:17">
      <c r="A39" s="714" t="s">
        <v>86</v>
      </c>
      <c r="B39" s="714"/>
      <c r="C39" s="714"/>
      <c r="D39" s="714"/>
      <c r="E39" s="714"/>
      <c r="F39" s="714"/>
      <c r="G39" s="714"/>
      <c r="H39" s="714"/>
      <c r="I39" s="714"/>
      <c r="J39" s="714"/>
      <c r="K39" s="714"/>
      <c r="L39" s="714"/>
      <c r="M39" s="714"/>
      <c r="N39" s="714"/>
      <c r="O39" s="714"/>
      <c r="P39" s="714"/>
      <c r="Q39" s="714"/>
    </row>
    <row r="40" spans="1:17" ht="15.75">
      <c r="A40" s="727" t="s">
        <v>1033</v>
      </c>
      <c r="B40" s="728"/>
      <c r="C40" s="728"/>
      <c r="D40" s="728"/>
      <c r="E40" s="728"/>
      <c r="F40" s="728"/>
      <c r="G40" s="728"/>
      <c r="H40" s="728"/>
      <c r="I40" s="728"/>
      <c r="J40" s="728"/>
      <c r="K40" s="728"/>
      <c r="L40" s="728"/>
      <c r="M40" s="728"/>
      <c r="N40" s="728"/>
      <c r="O40" s="728"/>
      <c r="P40" s="728"/>
      <c r="Q40" s="729"/>
    </row>
    <row r="41" spans="1:17">
      <c r="A41" s="730" t="s">
        <v>87</v>
      </c>
      <c r="B41" s="730"/>
      <c r="C41" s="730"/>
      <c r="D41" s="730"/>
      <c r="E41" s="730"/>
      <c r="F41" s="730"/>
      <c r="G41" s="730"/>
      <c r="H41" s="730"/>
      <c r="I41" s="730"/>
      <c r="J41" s="730"/>
      <c r="K41" s="31" t="s">
        <v>91</v>
      </c>
      <c r="L41" s="30"/>
      <c r="M41" s="30"/>
      <c r="N41" s="30"/>
      <c r="O41" s="30"/>
      <c r="P41" s="30"/>
      <c r="Q41" s="30"/>
    </row>
    <row r="42" spans="1:17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</row>
    <row r="43" spans="1:17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</row>
    <row r="44" spans="1:17">
      <c r="A44" s="159"/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</row>
    <row r="45" spans="1:17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</row>
    <row r="46" spans="1:17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</row>
    <row r="47" spans="1:17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</row>
    <row r="48" spans="1:17">
      <c r="A48" s="159"/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</row>
    <row r="49" spans="1:17">
      <c r="A49" s="159"/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</row>
    <row r="50" spans="1:17">
      <c r="A50" s="696" t="s">
        <v>88</v>
      </c>
      <c r="B50" s="696"/>
      <c r="C50" s="696"/>
      <c r="D50" s="731" t="s">
        <v>89</v>
      </c>
      <c r="E50" s="731"/>
      <c r="F50" s="731"/>
      <c r="G50" s="25"/>
      <c r="H50" s="696" t="s">
        <v>90</v>
      </c>
      <c r="I50" s="696"/>
      <c r="J50" s="696"/>
      <c r="K50" s="25"/>
      <c r="L50" s="696" t="s">
        <v>89</v>
      </c>
      <c r="M50" s="696"/>
      <c r="N50" s="25"/>
      <c r="O50" s="696" t="s">
        <v>90</v>
      </c>
      <c r="P50" s="696"/>
      <c r="Q50" s="696"/>
    </row>
    <row r="51" spans="1:17" ht="27" customHeight="1">
      <c r="A51" s="33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5"/>
      <c r="N51" s="34"/>
      <c r="O51" s="34"/>
      <c r="P51" s="34"/>
      <c r="Q51" s="34"/>
    </row>
    <row r="52" spans="1:17" ht="45.75" customHeight="1">
      <c r="A52" s="558"/>
      <c r="B52" s="558"/>
      <c r="C52" s="558"/>
      <c r="D52" s="558"/>
      <c r="E52" s="558"/>
      <c r="F52" s="558"/>
      <c r="G52" s="558"/>
      <c r="H52" s="558"/>
      <c r="I52" s="726" t="s">
        <v>440</v>
      </c>
      <c r="J52" s="726"/>
      <c r="K52" s="726"/>
      <c r="L52" s="726"/>
      <c r="M52" s="726"/>
      <c r="N52" s="726"/>
      <c r="O52" s="726"/>
      <c r="P52" s="726"/>
      <c r="Q52" s="558"/>
    </row>
    <row r="53" spans="1:17">
      <c r="A53" s="13"/>
      <c r="B53" s="13"/>
      <c r="C53" s="13"/>
      <c r="D53" s="13"/>
      <c r="E53" s="13"/>
      <c r="F53" s="13"/>
      <c r="G53" s="13"/>
      <c r="H53" s="13"/>
      <c r="I53" s="726"/>
      <c r="J53" s="726"/>
      <c r="K53" s="726"/>
      <c r="L53" s="726"/>
      <c r="M53" s="726"/>
      <c r="N53" s="726"/>
      <c r="O53" s="726"/>
      <c r="P53" s="726"/>
      <c r="Q53" s="13"/>
    </row>
    <row r="54" spans="1:17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</row>
    <row r="55" spans="1:17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</row>
    <row r="56" spans="1:17" ht="6.75" customHeight="1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</row>
    <row r="57" spans="1:17" hidden="1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</row>
    <row r="58" spans="1:17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</row>
    <row r="59" spans="1:17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</row>
    <row r="60" spans="1:17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</row>
    <row r="61" spans="1:17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</row>
  </sheetData>
  <mergeCells count="39">
    <mergeCell ref="J16:L16"/>
    <mergeCell ref="M16:O16"/>
    <mergeCell ref="A1:D1"/>
    <mergeCell ref="A2:Q2"/>
    <mergeCell ref="A3:Q4"/>
    <mergeCell ref="A6:Q6"/>
    <mergeCell ref="A15:Q15"/>
    <mergeCell ref="C17:I17"/>
    <mergeCell ref="J17:O17"/>
    <mergeCell ref="C18:I18"/>
    <mergeCell ref="J18:O18"/>
    <mergeCell ref="C19:I19"/>
    <mergeCell ref="J19:O19"/>
    <mergeCell ref="C20:I20"/>
    <mergeCell ref="J20:L20"/>
    <mergeCell ref="M20:O20"/>
    <mergeCell ref="A22:Q22"/>
    <mergeCell ref="A23:I23"/>
    <mergeCell ref="J23:Q23"/>
    <mergeCell ref="A39:Q39"/>
    <mergeCell ref="A24:I24"/>
    <mergeCell ref="J24:Q24"/>
    <mergeCell ref="A25:Q25"/>
    <mergeCell ref="A26:Q26"/>
    <mergeCell ref="A27:I27"/>
    <mergeCell ref="J27:Q27"/>
    <mergeCell ref="A28:Q28"/>
    <mergeCell ref="A29:Q29"/>
    <mergeCell ref="A30:Q30"/>
    <mergeCell ref="A32:Q32"/>
    <mergeCell ref="A33:Q33"/>
    <mergeCell ref="I52:P53"/>
    <mergeCell ref="A40:Q40"/>
    <mergeCell ref="A41:J41"/>
    <mergeCell ref="A50:C50"/>
    <mergeCell ref="D50:F50"/>
    <mergeCell ref="H50:J50"/>
    <mergeCell ref="L50:M50"/>
    <mergeCell ref="O50:Q50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81" fitToHeight="2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rgb="FFFF0000"/>
  </sheetPr>
  <dimension ref="A1:BU161"/>
  <sheetViews>
    <sheetView view="pageBreakPreview" zoomScaleSheetLayoutView="100" workbookViewId="0">
      <pane ySplit="10" topLeftCell="A11" activePane="bottomLeft" state="frozen"/>
      <selection pane="bottomLeft" sqref="A1:E1"/>
    </sheetView>
  </sheetViews>
  <sheetFormatPr defaultColWidth="9.140625" defaultRowHeight="15" outlineLevelRow="1"/>
  <cols>
    <col min="1" max="1" width="6.140625" style="367" customWidth="1"/>
    <col min="2" max="36" width="6.5703125" style="367" customWidth="1"/>
    <col min="37" max="37" width="9.140625" style="367"/>
    <col min="38" max="38" width="5" style="367" customWidth="1"/>
    <col min="39" max="73" width="10.5703125" style="367" bestFit="1" customWidth="1"/>
    <col min="74" max="16384" width="9.140625" style="367"/>
  </cols>
  <sheetData>
    <row r="1" spans="1:36" ht="21">
      <c r="A1" s="741" t="s">
        <v>64</v>
      </c>
      <c r="B1" s="741"/>
      <c r="C1" s="741"/>
      <c r="D1" s="741"/>
      <c r="E1" s="741"/>
      <c r="F1" s="159"/>
      <c r="G1" s="21"/>
      <c r="H1" s="21"/>
      <c r="I1" s="21"/>
      <c r="J1" s="21"/>
      <c r="K1" s="21"/>
      <c r="L1" s="21"/>
      <c r="M1" s="21" t="s">
        <v>845</v>
      </c>
      <c r="N1" s="21"/>
      <c r="O1" s="21"/>
      <c r="P1" s="21"/>
      <c r="Q1" s="21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H1" s="159"/>
      <c r="AI1" s="159"/>
      <c r="AJ1" s="159"/>
    </row>
    <row r="2" spans="1:36" ht="18" customHeight="1">
      <c r="A2" s="736" t="s">
        <v>92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736"/>
      <c r="AH2" s="736"/>
      <c r="AI2" s="736"/>
      <c r="AJ2" s="736"/>
    </row>
    <row r="3" spans="1:36" ht="3.75" customHeight="1" thickBot="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</row>
    <row r="4" spans="1:36" ht="15.75" thickBot="1">
      <c r="A4" s="218" t="s">
        <v>475</v>
      </c>
      <c r="B4" s="159"/>
      <c r="C4" s="159"/>
      <c r="D4" s="159"/>
      <c r="E4" s="159"/>
      <c r="F4" s="159"/>
      <c r="G4" s="159"/>
      <c r="H4" s="148">
        <f>Содержание!H9</f>
        <v>0.03</v>
      </c>
      <c r="I4" s="172">
        <f>(1+$H$4)*(1-$H$5)*(1-$H$7)</f>
        <v>1.03</v>
      </c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79"/>
      <c r="W4" s="79"/>
      <c r="X4" s="79"/>
      <c r="Y4" s="79"/>
      <c r="Z4" s="79"/>
      <c r="AA4" s="742" t="s">
        <v>687</v>
      </c>
      <c r="AB4" s="742"/>
      <c r="AC4" s="742"/>
      <c r="AD4" s="742"/>
      <c r="AE4" s="742"/>
      <c r="AF4" s="742"/>
      <c r="AG4" s="742"/>
      <c r="AH4" s="742"/>
      <c r="AI4" s="742"/>
      <c r="AJ4" s="79"/>
    </row>
    <row r="5" spans="1:36" ht="15" customHeight="1" thickBot="1">
      <c r="A5" s="218" t="s">
        <v>472</v>
      </c>
      <c r="B5" s="159"/>
      <c r="C5" s="159"/>
      <c r="D5" s="159"/>
      <c r="E5" s="159"/>
      <c r="F5" s="159"/>
      <c r="G5" s="159"/>
      <c r="H5" s="148">
        <f>Содержание!H10</f>
        <v>0</v>
      </c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79"/>
      <c r="W5" s="79"/>
      <c r="X5" s="79"/>
      <c r="Y5" s="79"/>
      <c r="Z5" s="79"/>
      <c r="AA5" s="742"/>
      <c r="AB5" s="742"/>
      <c r="AC5" s="742"/>
      <c r="AD5" s="742"/>
      <c r="AE5" s="742"/>
      <c r="AF5" s="742"/>
      <c r="AG5" s="742"/>
      <c r="AH5" s="742"/>
      <c r="AI5" s="742"/>
      <c r="AJ5" s="79"/>
    </row>
    <row r="6" spans="1:36" ht="15.75" thickBot="1">
      <c r="A6" s="218"/>
      <c r="B6" s="159"/>
      <c r="C6" s="159"/>
      <c r="D6" s="159"/>
      <c r="E6" s="159"/>
      <c r="F6" s="159"/>
      <c r="G6" s="159"/>
      <c r="H6" s="172" t="b">
        <v>0</v>
      </c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79"/>
      <c r="W6" s="79"/>
      <c r="X6" s="79"/>
      <c r="Y6" s="79"/>
      <c r="Z6" s="79"/>
      <c r="AA6" s="742"/>
      <c r="AB6" s="742"/>
      <c r="AC6" s="742"/>
      <c r="AD6" s="742"/>
      <c r="AE6" s="742"/>
      <c r="AF6" s="742"/>
      <c r="AG6" s="742"/>
      <c r="AH6" s="742"/>
      <c r="AI6" s="742"/>
      <c r="AJ6" s="79"/>
    </row>
    <row r="7" spans="1:36" ht="15.75" thickBot="1">
      <c r="A7" s="218" t="s">
        <v>479</v>
      </c>
      <c r="B7" s="364"/>
      <c r="C7" s="364"/>
      <c r="D7" s="364"/>
      <c r="E7" s="364"/>
      <c r="F7" s="364"/>
      <c r="G7" s="364"/>
      <c r="H7" s="148">
        <v>0</v>
      </c>
      <c r="I7" s="364"/>
      <c r="J7" s="364"/>
      <c r="K7" s="364"/>
      <c r="L7" s="364"/>
      <c r="M7" s="364"/>
      <c r="N7" s="364"/>
      <c r="O7" s="364"/>
      <c r="P7" s="364"/>
      <c r="Q7" s="364"/>
      <c r="R7" s="36"/>
      <c r="S7" s="36"/>
      <c r="T7" s="36"/>
      <c r="U7" s="159"/>
      <c r="V7" s="79"/>
      <c r="W7" s="79"/>
      <c r="X7" s="79"/>
      <c r="Y7" s="79"/>
      <c r="Z7" s="79"/>
      <c r="AA7" s="742"/>
      <c r="AB7" s="742"/>
      <c r="AC7" s="742"/>
      <c r="AD7" s="742"/>
      <c r="AE7" s="742"/>
      <c r="AF7" s="742"/>
      <c r="AG7" s="742"/>
      <c r="AH7" s="742"/>
      <c r="AI7" s="742"/>
      <c r="AJ7" s="79"/>
    </row>
    <row r="8" spans="1:36" ht="9" customHeight="1">
      <c r="A8" s="171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36"/>
      <c r="T8" s="36"/>
      <c r="U8" s="36"/>
      <c r="V8" s="159"/>
      <c r="W8" s="36"/>
      <c r="X8" s="159"/>
      <c r="Y8" s="36"/>
      <c r="Z8" s="36"/>
      <c r="AA8" s="742"/>
      <c r="AB8" s="742"/>
      <c r="AC8" s="742"/>
      <c r="AD8" s="742"/>
      <c r="AE8" s="742"/>
      <c r="AF8" s="742"/>
      <c r="AG8" s="742"/>
      <c r="AH8" s="742"/>
      <c r="AI8" s="742"/>
      <c r="AJ8" s="159"/>
    </row>
    <row r="9" spans="1:36" ht="12.75" customHeight="1">
      <c r="A9" s="159"/>
      <c r="B9" s="159"/>
      <c r="C9" s="159"/>
      <c r="D9" s="159"/>
      <c r="E9" s="159"/>
      <c r="F9" s="159"/>
      <c r="G9" s="159"/>
      <c r="H9" s="159"/>
      <c r="I9" s="159"/>
      <c r="J9" s="159"/>
      <c r="L9" s="43" t="s">
        <v>2</v>
      </c>
      <c r="M9" s="159"/>
      <c r="N9" s="43" t="s">
        <v>3</v>
      </c>
      <c r="O9" s="159"/>
      <c r="Q9" s="368" t="s">
        <v>4</v>
      </c>
      <c r="S9" s="369" t="s">
        <v>112</v>
      </c>
      <c r="U9" s="159"/>
      <c r="V9" s="43" t="s">
        <v>476</v>
      </c>
      <c r="W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</row>
    <row r="10" spans="1:36" ht="18" customHeight="1">
      <c r="A10" s="743" t="s">
        <v>838</v>
      </c>
      <c r="B10" s="743"/>
      <c r="C10" s="743"/>
      <c r="D10" s="743"/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</row>
    <row r="11" spans="1:36" ht="15.75">
      <c r="A11" s="736" t="s">
        <v>834</v>
      </c>
      <c r="B11" s="736"/>
      <c r="C11" s="736"/>
      <c r="D11" s="736"/>
      <c r="E11" s="736"/>
      <c r="F11" s="736"/>
      <c r="G11" s="736"/>
      <c r="H11" s="736"/>
      <c r="I11" s="736"/>
      <c r="J11" s="736"/>
      <c r="K11" s="736"/>
      <c r="L11" s="736"/>
      <c r="M11" s="736"/>
      <c r="N11" s="736"/>
      <c r="O11" s="736"/>
      <c r="P11" s="736"/>
      <c r="Q11" s="736"/>
      <c r="R11" s="736"/>
      <c r="S11" s="736"/>
      <c r="T11" s="736"/>
      <c r="U11" s="736"/>
      <c r="V11" s="736"/>
      <c r="W11" s="736"/>
      <c r="X11" s="736"/>
      <c r="Y11" s="736"/>
      <c r="Z11" s="736"/>
      <c r="AA11" s="736"/>
      <c r="AB11" s="736"/>
      <c r="AC11" s="736"/>
      <c r="AD11" s="736"/>
      <c r="AE11" s="736"/>
      <c r="AF11" s="736"/>
      <c r="AG11" s="736"/>
      <c r="AH11" s="736"/>
      <c r="AI11" s="736"/>
      <c r="AJ11" s="736"/>
    </row>
    <row r="12" spans="1:36" ht="14.25" customHeight="1">
      <c r="A12" s="159" t="s">
        <v>110</v>
      </c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77" t="s">
        <v>606</v>
      </c>
      <c r="AF12" s="159"/>
      <c r="AG12" s="159"/>
      <c r="AH12" s="159"/>
      <c r="AI12" s="159"/>
      <c r="AJ12" s="159"/>
    </row>
    <row r="13" spans="1:36" ht="14.25" customHeight="1" thickBot="1">
      <c r="A13" s="159" t="s">
        <v>111</v>
      </c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AA13" s="159"/>
      <c r="AB13" s="159"/>
      <c r="AD13" s="159"/>
      <c r="AE13" s="159"/>
      <c r="AF13" s="159"/>
      <c r="AG13" s="159"/>
      <c r="AH13" s="159"/>
      <c r="AI13" s="159"/>
      <c r="AJ13" s="395"/>
    </row>
    <row r="14" spans="1:36">
      <c r="A14" s="37" t="s">
        <v>109</v>
      </c>
      <c r="B14" s="39">
        <v>1750</v>
      </c>
      <c r="C14" s="39">
        <v>1875</v>
      </c>
      <c r="D14" s="39">
        <v>2000</v>
      </c>
      <c r="E14" s="39">
        <v>2125</v>
      </c>
      <c r="F14" s="39">
        <v>2250</v>
      </c>
      <c r="G14" s="39">
        <v>2375</v>
      </c>
      <c r="H14" s="39">
        <v>2500</v>
      </c>
      <c r="I14" s="39">
        <v>2625</v>
      </c>
      <c r="J14" s="39">
        <v>2750</v>
      </c>
      <c r="K14" s="39">
        <v>2875</v>
      </c>
      <c r="L14" s="39">
        <v>3000</v>
      </c>
      <c r="M14" s="39">
        <v>3125</v>
      </c>
      <c r="N14" s="39">
        <v>3250</v>
      </c>
      <c r="O14" s="39">
        <v>3375</v>
      </c>
      <c r="P14" s="39">
        <v>3500</v>
      </c>
      <c r="Q14" s="39">
        <v>3625</v>
      </c>
      <c r="R14" s="39">
        <v>3750</v>
      </c>
      <c r="S14" s="39">
        <v>3875</v>
      </c>
      <c r="T14" s="39">
        <v>4000</v>
      </c>
      <c r="U14" s="39">
        <v>4125</v>
      </c>
      <c r="V14" s="39">
        <v>4250</v>
      </c>
      <c r="W14" s="39">
        <v>4375</v>
      </c>
      <c r="X14" s="39">
        <v>4500</v>
      </c>
      <c r="Y14" s="39">
        <v>4625</v>
      </c>
      <c r="Z14" s="39">
        <v>4750</v>
      </c>
      <c r="AA14" s="39">
        <v>4875</v>
      </c>
      <c r="AB14" s="39">
        <v>5000</v>
      </c>
      <c r="AC14" s="39">
        <v>5125</v>
      </c>
      <c r="AD14" s="39">
        <v>5250</v>
      </c>
      <c r="AE14" s="39">
        <v>5375</v>
      </c>
      <c r="AF14" s="39">
        <v>5500</v>
      </c>
      <c r="AG14" s="39">
        <v>5625</v>
      </c>
      <c r="AH14" s="39">
        <v>5750</v>
      </c>
      <c r="AI14" s="39">
        <v>5875</v>
      </c>
      <c r="AJ14" s="39">
        <v>6000</v>
      </c>
    </row>
    <row r="15" spans="1:36">
      <c r="A15" s="38">
        <v>1750</v>
      </c>
      <c r="B15" s="169">
        <f>ROUND(B129*Содержание!$H$8*$I$4,0)</f>
        <v>71443</v>
      </c>
      <c r="C15" s="169">
        <f>ROUND(C129*Содержание!$H$8*$I$4,0)</f>
        <v>73085</v>
      </c>
      <c r="D15" s="169">
        <f>ROUND(D129*Содержание!$H$8*$I$4,0)</f>
        <v>74564</v>
      </c>
      <c r="E15" s="169">
        <f>ROUND(E129*Содержание!$H$8*$I$4,0)</f>
        <v>77191</v>
      </c>
      <c r="F15" s="169">
        <f>ROUND(F129*Содержание!$H$8*$I$4,0)</f>
        <v>79985</v>
      </c>
      <c r="G15" s="169">
        <f>ROUND(G129*Содержание!$H$8*$I$4,0)</f>
        <v>86227</v>
      </c>
      <c r="H15" s="169">
        <f>ROUND(H129*Содержание!$H$8*$I$4,0)</f>
        <v>88359</v>
      </c>
      <c r="I15" s="169">
        <f>ROUND(I129*Содержание!$H$8*$I$4,0)</f>
        <v>90660</v>
      </c>
      <c r="J15" s="169">
        <f>ROUND(J129*Содержание!$H$8*$I$4,0)</f>
        <v>93121</v>
      </c>
      <c r="K15" s="169">
        <f>ROUND(K129*Содержание!$H$8*$I$4,0)</f>
        <v>91975</v>
      </c>
      <c r="L15" s="169">
        <f>ROUND(L129*Содержание!$H$8*$I$4,0)</f>
        <v>93288</v>
      </c>
      <c r="M15" s="169">
        <f>ROUND(M129*Содержание!$H$8*$I$4,0)</f>
        <v>98708</v>
      </c>
      <c r="N15" s="169">
        <f>ROUND(N129*Содержание!$H$8*$I$4,0)</f>
        <v>106918</v>
      </c>
      <c r="O15" s="169">
        <f>ROUND(O129*Содержание!$H$8*$I$4,0)</f>
        <v>114800</v>
      </c>
      <c r="P15" s="169">
        <f>ROUND(P129*Содержание!$H$8*$I$4,0)</f>
        <v>122850</v>
      </c>
      <c r="Q15" s="169">
        <f>ROUND(Q129*Содержание!$H$8*$I$4,0)</f>
        <v>128602</v>
      </c>
      <c r="R15" s="169">
        <f>ROUND(R129*Содержание!$H$8*$I$4,0)</f>
        <v>126297</v>
      </c>
      <c r="S15" s="169">
        <f>ROUND(S129*Содержание!$H$8*$I$4,0)</f>
        <v>131719</v>
      </c>
      <c r="T15" s="169">
        <f>ROUND(T129*Содержание!$H$8*$I$4,0)</f>
        <v>139929</v>
      </c>
      <c r="U15" s="169">
        <f>ROUND(U129*Содержание!$H$8*$I$4,0)</f>
        <v>142885</v>
      </c>
      <c r="V15" s="169">
        <f>ROUND(V129*Содержание!$H$8*$I$4,0)</f>
        <v>140256</v>
      </c>
      <c r="W15" s="169">
        <f>ROUND(W129*Содержание!$H$8*$I$4,0)</f>
        <v>147487</v>
      </c>
      <c r="X15" s="169">
        <f>ROUND(X129*Содержание!$H$8*$I$4,0)</f>
        <v>155041</v>
      </c>
      <c r="Y15" s="169">
        <f>ROUND(Y129*Содержание!$H$8*$I$4,0)</f>
        <v>157338</v>
      </c>
      <c r="Z15" s="169">
        <f>ROUND(Z129*Содержание!$H$8*$I$4,0)</f>
        <v>154215</v>
      </c>
      <c r="AA15" s="169">
        <f>ROUND(AA129*Содержание!$H$8*$I$4,0)</f>
        <v>161777</v>
      </c>
      <c r="AB15" s="169">
        <f>ROUND(AB129*Содержание!$H$8*$I$4,0)</f>
        <v>168670</v>
      </c>
      <c r="AC15" s="169">
        <f>ROUND(AC129*Содержание!$H$8*$I$4,0)</f>
        <v>172286</v>
      </c>
      <c r="AD15" s="169">
        <f>ROUND(AD129*Содержание!$H$8*$I$4,0)</f>
        <v>172286</v>
      </c>
      <c r="AE15" s="169">
        <f>ROUND(AE129*Содержание!$H$8*$I$4,0)</f>
        <v>175898</v>
      </c>
      <c r="AF15" s="169">
        <f>ROUND(AF129*Содержание!$H$8*$I$4,0)</f>
        <v>186903</v>
      </c>
      <c r="AG15" s="169">
        <f>ROUND(AG129*Содержание!$H$8*$I$4,0)</f>
        <v>198237</v>
      </c>
      <c r="AH15" s="169">
        <f>ROUND(AH129*Содержание!$H$8*$I$4,0)</f>
        <v>196264</v>
      </c>
      <c r="AI15" s="169">
        <f>ROUND(AI129*Содержание!$H$8*$I$4,0)</f>
        <v>199877</v>
      </c>
      <c r="AJ15" s="169">
        <f>ROUND(AJ129*Содержание!$H$8*$I$4,0)</f>
        <v>209568</v>
      </c>
    </row>
    <row r="16" spans="1:36">
      <c r="A16" s="38">
        <v>1875</v>
      </c>
      <c r="B16" s="169">
        <f>ROUND(B130*Содержание!$H$8*$I$4,0)</f>
        <v>73743</v>
      </c>
      <c r="C16" s="169">
        <f>ROUND(C130*Содержание!$H$8*$I$4,0)</f>
        <v>75059</v>
      </c>
      <c r="D16" s="169">
        <f>ROUND(D130*Содержание!$H$8*$I$4,0)</f>
        <v>80363</v>
      </c>
      <c r="E16" s="169">
        <f>ROUND(E130*Содержание!$H$8*$I$4,0)</f>
        <v>83637</v>
      </c>
      <c r="F16" s="169">
        <f>ROUND(F130*Содержание!$H$8*$I$4,0)</f>
        <v>86225</v>
      </c>
      <c r="G16" s="169">
        <f>ROUND(G130*Содержание!$H$8*$I$4,0)</f>
        <v>90880</v>
      </c>
      <c r="H16" s="169">
        <f>ROUND(H130*Содержание!$H$8*$I$4,0)</f>
        <v>92951</v>
      </c>
      <c r="I16" s="169">
        <f>ROUND(I130*Содержание!$H$8*$I$4,0)</f>
        <v>97609</v>
      </c>
      <c r="J16" s="169">
        <f>ROUND(J130*Содержание!$H$8*$I$4,0)</f>
        <v>97950</v>
      </c>
      <c r="K16" s="169">
        <f>ROUND(K130*Содержание!$H$8*$I$4,0)</f>
        <v>100538</v>
      </c>
      <c r="L16" s="169">
        <f>ROUND(L130*Содержание!$H$8*$I$4,0)</f>
        <v>100023</v>
      </c>
      <c r="M16" s="169">
        <f>ROUND(M130*Содержание!$H$8*$I$4,0)</f>
        <v>105882</v>
      </c>
      <c r="N16" s="169">
        <f>ROUND(N130*Содержание!$H$8*$I$4,0)</f>
        <v>114337</v>
      </c>
      <c r="O16" s="169">
        <f>ROUND(O130*Содержание!$H$8*$I$4,0)</f>
        <v>122959</v>
      </c>
      <c r="P16" s="169">
        <f>ROUND(P130*Содержание!$H$8*$I$4,0)</f>
        <v>131578</v>
      </c>
      <c r="Q16" s="169">
        <f>ROUND(Q130*Содержание!$H$8*$I$4,0)</f>
        <v>130735</v>
      </c>
      <c r="R16" s="169">
        <f>ROUND(R130*Содержание!$H$8*$I$4,0)</f>
        <v>128435</v>
      </c>
      <c r="S16" s="169">
        <f>ROUND(S130*Содержание!$H$8*$I$4,0)</f>
        <v>133855</v>
      </c>
      <c r="T16" s="169">
        <f>ROUND(T130*Содержание!$H$8*$I$4,0)</f>
        <v>142229</v>
      </c>
      <c r="U16" s="169">
        <f>ROUND(U130*Содержание!$H$8*$I$4,0)</f>
        <v>145189</v>
      </c>
      <c r="V16" s="169">
        <f>ROUND(V130*Содержание!$H$8*$I$4,0)</f>
        <v>142562</v>
      </c>
      <c r="W16" s="169">
        <f>ROUND(W130*Содержание!$H$8*$I$4,0)</f>
        <v>149623</v>
      </c>
      <c r="X16" s="169">
        <f>ROUND(X130*Содержание!$H$8*$I$4,0)</f>
        <v>157015</v>
      </c>
      <c r="Y16" s="169">
        <f>ROUND(Y130*Содержание!$H$8*$I$4,0)</f>
        <v>159639</v>
      </c>
      <c r="Z16" s="169">
        <f>ROUND(Z130*Содержание!$H$8*$I$4,0)</f>
        <v>156191</v>
      </c>
      <c r="AA16" s="169">
        <f>ROUND(AA130*Содержание!$H$8*$I$4,0)</f>
        <v>163584</v>
      </c>
      <c r="AB16" s="169">
        <f>ROUND(AB130*Содержание!$H$8*$I$4,0)</f>
        <v>170974</v>
      </c>
      <c r="AC16" s="169">
        <f>ROUND(AC130*Содержание!$H$8*$I$4,0)</f>
        <v>174417</v>
      </c>
      <c r="AD16" s="169">
        <f>ROUND(AD130*Содержание!$H$8*$I$4,0)</f>
        <v>174417</v>
      </c>
      <c r="AE16" s="169">
        <f>ROUND(AE130*Содержание!$H$8*$I$4,0)</f>
        <v>177871</v>
      </c>
      <c r="AF16" s="169">
        <f>ROUND(AF130*Содержание!$H$8*$I$4,0)</f>
        <v>188871</v>
      </c>
      <c r="AG16" s="169">
        <f>ROUND(AG130*Содержание!$H$8*$I$4,0)</f>
        <v>200370</v>
      </c>
      <c r="AH16" s="169">
        <f>ROUND(AH130*Содержание!$H$8*$I$4,0)</f>
        <v>198237</v>
      </c>
      <c r="AI16" s="169">
        <f>ROUND(AI130*Содержание!$H$8*$I$4,0)</f>
        <v>201846</v>
      </c>
      <c r="AJ16" s="169">
        <f>ROUND(AJ130*Содержание!$H$8*$I$4,0)</f>
        <v>211539</v>
      </c>
    </row>
    <row r="17" spans="1:36">
      <c r="A17" s="38">
        <v>2000</v>
      </c>
      <c r="B17" s="169">
        <f>ROUND(B131*Содержание!$H$8*$I$4,0)</f>
        <v>75877</v>
      </c>
      <c r="C17" s="169">
        <f>ROUND(C131*Содержание!$H$8*$I$4,0)</f>
        <v>81054</v>
      </c>
      <c r="D17" s="169">
        <f>ROUND(D131*Содержание!$H$8*$I$4,0)</f>
        <v>85363</v>
      </c>
      <c r="E17" s="170">
        <f>ROUND(IF($H$6=TRUE,E131*Содержание!$H$8*$I$4*(1+'4 Доп.опции'!$Y$46),E131*Содержание!$H$8*$I$4),0)</f>
        <v>85049</v>
      </c>
      <c r="F17" s="170">
        <f>ROUND(IF($H$6=TRUE,F131*Содержание!$H$8*$I$4*(1+'4 Доп.опции'!$Y$46),F131*Содержание!$H$8*$I$4),0)</f>
        <v>86236</v>
      </c>
      <c r="G17" s="170">
        <f>ROUND(IF($H$6=TRUE,G131*Содержание!$H$8*$I$4*(1+'4 Доп.опции'!$Y$46),G131*Содержание!$H$8*$I$4),0)</f>
        <v>82168</v>
      </c>
      <c r="H17" s="170">
        <f>ROUND(IF($H$6=TRUE,H131*Содержание!$H$8*$I$4*(1+'4 Доп.опции'!$Y$46),H131*Содержание!$H$8*$I$4),0)</f>
        <v>87757</v>
      </c>
      <c r="I17" s="170">
        <f>ROUND(IF($H$6=TRUE,I131*Содержание!$H$8*$I$4*(1+'4 Доп.опции'!$Y$46),I131*Содержание!$H$8*$I$4),0)</f>
        <v>91319</v>
      </c>
      <c r="J17" s="170">
        <f>ROUND(IF($H$6=TRUE,J131*Содержание!$H$8*$I$4*(1+'4 Доп.опции'!$Y$46),J131*Содержание!$H$8*$I$4),0)</f>
        <v>96230</v>
      </c>
      <c r="K17" s="170">
        <f>ROUND(IF($H$6=TRUE,K131*Содержание!$H$8*$I$4*(1+'4 Доп.опции'!$Y$46),K131*Содержание!$H$8*$I$4),0)</f>
        <v>105549</v>
      </c>
      <c r="L17" s="170">
        <f>ROUND(IF($H$6=TRUE,L131*Содержание!$H$8*$I$4*(1+'4 Доп.опции'!$Y$46),L131*Содержание!$H$8*$I$4),0)</f>
        <v>111647</v>
      </c>
      <c r="M17" s="170">
        <f>ROUND(IF($H$6=TRUE,M131*Содержание!$H$8*$I$4*(1+'4 Доп.опции'!$Y$46),M131*Содержание!$H$8*$I$4),0)</f>
        <v>113683</v>
      </c>
      <c r="N17" s="170">
        <f>ROUND(IF($H$6=TRUE,N131*Содержание!$H$8*$I$4*(1+'4 Доп.опции'!$Y$46),N131*Содержание!$H$8*$I$4),0)</f>
        <v>115374</v>
      </c>
      <c r="O17" s="170">
        <f>ROUND(IF($H$6=TRUE,O131*Содержание!$H$8*$I$4*(1+'4 Доп.опции'!$Y$46),O131*Содержание!$H$8*$I$4),0)</f>
        <v>122153</v>
      </c>
      <c r="P17" s="170">
        <f>ROUND(IF($H$6=TRUE,P131*Содержание!$H$8*$I$4*(1+'4 Доп.опции'!$Y$46),P131*Содержание!$H$8*$I$4),0)</f>
        <v>128588</v>
      </c>
      <c r="Q17" s="169">
        <f>ROUND(Q131*Содержание!$H$8*$I$4,0)</f>
        <v>132866</v>
      </c>
      <c r="R17" s="169">
        <f>ROUND(R131*Содержание!$H$8*$I$4,0)</f>
        <v>134181</v>
      </c>
      <c r="S17" s="169">
        <f>ROUND(S131*Содержание!$H$8*$I$4,0)</f>
        <v>139929</v>
      </c>
      <c r="T17" s="169">
        <f>ROUND(T131*Содержание!$H$8*$I$4,0)</f>
        <v>144199</v>
      </c>
      <c r="U17" s="169">
        <f>ROUND(U131*Содержание!$H$8*$I$4,0)</f>
        <v>148636</v>
      </c>
      <c r="V17" s="169">
        <f>ROUND(V131*Содержание!$H$8*$I$4,0)</f>
        <v>147487</v>
      </c>
      <c r="W17" s="169">
        <f>ROUND(W131*Содержание!$H$8*$I$4,0)</f>
        <v>156191</v>
      </c>
      <c r="X17" s="169">
        <f>ROUND(X131*Содержание!$H$8*$I$4,0)</f>
        <v>159144</v>
      </c>
      <c r="Y17" s="169">
        <f>ROUND(Y131*Содержание!$H$8*$I$4,0)</f>
        <v>163417</v>
      </c>
      <c r="Z17" s="169">
        <f>ROUND(Z131*Содержание!$H$8*$I$4,0)</f>
        <v>162923</v>
      </c>
      <c r="AA17" s="169">
        <f>ROUND(AA131*Содержание!$H$8*$I$4,0)</f>
        <v>171138</v>
      </c>
      <c r="AB17" s="169">
        <f>ROUND(AB131*Содержание!$H$8*$I$4,0)</f>
        <v>172779</v>
      </c>
      <c r="AC17" s="169">
        <f>ROUND(AC131*Содержание!$H$8*$I$4,0)</f>
        <v>178360</v>
      </c>
      <c r="AD17" s="169">
        <f>ROUND(AD131*Содержание!$H$8*$I$4,0)</f>
        <v>181975</v>
      </c>
      <c r="AE17" s="169">
        <f>ROUND(AE131*Содержание!$H$8*$I$4,0)</f>
        <v>185425</v>
      </c>
      <c r="AF17" s="169">
        <f>ROUND(AF131*Содержание!$H$8*$I$4,0)</f>
        <v>188380</v>
      </c>
      <c r="AG17" s="169">
        <f>ROUND(AG131*Содержание!$H$8*$I$4,0)</f>
        <v>196430</v>
      </c>
      <c r="AH17" s="169">
        <f>ROUND(AH131*Содержание!$H$8*$I$4,0)</f>
        <v>200203</v>
      </c>
      <c r="AI17" s="169">
        <f>ROUND(AI131*Содержание!$H$8*$I$4,0)</f>
        <v>210223</v>
      </c>
      <c r="AJ17" s="169">
        <f>ROUND(AJ131*Содержание!$H$8*$I$4,0)</f>
        <v>203161</v>
      </c>
    </row>
    <row r="18" spans="1:36">
      <c r="A18" s="38">
        <v>2125</v>
      </c>
      <c r="B18" s="169">
        <f>ROUND(B132*Содержание!$H$8*$I$4,0)</f>
        <v>83120</v>
      </c>
      <c r="C18" s="169">
        <f>ROUND(C132*Содержание!$H$8*$I$4,0)</f>
        <v>84502</v>
      </c>
      <c r="D18" s="170">
        <f>ROUND(IF($H$6=TRUE,D132*Содержание!$H$8*$I$4*(1+'4 Доп.опции'!$Y$46),D132*Содержание!$H$8*$I$4),0)</f>
        <v>84710</v>
      </c>
      <c r="E18" s="170">
        <f>ROUND(IF($H$6=TRUE,E132*Содержание!$H$8*$I$4*(1+'4 Доп.опции'!$Y$46),E132*Содержание!$H$8*$I$4),0)</f>
        <v>85387</v>
      </c>
      <c r="F18" s="170">
        <f>ROUND(IF($H$6=TRUE,F132*Содержание!$H$8*$I$4*(1+'4 Доп.опции'!$Y$46),F132*Содержание!$H$8*$I$4),0)</f>
        <v>87251</v>
      </c>
      <c r="G18" s="170">
        <f>ROUND(IF($H$6=TRUE,G132*Содержание!$H$8*$I$4*(1+'4 Доп.опции'!$Y$46),G132*Содержание!$H$8*$I$4),0)</f>
        <v>83186</v>
      </c>
      <c r="H18" s="170">
        <f>ROUND(IF($H$6=TRUE,H132*Содержание!$H$8*$I$4*(1+'4 Доп.опции'!$Y$46),H132*Содержание!$H$8*$I$4),0)</f>
        <v>88100</v>
      </c>
      <c r="I18" s="170">
        <f>ROUND(IF($H$6=TRUE,I132*Содержание!$H$8*$I$4*(1+'4 Доп.опции'!$Y$46),I132*Содержание!$H$8*$I$4),0)</f>
        <v>91827</v>
      </c>
      <c r="J18" s="170">
        <f>ROUND(IF($H$6=TRUE,J132*Содержание!$H$8*$I$4*(1+'4 Доп.опции'!$Y$46),J132*Содержание!$H$8*$I$4),0)</f>
        <v>96910</v>
      </c>
      <c r="K18" s="170">
        <f>ROUND(IF($H$6=TRUE,K132*Содержание!$H$8*$I$4*(1+'4 Доп.опции'!$Y$46),K132*Содержание!$H$8*$I$4),0)</f>
        <v>102499</v>
      </c>
      <c r="L18" s="170">
        <f>ROUND(IF($H$6=TRUE,L132*Содержание!$H$8*$I$4*(1+'4 Доп.опции'!$Y$46),L132*Содержание!$H$8*$I$4),0)</f>
        <v>107752</v>
      </c>
      <c r="M18" s="170">
        <f>ROUND(IF($H$6=TRUE,M132*Содержание!$H$8*$I$4*(1+'4 Доп.опции'!$Y$46),M132*Содержание!$H$8*$I$4),0)</f>
        <v>113341</v>
      </c>
      <c r="N18" s="170">
        <f>ROUND(IF($H$6=TRUE,N132*Содержание!$H$8*$I$4*(1+'4 Доп.опции'!$Y$46),N132*Содержание!$H$8*$I$4),0)</f>
        <v>115374</v>
      </c>
      <c r="O18" s="170">
        <f>ROUND(IF($H$6=TRUE,O132*Содержание!$H$8*$I$4*(1+'4 Доп.опции'!$Y$46),O132*Содержание!$H$8*$I$4),0)</f>
        <v>115032</v>
      </c>
      <c r="P18" s="170">
        <f>ROUND(IF($H$6=TRUE,P132*Содержание!$H$8*$I$4*(1+'4 Доп.опции'!$Y$46),P132*Содержание!$H$8*$I$4),0)</f>
        <v>120799</v>
      </c>
      <c r="Q18" s="169">
        <f>ROUND(Q132*Содержание!$H$8*$I$4,0)</f>
        <v>130569</v>
      </c>
      <c r="R18" s="169">
        <f>ROUND(R132*Содержание!$H$8*$I$4,0)</f>
        <v>132703</v>
      </c>
      <c r="S18" s="169">
        <f>ROUND(S132*Содержание!$H$8*$I$4,0)</f>
        <v>134018</v>
      </c>
      <c r="T18" s="169">
        <f>ROUND(T132*Содержание!$H$8*$I$4,0)</f>
        <v>138289</v>
      </c>
      <c r="U18" s="169">
        <f>ROUND(U132*Содержание!$H$8*$I$4,0)</f>
        <v>145680</v>
      </c>
      <c r="V18" s="169">
        <f>ROUND(V132*Содержание!$H$8*$I$4,0)</f>
        <v>147322</v>
      </c>
      <c r="W18" s="169">
        <f>ROUND(W132*Содержание!$H$8*$I$4,0)</f>
        <v>147487</v>
      </c>
      <c r="X18" s="169">
        <f>ROUND(X132*Содержание!$H$8*$I$4,0)</f>
        <v>152249</v>
      </c>
      <c r="Y18" s="169">
        <f>ROUND(Y132*Содержание!$H$8*$I$4,0)</f>
        <v>161610</v>
      </c>
      <c r="Z18" s="169">
        <f>ROUND(Z132*Содержание!$H$8*$I$4,0)</f>
        <v>164566</v>
      </c>
      <c r="AA18" s="169">
        <f>ROUND(AA132*Содержание!$H$8*$I$4,0)</f>
        <v>165716</v>
      </c>
      <c r="AB18" s="169">
        <f>ROUND(AB132*Содержание!$H$8*$I$4,0)</f>
        <v>168344</v>
      </c>
      <c r="AC18" s="169">
        <f>ROUND(AC132*Содержание!$H$8*$I$4,0)</f>
        <v>171626</v>
      </c>
      <c r="AD18" s="169">
        <f>ROUND(AD132*Содержание!$H$8*$I$4,0)</f>
        <v>178852</v>
      </c>
      <c r="AE18" s="169">
        <f>ROUND(AE132*Содержание!$H$8*$I$4,0)</f>
        <v>191667</v>
      </c>
      <c r="AF18" s="169">
        <f>ROUND(AF132*Содержание!$H$8*$I$4,0)</f>
        <v>178200</v>
      </c>
      <c r="AG18" s="169">
        <f>ROUND(AG132*Содержание!$H$8*$I$4,0)</f>
        <v>189037</v>
      </c>
      <c r="AH18" s="169">
        <f>ROUND(AH132*Содержание!$H$8*$I$4,0)</f>
        <v>196430</v>
      </c>
      <c r="AI18" s="169">
        <f>ROUND(AI132*Содержание!$H$8*$I$4,0)</f>
        <v>219423</v>
      </c>
      <c r="AJ18" s="169">
        <f>ROUND(AJ132*Содержание!$H$8*$I$4,0)</f>
        <v>193634</v>
      </c>
    </row>
    <row r="19" spans="1:36">
      <c r="A19" s="38">
        <v>2250</v>
      </c>
      <c r="B19" s="169">
        <f>ROUND(B133*Содержание!$H$8*$I$4,0)</f>
        <v>85882</v>
      </c>
      <c r="C19" s="170">
        <f>ROUND(IF($H$6=TRUE,C133*Содержание!$H$8*$I$4*(1+'4 Доп.опции'!$Y$46),C133*Содержание!$H$8*$I$4),0)</f>
        <v>86236</v>
      </c>
      <c r="D19" s="170">
        <f>ROUND(IF($H$6=TRUE,D133*Содержание!$H$8*$I$4*(1+'4 Доп.опции'!$Y$46),D133*Содержание!$H$8*$I$4),0)</f>
        <v>86236</v>
      </c>
      <c r="E19" s="170">
        <f>ROUND(IF($H$6=TRUE,E133*Содержание!$H$8*$I$4*(1+'4 Доп.опции'!$Y$46),E133*Содержание!$H$8*$I$4),0)</f>
        <v>86236</v>
      </c>
      <c r="F19" s="170">
        <f>ROUND(IF($H$6=TRUE,F133*Содержание!$H$8*$I$4*(1+'4 Доп.опции'!$Y$46),F133*Содержание!$H$8*$I$4),0)</f>
        <v>87930</v>
      </c>
      <c r="G19" s="170">
        <f>ROUND(IF($H$6=TRUE,G133*Содержание!$H$8*$I$4*(1+'4 Доп.опции'!$Y$46),G133*Содержание!$H$8*$I$4),0)</f>
        <v>84881</v>
      </c>
      <c r="H19" s="170">
        <f>ROUND(IF($H$6=TRUE,H133*Содержание!$H$8*$I$4*(1+'4 Доп.опции'!$Y$46),H133*Содержание!$H$8*$I$4),0)</f>
        <v>88100</v>
      </c>
      <c r="I19" s="170">
        <f>ROUND(IF($H$6=TRUE,I133*Содержание!$H$8*$I$4*(1+'4 Доп.опции'!$Y$46),I133*Содержание!$H$8*$I$4),0)</f>
        <v>91488</v>
      </c>
      <c r="J19" s="170">
        <f>ROUND(IF($H$6=TRUE,J133*Содержание!$H$8*$I$4*(1+'4 Доп.опции'!$Y$46),J133*Содержание!$H$8*$I$4),0)</f>
        <v>97415</v>
      </c>
      <c r="K19" s="170">
        <f>ROUND(IF($H$6=TRUE,K133*Содержание!$H$8*$I$4*(1+'4 Доп.опции'!$Y$46),K133*Содержание!$H$8*$I$4),0)</f>
        <v>101141</v>
      </c>
      <c r="L19" s="170">
        <f>ROUND(IF($H$6=TRUE,L133*Содержание!$H$8*$I$4*(1+'4 Доп.опции'!$Y$46),L133*Содержание!$H$8*$I$4),0)</f>
        <v>106736</v>
      </c>
      <c r="M19" s="170">
        <f>ROUND(IF($H$6=TRUE,M133*Содержание!$H$8*$I$4*(1+'4 Доп.опции'!$Y$46),M133*Содержание!$H$8*$I$4),0)</f>
        <v>112155</v>
      </c>
      <c r="N19" s="170">
        <f>ROUND(IF($H$6=TRUE,N133*Содержание!$H$8*$I$4*(1+'4 Доп.опции'!$Y$46),N133*Содержание!$H$8*$I$4),0)</f>
        <v>117914</v>
      </c>
      <c r="O19" s="170">
        <f>ROUND(IF($H$6=TRUE,O133*Содержание!$H$8*$I$4*(1+'4 Доп.опции'!$Y$46),O133*Содержание!$H$8*$I$4),0)</f>
        <v>115032</v>
      </c>
      <c r="P19" s="170">
        <f>ROUND(IF($H$6=TRUE,P133*Содержание!$H$8*$I$4*(1+'4 Доп.опции'!$Y$46),P133*Содержание!$H$8*$I$4),0)</f>
        <v>122790</v>
      </c>
      <c r="Q19" s="169">
        <f>ROUND(Q133*Содержание!$H$8*$I$4,0)</f>
        <v>129420</v>
      </c>
      <c r="R19" s="169">
        <f>ROUND(R133*Содержание!$H$8*$I$4,0)</f>
        <v>132866</v>
      </c>
      <c r="S19" s="169">
        <f>ROUND(S133*Содержание!$H$8*$I$4,0)</f>
        <v>130078</v>
      </c>
      <c r="T19" s="169">
        <f>ROUND(T133*Содержание!$H$8*$I$4,0)</f>
        <v>135497</v>
      </c>
      <c r="U19" s="169">
        <f>ROUND(U133*Содержание!$H$8*$I$4,0)</f>
        <v>139111</v>
      </c>
      <c r="V19" s="169">
        <f>ROUND(V133*Содержание!$H$8*$I$4,0)</f>
        <v>145518</v>
      </c>
      <c r="W19" s="169">
        <f>ROUND(W133*Содержание!$H$8*$I$4,0)</f>
        <v>143378</v>
      </c>
      <c r="X19" s="169">
        <f>ROUND(X133*Содержание!$H$8*$I$4,0)</f>
        <v>148963</v>
      </c>
      <c r="Y19" s="169">
        <f>ROUND(Y133*Содержание!$H$8*$I$4,0)</f>
        <v>157015</v>
      </c>
      <c r="Z19" s="169">
        <f>ROUND(Z133*Содержание!$H$8*$I$4,0)</f>
        <v>163417</v>
      </c>
      <c r="AA19" s="169">
        <f>ROUND(AA133*Содержание!$H$8*$I$4,0)</f>
        <v>160458</v>
      </c>
      <c r="AB19" s="169">
        <f>ROUND(AB133*Содержание!$H$8*$I$4,0)</f>
        <v>164896</v>
      </c>
      <c r="AC19" s="169">
        <f>ROUND(AC133*Содержание!$H$8*$I$4,0)</f>
        <v>169164</v>
      </c>
      <c r="AD19" s="169">
        <f>ROUND(AD133*Содержание!$H$8*$I$4,0)</f>
        <v>181156</v>
      </c>
      <c r="AE19" s="169">
        <f>ROUND(AE133*Содержание!$H$8*$I$4,0)</f>
        <v>195446</v>
      </c>
      <c r="AF19" s="169">
        <f>ROUND(AF133*Содержание!$H$8*$I$4,0)</f>
        <v>178693</v>
      </c>
      <c r="AG19" s="169">
        <f>ROUND(AG133*Содержание!$H$8*$I$4,0)</f>
        <v>186573</v>
      </c>
      <c r="AH19" s="169">
        <f>ROUND(AH133*Содержание!$H$8*$I$4,0)</f>
        <v>199223</v>
      </c>
      <c r="AI19" s="169">
        <f>ROUND(AI133*Содержание!$H$8*$I$4,0)</f>
        <v>223528</v>
      </c>
      <c r="AJ19" s="169">
        <f>ROUND(AJ133*Содержание!$H$8*$I$4,0)</f>
        <v>194296</v>
      </c>
    </row>
    <row r="20" spans="1:36">
      <c r="A20" s="38">
        <v>2375</v>
      </c>
      <c r="B20" s="169">
        <f>ROUND(B134*Содержание!$H$8*$I$4,0)</f>
        <v>87950</v>
      </c>
      <c r="C20" s="170">
        <f>ROUND(IF($H$6=TRUE,C134*Содержание!$H$8*$I$4*(1+'4 Доп.опции'!$Y$46),C134*Содержание!$H$8*$I$4),0)</f>
        <v>87930</v>
      </c>
      <c r="D20" s="170">
        <f>ROUND(IF($H$6=TRUE,D134*Содержание!$H$8*$I$4*(1+'4 Доп.опции'!$Y$46),D134*Содержание!$H$8*$I$4),0)</f>
        <v>92332</v>
      </c>
      <c r="E20" s="170">
        <f>ROUND(IF($H$6=TRUE,E134*Содержание!$H$8*$I$4*(1+'4 Доп.опции'!$Y$46),E134*Содержание!$H$8*$I$4),0)</f>
        <v>94029</v>
      </c>
      <c r="F20" s="170">
        <f>ROUND(IF($H$6=TRUE,F134*Содержание!$H$8*$I$4*(1+'4 Доп.опции'!$Y$46),F134*Содержание!$H$8*$I$4),0)</f>
        <v>95214</v>
      </c>
      <c r="G20" s="170">
        <f>ROUND(IF($H$6=TRUE,G134*Содержание!$H$8*$I$4*(1+'4 Доп.опции'!$Y$46),G134*Содержание!$H$8*$I$4),0)</f>
        <v>91488</v>
      </c>
      <c r="H20" s="170">
        <f>ROUND(IF($H$6=TRUE,H134*Содержание!$H$8*$I$4*(1+'4 Доп.опции'!$Y$46),H134*Содержание!$H$8*$I$4),0)</f>
        <v>90639</v>
      </c>
      <c r="I20" s="170">
        <f>ROUND(IF($H$6=TRUE,I134*Содержание!$H$8*$I$4*(1+'4 Доп.опции'!$Y$46),I134*Содержание!$H$8*$I$4),0)</f>
        <v>95047</v>
      </c>
      <c r="J20" s="170">
        <f>ROUND(IF($H$6=TRUE,J134*Содержание!$H$8*$I$4*(1+'4 Доп.опции'!$Y$46),J134*Содержание!$H$8*$I$4),0)</f>
        <v>96739</v>
      </c>
      <c r="K20" s="170">
        <f>ROUND(IF($H$6=TRUE,K134*Содержание!$H$8*$I$4*(1+'4 Доп.опции'!$Y$46),K134*Содержание!$H$8*$I$4),0)</f>
        <v>106225</v>
      </c>
      <c r="L20" s="170">
        <f>ROUND(IF($H$6=TRUE,L134*Содержание!$H$8*$I$4*(1+'4 Доп.опции'!$Y$46),L134*Содержание!$H$8*$I$4),0)</f>
        <v>111478</v>
      </c>
      <c r="M20" s="170">
        <f>ROUND(IF($H$6=TRUE,M134*Содержание!$H$8*$I$4*(1+'4 Доп.опции'!$Y$46),M134*Содержание!$H$8*$I$4),0)</f>
        <v>117748</v>
      </c>
      <c r="N20" s="170">
        <f>ROUND(IF($H$6=TRUE,N134*Содержание!$H$8*$I$4*(1+'4 Доп.опции'!$Y$46),N134*Содержание!$H$8*$I$4),0)</f>
        <v>126554</v>
      </c>
      <c r="O20" s="170">
        <f>ROUND(IF($H$6=TRUE,O134*Содержание!$H$8*$I$4*(1+'4 Доп.опции'!$Y$46),O134*Содержание!$H$8*$I$4),0)</f>
        <v>115203</v>
      </c>
      <c r="P20" s="169">
        <f>ROUND(P134*Содержание!$H$8*$I$4,0)</f>
        <v>126463</v>
      </c>
      <c r="Q20" s="169">
        <f>ROUND(Q134*Содержание!$H$8*$I$4,0)</f>
        <v>133689</v>
      </c>
      <c r="R20" s="169">
        <f>ROUND(R134*Содержание!$H$8*$I$4,0)</f>
        <v>140422</v>
      </c>
      <c r="S20" s="169">
        <f>ROUND(S134*Содержание!$H$8*$I$4,0)</f>
        <v>132866</v>
      </c>
      <c r="T20" s="169">
        <f>ROUND(T134*Содержание!$H$8*$I$4,0)</f>
        <v>138452</v>
      </c>
      <c r="U20" s="169">
        <f>ROUND(U134*Содержание!$H$8*$I$4,0)</f>
        <v>144858</v>
      </c>
      <c r="V20" s="169">
        <f>ROUND(V134*Содержание!$H$8*$I$4,0)</f>
        <v>152086</v>
      </c>
      <c r="W20" s="169">
        <f>ROUND(W134*Содержание!$H$8*$I$4,0)</f>
        <v>145680</v>
      </c>
      <c r="X20" s="169">
        <f>ROUND(X134*Содержание!$H$8*$I$4,0)</f>
        <v>150442</v>
      </c>
      <c r="Y20" s="169">
        <f>ROUND(Y134*Содержание!$H$8*$I$4,0)</f>
        <v>159479</v>
      </c>
      <c r="Z20" s="169">
        <f>ROUND(Z134*Содержание!$H$8*$I$4,0)</f>
        <v>168839</v>
      </c>
      <c r="AA20" s="169">
        <f>ROUND(AA134*Содержание!$H$8*$I$4,0)</f>
        <v>155202</v>
      </c>
      <c r="AB20" s="169">
        <f>ROUND(AB134*Содержание!$H$8*$I$4,0)</f>
        <v>161283</v>
      </c>
      <c r="AC20" s="169">
        <f>ROUND(AC134*Содержание!$H$8*$I$4,0)</f>
        <v>172614</v>
      </c>
      <c r="AD20" s="169">
        <f>ROUND(AD134*Содержание!$H$8*$I$4,0)</f>
        <v>188547</v>
      </c>
      <c r="AE20" s="169">
        <f>ROUND(AE134*Содержание!$H$8*$I$4,0)</f>
        <v>217614</v>
      </c>
      <c r="AF20" s="169">
        <f>ROUND(AF134*Содержание!$H$8*$I$4,0)</f>
        <v>190843</v>
      </c>
      <c r="AG20" s="169">
        <f>ROUND(AG134*Содержание!$H$8*$I$4,0)</f>
        <v>202670</v>
      </c>
      <c r="AH20" s="169">
        <f>ROUND(AH134*Содержание!$H$8*$I$4,0)</f>
        <v>218601</v>
      </c>
      <c r="AI20" s="169">
        <f>ROUND(AI134*Содержание!$H$8*$I$4,0)</f>
        <v>242416</v>
      </c>
      <c r="AJ20" s="169">
        <f>ROUND(AJ134*Содержание!$H$8*$I$4,0)</f>
        <v>209731</v>
      </c>
    </row>
    <row r="21" spans="1:36">
      <c r="A21" s="38">
        <v>2500</v>
      </c>
      <c r="B21" s="169">
        <f>ROUND(B135*Содержание!$H$8*$I$4,0)</f>
        <v>93984</v>
      </c>
      <c r="C21" s="170">
        <f>ROUND(IF($H$6=TRUE,C135*Содержание!$H$8*$I$4*(1+'4 Доп.опции'!$Y$46),C135*Содержание!$H$8*$I$4),0)</f>
        <v>94367</v>
      </c>
      <c r="D21" s="170">
        <f>ROUND(IF($H$6=TRUE,D135*Содержание!$H$8*$I$4*(1+'4 Доп.опции'!$Y$46),D135*Содержание!$H$8*$I$4),0)</f>
        <v>99110</v>
      </c>
      <c r="E21" s="170">
        <f>ROUND(IF($H$6=TRUE,E135*Содержание!$H$8*$I$4*(1+'4 Доп.опции'!$Y$46),E135*Содержание!$H$8*$I$4),0)</f>
        <v>100634</v>
      </c>
      <c r="F21" s="170">
        <f>ROUND(IF($H$6=TRUE,F135*Содержание!$H$8*$I$4*(1+'4 Доп.опции'!$Y$46),F135*Содержание!$H$8*$I$4),0)</f>
        <v>101990</v>
      </c>
      <c r="G21" s="170">
        <f>ROUND(IF($H$6=TRUE,G135*Содержание!$H$8*$I$4*(1+'4 Доп.опции'!$Y$46),G135*Содержание!$H$8*$I$4),0)</f>
        <v>108771</v>
      </c>
      <c r="H21" s="170">
        <f>ROUND(IF($H$6=TRUE,H135*Содержание!$H$8*$I$4*(1+'4 Доп.опции'!$Y$46),H135*Содержание!$H$8*$I$4),0)</f>
        <v>95384</v>
      </c>
      <c r="I21" s="170">
        <f>ROUND(IF($H$6=TRUE,I135*Содержание!$H$8*$I$4*(1+'4 Доп.опции'!$Y$46),I135*Содержание!$H$8*$I$4),0)</f>
        <v>101141</v>
      </c>
      <c r="J21" s="170">
        <f>ROUND(IF($H$6=TRUE,J135*Содержание!$H$8*$I$4*(1+'4 Доп.опции'!$Y$46),J135*Содержание!$H$8*$I$4),0)</f>
        <v>108771</v>
      </c>
      <c r="K21" s="170">
        <f>ROUND(IF($H$6=TRUE,K135*Содержание!$H$8*$I$4*(1+'4 Доп.опции'!$Y$46),K135*Содержание!$H$8*$I$4),0)</f>
        <v>107752</v>
      </c>
      <c r="L21" s="170">
        <f>ROUND(IF($H$6=TRUE,L135*Содержание!$H$8*$I$4*(1+'4 Доп.опции'!$Y$46),L135*Содержание!$H$8*$I$4),0)</f>
        <v>113510</v>
      </c>
      <c r="M21" s="170">
        <f>ROUND(IF($H$6=TRUE,M135*Содержание!$H$8*$I$4*(1+'4 Доп.опции'!$Y$46),M135*Содержание!$H$8*$I$4),0)</f>
        <v>121642</v>
      </c>
      <c r="N21" s="170">
        <f>ROUND(IF($H$6=TRUE,N135*Содержание!$H$8*$I$4*(1+'4 Доп.опции'!$Y$46),N135*Содержание!$H$8*$I$4),0)</f>
        <v>131986</v>
      </c>
      <c r="O21" s="169">
        <f>ROUND(O135*Содержание!$H$8*$I$4,0)</f>
        <v>151428</v>
      </c>
      <c r="P21" s="169">
        <f>ROUND(P135*Содержание!$H$8*$I$4,0)</f>
        <v>158490</v>
      </c>
      <c r="Q21" s="169">
        <f>ROUND(Q135*Содержание!$H$8*$I$4,0)</f>
        <v>157667</v>
      </c>
      <c r="R21" s="169">
        <f>ROUND(R135*Содержание!$H$8*$I$4,0)</f>
        <v>161120</v>
      </c>
      <c r="S21" s="169">
        <f>ROUND(S135*Содержание!$H$8*$I$4,0)</f>
        <v>165059</v>
      </c>
      <c r="T21" s="169">
        <f>ROUND(T135*Содержание!$H$8*$I$4,0)</f>
        <v>167194</v>
      </c>
      <c r="U21" s="169">
        <f>ROUND(U135*Содержание!$H$8*$I$4,0)</f>
        <v>171138</v>
      </c>
      <c r="V21" s="169">
        <f>ROUND(V135*Содержание!$H$8*$I$4,0)</f>
        <v>175240</v>
      </c>
      <c r="W21" s="169">
        <f>ROUND(W135*Содержание!$H$8*$I$4,0)</f>
        <v>178693</v>
      </c>
      <c r="X21" s="169">
        <f>ROUND(X135*Содержание!$H$8*$I$4,0)</f>
        <v>188871</v>
      </c>
      <c r="Y21" s="169">
        <f>ROUND(Y135*Содержание!$H$8*$I$4,0)</f>
        <v>194622</v>
      </c>
      <c r="Z21" s="169">
        <f>ROUND(Z135*Содержание!$H$8*$I$4,0)</f>
        <v>193964</v>
      </c>
      <c r="AA21" s="169">
        <f>ROUND(AA135*Содержание!$H$8*$I$4,0)</f>
        <v>203325</v>
      </c>
      <c r="AB21" s="169">
        <f>ROUND(AB135*Содержание!$H$8*$I$4,0)</f>
        <v>207268</v>
      </c>
      <c r="AC21" s="169">
        <f>ROUND(AC135*Содержание!$H$8*$I$4,0)</f>
        <v>211701</v>
      </c>
      <c r="AD21" s="169">
        <f>ROUND(AD135*Содержание!$H$8*$I$4,0)</f>
        <v>215806</v>
      </c>
      <c r="AE21" s="169">
        <f>ROUND(AE135*Содержание!$H$8*$I$4,0)</f>
        <v>224347</v>
      </c>
      <c r="AF21" s="169">
        <f>ROUND(AF135*Содержание!$H$8*$I$4,0)</f>
        <v>238310</v>
      </c>
      <c r="AG21" s="169">
        <f>ROUND(AG135*Содержание!$H$8*$I$4,0)</f>
        <v>242742</v>
      </c>
      <c r="AH21" s="169">
        <f>ROUND(AH135*Содержание!$H$8*$I$4,0)</f>
        <v>247177</v>
      </c>
      <c r="AI21" s="169">
        <f>ROUND(AI135*Содержание!$H$8*$I$4,0)</f>
        <v>256704</v>
      </c>
      <c r="AJ21" s="169">
        <f>ROUND(AJ135*Содержание!$H$8*$I$4,0)</f>
        <v>261138</v>
      </c>
    </row>
    <row r="22" spans="1:36">
      <c r="A22" s="38">
        <v>2625</v>
      </c>
      <c r="B22" s="169">
        <f>ROUND(B136*Содержание!$H$8*$I$4,0)</f>
        <v>96055</v>
      </c>
      <c r="C22" s="170">
        <f>ROUND(IF($H$6=TRUE,C136*Содержание!$H$8*$I$4*(1+'4 Доп.опции'!$Y$46),C136*Содержание!$H$8*$I$4),0)</f>
        <v>96230</v>
      </c>
      <c r="D22" s="170">
        <f>ROUND(IF($H$6=TRUE,D136*Содержание!$H$8*$I$4*(1+'4 Доп.опции'!$Y$46),D136*Содержание!$H$8*$I$4),0)</f>
        <v>99960</v>
      </c>
      <c r="E22" s="170">
        <f>ROUND(IF($H$6=TRUE,E136*Содержание!$H$8*$I$4*(1+'4 Доп.опции'!$Y$46),E136*Содержание!$H$8*$I$4),0)</f>
        <v>101650</v>
      </c>
      <c r="F22" s="170">
        <f>ROUND(IF($H$6=TRUE,F136*Содержание!$H$8*$I$4*(1+'4 Доп.опции'!$Y$46),F136*Содержание!$H$8*$I$4),0)</f>
        <v>103348</v>
      </c>
      <c r="G22" s="170">
        <f>ROUND(IF($H$6=TRUE,G136*Содержание!$H$8*$I$4*(1+'4 Доп.опции'!$Y$46),G136*Содержание!$H$8*$I$4),0)</f>
        <v>112328</v>
      </c>
      <c r="H22" s="170">
        <f>ROUND(IF($H$6=TRUE,H136*Содержание!$H$8*$I$4*(1+'4 Доп.опции'!$Y$46),H136*Содержание!$H$8*$I$4),0)</f>
        <v>96399</v>
      </c>
      <c r="I22" s="170">
        <f>ROUND(IF($H$6=TRUE,I136*Содержание!$H$8*$I$4*(1+'4 Доп.опции'!$Y$46),I136*Содержание!$H$8*$I$4),0)</f>
        <v>101482</v>
      </c>
      <c r="J22" s="170">
        <f>ROUND(IF($H$6=TRUE,J136*Содержание!$H$8*$I$4*(1+'4 Доп.опции'!$Y$46),J136*Содержание!$H$8*$I$4),0)</f>
        <v>110125</v>
      </c>
      <c r="K22" s="170">
        <f>ROUND(IF($H$6=TRUE,K136*Содержание!$H$8*$I$4*(1+'4 Доп.опции'!$Y$46),K136*Содержание!$H$8*$I$4),0)</f>
        <v>109786</v>
      </c>
      <c r="L22" s="170">
        <f>ROUND(IF($H$6=TRUE,L136*Содержание!$H$8*$I$4*(1+'4 Доп.опции'!$Y$46),L136*Содержание!$H$8*$I$4),0)</f>
        <v>115716</v>
      </c>
      <c r="M22" s="170">
        <f>ROUND(IF($H$6=TRUE,M136*Содержание!$H$8*$I$4*(1+'4 Доп.опции'!$Y$46),M136*Содержание!$H$8*$I$4),0)</f>
        <v>121822</v>
      </c>
      <c r="N22" s="169">
        <f>ROUND(N136*Содержание!$H$8*$I$4,0)</f>
        <v>134839</v>
      </c>
      <c r="O22" s="169">
        <f>ROUND(O136*Содержание!$H$8*$I$4,0)</f>
        <v>153396</v>
      </c>
      <c r="P22" s="169">
        <f>ROUND(P136*Содержание!$H$8*$I$4,0)</f>
        <v>159144</v>
      </c>
      <c r="Q22" s="169">
        <f>ROUND(Q136*Содержание!$H$8*$I$4,0)</f>
        <v>162596</v>
      </c>
      <c r="R22" s="169">
        <f>ROUND(R136*Содержание!$H$8*$I$4,0)</f>
        <v>163253</v>
      </c>
      <c r="S22" s="169">
        <f>ROUND(S136*Содержание!$H$8*$I$4,0)</f>
        <v>171793</v>
      </c>
      <c r="T22" s="169">
        <f>ROUND(T136*Содержание!$H$8*$I$4,0)</f>
        <v>172614</v>
      </c>
      <c r="U22" s="169">
        <f>ROUND(U136*Содержание!$H$8*$I$4,0)</f>
        <v>174094</v>
      </c>
      <c r="V22" s="169">
        <f>ROUND(V136*Содержание!$H$8*$I$4,0)</f>
        <v>177704</v>
      </c>
      <c r="W22" s="169">
        <f>ROUND(W136*Содержание!$H$8*$I$4,0)</f>
        <v>182631</v>
      </c>
      <c r="X22" s="169">
        <f>ROUND(X136*Содержание!$H$8*$I$4,0)</f>
        <v>191667</v>
      </c>
      <c r="Y22" s="169">
        <f>ROUND(Y136*Содержание!$H$8*$I$4,0)</f>
        <v>197086</v>
      </c>
      <c r="Z22" s="169">
        <f>ROUND(Z136*Содержание!$H$8*$I$4,0)</f>
        <v>199383</v>
      </c>
      <c r="AA22" s="169">
        <f>ROUND(AA136*Содержание!$H$8*$I$4,0)</f>
        <v>208745</v>
      </c>
      <c r="AB22" s="169">
        <f>ROUND(AB136*Содержание!$H$8*$I$4,0)</f>
        <v>217449</v>
      </c>
      <c r="AC22" s="169">
        <f>ROUND(AC136*Содержание!$H$8*$I$4,0)</f>
        <v>217288</v>
      </c>
      <c r="AD22" s="169">
        <f>ROUND(AD136*Содержание!$H$8*$I$4,0)</f>
        <v>221064</v>
      </c>
      <c r="AE22" s="169">
        <f>ROUND(AE136*Содержание!$H$8*$I$4,0)</f>
        <v>234861</v>
      </c>
      <c r="AF22" s="169">
        <f>ROUND(AF136*Содержание!$H$8*$I$4,0)</f>
        <v>244879</v>
      </c>
      <c r="AG22" s="169">
        <f>ROUND(AG136*Содержание!$H$8*$I$4,0)</f>
        <v>248984</v>
      </c>
      <c r="AH22" s="169">
        <f>ROUND(AH136*Содержание!$H$8*$I$4,0)</f>
        <v>253583</v>
      </c>
      <c r="AI22" s="169">
        <f>ROUND(AI136*Содержание!$H$8*$I$4,0)</f>
        <v>268861</v>
      </c>
      <c r="AJ22" s="169">
        <f>ROUND(AJ136*Содержание!$H$8*$I$4,0)</f>
        <v>268036</v>
      </c>
    </row>
    <row r="23" spans="1:36">
      <c r="A23" s="38">
        <v>2750</v>
      </c>
      <c r="B23" s="169">
        <f>ROUND(B137*Содержание!$H$8*$I$4,0)</f>
        <v>99158</v>
      </c>
      <c r="C23" s="170">
        <f>ROUND(IF($H$6=TRUE,C137*Содержание!$H$8*$I$4*(1+'4 Доп.опции'!$Y$46),C137*Содержание!$H$8*$I$4),0)</f>
        <v>99452</v>
      </c>
      <c r="D23" s="170">
        <f>ROUND(IF($H$6=TRUE,D137*Содержание!$H$8*$I$4*(1+'4 Доп.опции'!$Y$46),D137*Содержание!$H$8*$I$4),0)</f>
        <v>100296</v>
      </c>
      <c r="E23" s="170">
        <f>ROUND(IF($H$6=TRUE,E137*Содержание!$H$8*$I$4*(1+'4 Доп.опции'!$Y$46),E137*Содержание!$H$8*$I$4),0)</f>
        <v>102332</v>
      </c>
      <c r="F23" s="170">
        <f>ROUND(IF($H$6=TRUE,F137*Содержание!$H$8*$I$4*(1+'4 Доп.опции'!$Y$46),F137*Содержание!$H$8*$I$4),0)</f>
        <v>103177</v>
      </c>
      <c r="G23" s="170">
        <f>ROUND(IF($H$6=TRUE,G137*Содержание!$H$8*$I$4*(1+'4 Доп.опции'!$Y$46),G137*Содержание!$H$8*$I$4),0)</f>
        <v>111987</v>
      </c>
      <c r="H23" s="170">
        <f>ROUND(IF($H$6=TRUE,H137*Содержание!$H$8*$I$4*(1+'4 Доп.опции'!$Y$46),H137*Содержание!$H$8*$I$4),0)</f>
        <v>98092</v>
      </c>
      <c r="I23" s="170">
        <f>ROUND(IF($H$6=TRUE,I137*Содержание!$H$8*$I$4*(1+'4 Доп.опции'!$Y$46),I137*Содержание!$H$8*$I$4),0)</f>
        <v>103348</v>
      </c>
      <c r="J23" s="170">
        <f>ROUND(IF($H$6=TRUE,J137*Содержание!$H$8*$I$4*(1+'4 Доп.опции'!$Y$46),J137*Содержание!$H$8*$I$4),0)</f>
        <v>111478</v>
      </c>
      <c r="K23" s="170">
        <f>ROUND(IF($H$6=TRUE,K137*Содержание!$H$8*$I$4*(1+'4 Доп.опции'!$Y$46),K137*Содержание!$H$8*$I$4),0)</f>
        <v>109558</v>
      </c>
      <c r="L23" s="170">
        <f>ROUND(IF($H$6=TRUE,L137*Содержание!$H$8*$I$4*(1+'4 Доп.опции'!$Y$46),L137*Содержание!$H$8*$I$4),0)</f>
        <v>114724</v>
      </c>
      <c r="M23" s="169">
        <f>ROUND(M137*Содержание!$H$8*$I$4,0)</f>
        <v>124656</v>
      </c>
      <c r="N23" s="169">
        <f>ROUND(N137*Содержание!$H$8*$I$4,0)</f>
        <v>134839</v>
      </c>
      <c r="O23" s="169">
        <f>ROUND(O137*Содержание!$H$8*$I$4,0)</f>
        <v>154877</v>
      </c>
      <c r="P23" s="169">
        <f>ROUND(P137*Содержание!$H$8*$I$4,0)</f>
        <v>162923</v>
      </c>
      <c r="Q23" s="169">
        <f>ROUND(Q137*Содержание!$H$8*$I$4,0)</f>
        <v>161610</v>
      </c>
      <c r="R23" s="169">
        <f>ROUND(R137*Содержание!$H$8*$I$4,0)</f>
        <v>163088</v>
      </c>
      <c r="S23" s="169">
        <f>ROUND(S137*Содержание!$H$8*$I$4,0)</f>
        <v>175240</v>
      </c>
      <c r="T23" s="169">
        <f>ROUND(T137*Содержание!$H$8*$I$4,0)</f>
        <v>178200</v>
      </c>
      <c r="U23" s="169">
        <f>ROUND(U137*Содержание!$H$8*$I$4,0)</f>
        <v>179841</v>
      </c>
      <c r="V23" s="169">
        <f>ROUND(V137*Содержание!$H$8*$I$4,0)</f>
        <v>181975</v>
      </c>
      <c r="W23" s="169">
        <f>ROUND(W137*Содержание!$H$8*$I$4,0)</f>
        <v>188707</v>
      </c>
      <c r="X23" s="169">
        <f>ROUND(X137*Содержание!$H$8*$I$4,0)</f>
        <v>196923</v>
      </c>
      <c r="Y23" s="169">
        <f>ROUND(Y137*Содержание!$H$8*$I$4,0)</f>
        <v>197908</v>
      </c>
      <c r="Z23" s="169">
        <f>ROUND(Z137*Содержание!$H$8*$I$4,0)</f>
        <v>200370</v>
      </c>
      <c r="AA23" s="169">
        <f>ROUND(AA137*Содержание!$H$8*$I$4,0)</f>
        <v>212521</v>
      </c>
      <c r="AB23" s="169">
        <f>ROUND(AB137*Содержание!$H$8*$I$4,0)</f>
        <v>219257</v>
      </c>
      <c r="AC23" s="169">
        <f>ROUND(AC137*Содержание!$H$8*$I$4,0)</f>
        <v>223034</v>
      </c>
      <c r="AD23" s="169">
        <f>ROUND(AD137*Содержание!$H$8*$I$4,0)</f>
        <v>228288</v>
      </c>
      <c r="AE23" s="169">
        <f>ROUND(AE137*Содержание!$H$8*$I$4,0)</f>
        <v>241431</v>
      </c>
      <c r="AF23" s="169">
        <f>ROUND(AF137*Содержание!$H$8*$I$4,0)</f>
        <v>246190</v>
      </c>
      <c r="AG23" s="169">
        <f>ROUND(AG137*Содержание!$H$8*$I$4,0)</f>
        <v>253256</v>
      </c>
      <c r="AH23" s="169">
        <f>ROUND(AH137*Содержание!$H$8*$I$4,0)</f>
        <v>260479</v>
      </c>
      <c r="AI23" s="169">
        <f>ROUND(AI137*Содержание!$H$8*$I$4,0)</f>
        <v>276081</v>
      </c>
      <c r="AJ23" s="169">
        <f>ROUND(AJ137*Содержание!$H$8*$I$4,0)</f>
        <v>272962</v>
      </c>
    </row>
    <row r="24" spans="1:36">
      <c r="A24" s="38">
        <v>2875</v>
      </c>
      <c r="B24" s="169">
        <f>ROUND(B138*Содержание!$H$8*$I$4,0)</f>
        <v>108817</v>
      </c>
      <c r="C24" s="170">
        <f>ROUND(IF($H$6=TRUE,C138*Содержание!$H$8*$I$4*(1+'4 Доп.опции'!$Y$46),C138*Содержание!$H$8*$I$4),0)</f>
        <v>108937</v>
      </c>
      <c r="D24" s="170">
        <f>ROUND(IF($H$6=TRUE,D138*Содержание!$H$8*$I$4*(1+'4 Доп.опции'!$Y$46),D138*Содержание!$H$8*$I$4),0)</f>
        <v>114698</v>
      </c>
      <c r="E24" s="170">
        <f>ROUND(IF($H$6=TRUE,E138*Содержание!$H$8*$I$4*(1+'4 Доп.опции'!$Y$46),E138*Содержание!$H$8*$I$4),0)</f>
        <v>116728</v>
      </c>
      <c r="F24" s="170">
        <f>ROUND(IF($H$6=TRUE,F138*Содержание!$H$8*$I$4*(1+'4 Доп.опции'!$Y$46),F138*Содержание!$H$8*$I$4),0)</f>
        <v>119440</v>
      </c>
      <c r="G24" s="170">
        <f>ROUND(IF($H$6=TRUE,G138*Содержание!$H$8*$I$4*(1+'4 Доп.опции'!$Y$46),G138*Содержание!$H$8*$I$4),0)</f>
        <v>123000</v>
      </c>
      <c r="H24" s="170">
        <f>ROUND(IF($H$6=TRUE,H138*Содержание!$H$8*$I$4*(1+'4 Доп.опции'!$Y$46),H138*Содержание!$H$8*$I$4),0)</f>
        <v>111647</v>
      </c>
      <c r="I24" s="170">
        <f>ROUND(IF($H$6=TRUE,I138*Содержание!$H$8*$I$4*(1+'4 Доп.опции'!$Y$46),I138*Содержание!$H$8*$I$4),0)</f>
        <v>116899</v>
      </c>
      <c r="J24" s="170">
        <f>ROUND(IF($H$6=TRUE,J138*Содержание!$H$8*$I$4*(1+'4 Доп.опции'!$Y$46),J138*Содержание!$H$8*$I$4),0)</f>
        <v>126825</v>
      </c>
      <c r="K24" s="169">
        <f>ROUND(K138*Содержание!$H$8*$I$4,0)</f>
        <v>121863</v>
      </c>
      <c r="L24" s="169">
        <f>ROUND(L138*Содержание!$H$8*$I$4,0)</f>
        <v>149623</v>
      </c>
      <c r="M24" s="169">
        <f>ROUND(M138*Содержание!$H$8*$I$4,0)</f>
        <v>152086</v>
      </c>
      <c r="N24" s="169">
        <f>ROUND(N138*Содержание!$H$8*$I$4,0)</f>
        <v>153396</v>
      </c>
      <c r="O24" s="169">
        <f>ROUND(O138*Содержание!$H$8*$I$4,0)</f>
        <v>162763</v>
      </c>
      <c r="P24" s="169">
        <f>ROUND(P138*Содержание!$H$8*$I$4,0)</f>
        <v>171138</v>
      </c>
      <c r="Q24" s="169">
        <f>ROUND(Q138*Содержание!$H$8*$I$4,0)</f>
        <v>173106</v>
      </c>
      <c r="R24" s="169">
        <f>ROUND(R138*Содержание!$H$8*$I$4,0)</f>
        <v>177212</v>
      </c>
      <c r="S24" s="169">
        <f>ROUND(S138*Содержание!$H$8*$I$4,0)</f>
        <v>181810</v>
      </c>
      <c r="T24" s="169">
        <f>ROUND(T138*Содержание!$H$8*$I$4,0)</f>
        <v>198237</v>
      </c>
      <c r="U24" s="169">
        <f>ROUND(U138*Содержание!$H$8*$I$4,0)</f>
        <v>196923</v>
      </c>
      <c r="V24" s="169">
        <f>ROUND(V138*Содержание!$H$8*$I$4,0)</f>
        <v>196923</v>
      </c>
      <c r="W24" s="169">
        <f>ROUND(W138*Содержание!$H$8*$I$4,0)</f>
        <v>202998</v>
      </c>
      <c r="X24" s="169">
        <f>ROUND(X138*Содержание!$H$8*$I$4,0)</f>
        <v>210716</v>
      </c>
      <c r="Y24" s="169">
        <f>ROUND(Y138*Содержание!$H$8*$I$4,0)</f>
        <v>213674</v>
      </c>
      <c r="Z24" s="169">
        <f>ROUND(Z138*Содержание!$H$8*$I$4,0)</f>
        <v>218601</v>
      </c>
      <c r="AA24" s="169">
        <f>ROUND(AA138*Содержание!$H$8*$I$4,0)</f>
        <v>222214</v>
      </c>
      <c r="AB24" s="169">
        <f>ROUND(AB138*Содержание!$H$8*$I$4,0)</f>
        <v>231575</v>
      </c>
      <c r="AC24" s="169">
        <f>ROUND(AC138*Содержание!$H$8*$I$4,0)</f>
        <v>240608</v>
      </c>
      <c r="AD24" s="169">
        <f>ROUND(AD138*Содержание!$H$8*$I$4,0)</f>
        <v>245371</v>
      </c>
      <c r="AE24" s="169">
        <f>ROUND(AE138*Содержание!$H$8*$I$4,0)</f>
        <v>255392</v>
      </c>
      <c r="AF24" s="169">
        <f>ROUND(AF138*Содержание!$H$8*$I$4,0)</f>
        <v>265573</v>
      </c>
      <c r="AG24" s="169">
        <f>ROUND(AG138*Содержание!$H$8*$I$4,0)</f>
        <v>273620</v>
      </c>
      <c r="AH24" s="169">
        <f>ROUND(AH138*Содержание!$H$8*$I$4,0)</f>
        <v>278218</v>
      </c>
      <c r="AI24" s="169">
        <f>ROUND(AI138*Содержание!$H$8*$I$4,0)</f>
        <v>286429</v>
      </c>
      <c r="AJ24" s="169">
        <f>ROUND(AJ138*Содержание!$H$8*$I$4,0)</f>
        <v>297438</v>
      </c>
    </row>
    <row r="25" spans="1:36">
      <c r="A25" s="38">
        <v>3000</v>
      </c>
      <c r="B25" s="169">
        <f>ROUND(B139*Содержание!$H$8*$I$4,0)</f>
        <v>111748</v>
      </c>
      <c r="C25" s="170">
        <f>ROUND(IF($H$6=TRUE,C139*Содержание!$H$8*$I$4*(1+'4 Доп.опции'!$Y$46),C139*Содержание!$H$8*$I$4),0)</f>
        <v>112155</v>
      </c>
      <c r="D25" s="170">
        <f>ROUND(IF($H$6=TRUE,D139*Содержание!$H$8*$I$4*(1+'4 Доп.опции'!$Y$46),D139*Содержание!$H$8*$I$4),0)</f>
        <v>117579</v>
      </c>
      <c r="E25" s="170">
        <f>ROUND(IF($H$6=TRUE,E139*Содержание!$H$8*$I$4*(1+'4 Доп.опции'!$Y$46),E139*Содержание!$H$8*$I$4),0)</f>
        <v>119610</v>
      </c>
      <c r="F25" s="170">
        <f>ROUND(IF($H$6=TRUE,F139*Содержание!$H$8*$I$4*(1+'4 Доп.опции'!$Y$46),F139*Содержание!$H$8*$I$4),0)</f>
        <v>120118</v>
      </c>
      <c r="G25" s="170">
        <f>ROUND(IF($H$6=TRUE,G139*Содержание!$H$8*$I$4*(1+'4 Доп.опции'!$Y$46),G139*Содержание!$H$8*$I$4),0)</f>
        <v>129436</v>
      </c>
      <c r="H25" s="170">
        <f>ROUND(IF($H$6=TRUE,H139*Содержание!$H$8*$I$4*(1+'4 Доп.опции'!$Y$46),H139*Содержание!$H$8*$I$4),0)</f>
        <v>138416</v>
      </c>
      <c r="I25" s="170">
        <f>ROUND(IF($H$6=TRUE,I139*Содержание!$H$8*$I$4*(1+'4 Доп.опции'!$Y$46),I139*Содержание!$H$8*$I$4),0)</f>
        <v>135053</v>
      </c>
      <c r="J25" s="169">
        <f>ROUND(J139*Содержание!$H$8*$I$4,0)</f>
        <v>139929</v>
      </c>
      <c r="K25" s="169">
        <f>ROUND(K139*Содержание!$H$8*$I$4,0)</f>
        <v>151265</v>
      </c>
      <c r="L25" s="169">
        <f>ROUND(L139*Содержание!$H$8*$I$4,0)</f>
        <v>147814</v>
      </c>
      <c r="M25" s="169">
        <f>ROUND(M139*Содержание!$H$8*$I$4,0)</f>
        <v>152743</v>
      </c>
      <c r="N25" s="169">
        <f>ROUND(N139*Содержание!$H$8*$I$4,0)</f>
        <v>157174</v>
      </c>
      <c r="O25" s="169">
        <f>ROUND(O139*Содержание!$H$8*$I$4,0)</f>
        <v>172286</v>
      </c>
      <c r="P25" s="169">
        <f>ROUND(P139*Содержание!$H$8*$I$4,0)</f>
        <v>181320</v>
      </c>
      <c r="Q25" s="169">
        <f>ROUND(Q139*Содержание!$H$8*$I$4,0)</f>
        <v>183620</v>
      </c>
      <c r="R25" s="169">
        <f>ROUND(R139*Содержание!$H$8*$I$4,0)</f>
        <v>188054</v>
      </c>
      <c r="S25" s="169">
        <f>ROUND(S139*Содержание!$H$8*$I$4,0)</f>
        <v>199715</v>
      </c>
      <c r="T25" s="169">
        <f>ROUND(T139*Содержание!$H$8*$I$4,0)</f>
        <v>208416</v>
      </c>
      <c r="U25" s="169">
        <f>ROUND(U139*Содержание!$H$8*$I$4,0)</f>
        <v>207104</v>
      </c>
      <c r="V25" s="169">
        <f>ROUND(V139*Содержание!$H$8*$I$4,0)</f>
        <v>209568</v>
      </c>
      <c r="W25" s="169">
        <f>ROUND(W139*Содержание!$H$8*$I$4,0)</f>
        <v>215482</v>
      </c>
      <c r="X25" s="169">
        <f>ROUND(X139*Содержание!$H$8*$I$4,0)</f>
        <v>224185</v>
      </c>
      <c r="Y25" s="169">
        <f>ROUND(Y139*Содержание!$H$8*$I$4,0)</f>
        <v>225005</v>
      </c>
      <c r="Z25" s="169">
        <f>ROUND(Z139*Содержание!$H$8*$I$4,0)</f>
        <v>229933</v>
      </c>
      <c r="AA25" s="169">
        <f>ROUND(AA139*Содержание!$H$8*$I$4,0)</f>
        <v>236501</v>
      </c>
      <c r="AB25" s="169">
        <f>ROUND(AB139*Содержание!$H$8*$I$4,0)</f>
        <v>244221</v>
      </c>
      <c r="AC25" s="169">
        <f>ROUND(AC139*Содержание!$H$8*$I$4,0)</f>
        <v>254075</v>
      </c>
      <c r="AD25" s="169">
        <f>ROUND(AD139*Содержание!$H$8*$I$4,0)</f>
        <v>258511</v>
      </c>
      <c r="AE25" s="169">
        <f>ROUND(AE139*Содержание!$H$8*$I$4,0)</f>
        <v>274439</v>
      </c>
      <c r="AF25" s="169">
        <f>ROUND(AF139*Содержание!$H$8*$I$4,0)</f>
        <v>285609</v>
      </c>
      <c r="AG25" s="169">
        <f>ROUND(AG139*Содержание!$H$8*$I$4,0)</f>
        <v>294315</v>
      </c>
      <c r="AH25" s="169">
        <f>ROUND(AH139*Содержание!$H$8*$I$4,0)</f>
        <v>299407</v>
      </c>
      <c r="AI25" s="169">
        <f>ROUND(AI139*Содержание!$H$8*$I$4,0)</f>
        <v>308112</v>
      </c>
      <c r="AJ25" s="169">
        <f>ROUND(AJ139*Содержание!$H$8*$I$4,0)</f>
        <v>316485</v>
      </c>
    </row>
    <row r="26" spans="1:36">
      <c r="A26" s="38">
        <v>3125</v>
      </c>
      <c r="B26" s="169">
        <f>ROUND(B140*Содержание!$H$8*$I$4,0)</f>
        <v>115103</v>
      </c>
      <c r="C26" s="238">
        <f>ROUND(IF($H$6=TRUE,C140*Содержание!$H$8*$I$4*(1+'4 Доп.опции'!$Y$46),C140*Содержание!$H$8*$I$4),0)</f>
        <v>115518</v>
      </c>
      <c r="D26" s="238">
        <f>ROUND(IF($H$6=TRUE,D140*Содержание!$H$8*$I$4*(1+'4 Доп.опции'!$Y$46),D140*Содержание!$H$8*$I$4),0)</f>
        <v>121104</v>
      </c>
      <c r="E26" s="238">
        <f>ROUND(IF($H$6=TRUE,E140*Содержание!$H$8*$I$4*(1+'4 Доп.опции'!$Y$46),E140*Содержание!$H$8*$I$4),0)</f>
        <v>123199</v>
      </c>
      <c r="F26" s="238">
        <f>ROUND(IF($H$6=TRUE,F140*Содержание!$H$8*$I$4*(1+'4 Доп.опции'!$Y$46),F140*Содержание!$H$8*$I$4),0)</f>
        <v>123723</v>
      </c>
      <c r="G26" s="238">
        <f>ROUND(IF($H$6=TRUE,G140*Содержание!$H$8*$I$4*(1+'4 Доп.опции'!$Y$46),G140*Содержание!$H$8*$I$4),0)</f>
        <v>133318</v>
      </c>
      <c r="H26" s="238">
        <f>ROUND(IF($H$6=TRUE,H140*Содержание!$H$8*$I$4*(1+'4 Доп.опции'!$Y$46),H140*Содержание!$H$8*$I$4),0)</f>
        <v>142568</v>
      </c>
      <c r="I26" s="228">
        <f>ROUND(I140*Содержание!$H$8*$I$4,0)</f>
        <v>141591</v>
      </c>
      <c r="J26" s="228">
        <f>ROUND(J140*Содержание!$H$8*$I$4,0)</f>
        <v>144129</v>
      </c>
      <c r="K26" s="228">
        <f>ROUND(K140*Содержание!$H$8*$I$4,0)</f>
        <v>155800</v>
      </c>
      <c r="L26" s="228">
        <f>ROUND(L140*Содержание!$H$8*$I$4,0)</f>
        <v>152250</v>
      </c>
      <c r="M26" s="228">
        <f>ROUND(M140*Содержание!$H$8*$I$4,0)</f>
        <v>157321</v>
      </c>
      <c r="N26" s="228">
        <f>ROUND(N140*Содержание!$H$8*$I$4,0)</f>
        <v>161891</v>
      </c>
      <c r="O26" s="228">
        <f>ROUND(O140*Содержание!$H$8*$I$4,0)</f>
        <v>177453</v>
      </c>
      <c r="P26" s="228">
        <f>ROUND(P140*Содержание!$H$8*$I$4,0)</f>
        <v>186760</v>
      </c>
      <c r="Q26" s="228">
        <f>ROUND(Q140*Содержание!$H$8*$I$4,0)</f>
        <v>189129</v>
      </c>
      <c r="R26" s="228">
        <f>ROUND(R140*Содержание!$H$8*$I$4,0)</f>
        <v>193695</v>
      </c>
      <c r="S26" s="228">
        <f>ROUND(S140*Содержание!$H$8*$I$4,0)</f>
        <v>205706</v>
      </c>
      <c r="T26" s="228">
        <f>ROUND(T140*Содержание!$H$8*$I$4,0)</f>
        <v>214673</v>
      </c>
      <c r="U26" s="228">
        <f>ROUND(U140*Содержание!$H$8*$I$4,0)</f>
        <v>213319</v>
      </c>
      <c r="V26" s="228">
        <f>ROUND(V140*Содержание!$H$8*$I$4,0)</f>
        <v>215851</v>
      </c>
      <c r="W26" s="228">
        <f>ROUND(W140*Содержание!$H$8*$I$4,0)</f>
        <v>221944</v>
      </c>
      <c r="X26" s="228">
        <f>ROUND(X140*Содержание!$H$8*$I$4,0)</f>
        <v>230910</v>
      </c>
      <c r="Y26" s="228">
        <f>ROUND(Y140*Содержание!$H$8*$I$4,0)</f>
        <v>231758</v>
      </c>
      <c r="Z26" s="228">
        <f>ROUND(Z140*Содержание!$H$8*$I$4,0)</f>
        <v>236831</v>
      </c>
      <c r="AA26" s="228">
        <f>ROUND(AA140*Содержание!$H$8*$I$4,0)</f>
        <v>243598</v>
      </c>
      <c r="AB26" s="228">
        <f>ROUND(AB140*Содержание!$H$8*$I$4,0)</f>
        <v>251548</v>
      </c>
      <c r="AC26" s="228">
        <f>ROUND(AC140*Содержание!$H$8*$I$4,0)</f>
        <v>261699</v>
      </c>
      <c r="AD26" s="228">
        <f>ROUND(AD140*Содержание!$H$8*$I$4,0)</f>
        <v>266264</v>
      </c>
      <c r="AE26" s="228">
        <f>ROUND(AE140*Содержание!$H$8*$I$4,0)</f>
        <v>282671</v>
      </c>
      <c r="AF26" s="228">
        <f>ROUND(AF140*Содержание!$H$8*$I$4,0)</f>
        <v>294174</v>
      </c>
      <c r="AG26" s="228">
        <f>ROUND(AG140*Содержание!$H$8*$I$4,0)</f>
        <v>303145</v>
      </c>
      <c r="AH26" s="228">
        <f>ROUND(AH140*Содержание!$H$8*$I$4,0)</f>
        <v>308388</v>
      </c>
      <c r="AI26" s="228">
        <f>ROUND(AI140*Содержание!$H$8*$I$4,0)</f>
        <v>317356</v>
      </c>
      <c r="AJ26" s="228">
        <f>ROUND(AJ140*Содержание!$H$8*$I$4,0)</f>
        <v>325980</v>
      </c>
    </row>
    <row r="27" spans="1:36" ht="16.5" customHeight="1">
      <c r="A27" s="174">
        <v>3250</v>
      </c>
      <c r="B27" s="169">
        <f>ROUND(B141*Содержание!$H$8*$I$4,0)</f>
        <v>118557</v>
      </c>
      <c r="C27" s="169">
        <f>ROUND(C141*Содержание!$H$8*$I$4,0)</f>
        <v>121115</v>
      </c>
      <c r="D27" s="169">
        <f>ROUND(D141*Содержание!$H$8*$I$4,0)</f>
        <v>126970</v>
      </c>
      <c r="E27" s="169">
        <f>ROUND(E141*Содержание!$H$8*$I$4,0)</f>
        <v>129163</v>
      </c>
      <c r="F27" s="169">
        <f>ROUND(F141*Содержание!$H$8*$I$4,0)</f>
        <v>129712</v>
      </c>
      <c r="G27" s="169">
        <f>ROUND(G141*Содержание!$H$8*$I$4,0)</f>
        <v>139776</v>
      </c>
      <c r="H27" s="169">
        <f>ROUND(H141*Содержание!$H$8*$I$4,0)</f>
        <v>149468</v>
      </c>
      <c r="I27" s="169">
        <f>ROUND(I141*Содержание!$H$8*$I$4,0)</f>
        <v>145840</v>
      </c>
      <c r="J27" s="169">
        <f>ROUND(J141*Содержание!$H$8*$I$4,0)</f>
        <v>148452</v>
      </c>
      <c r="K27" s="169">
        <f>ROUND(K141*Содержание!$H$8*$I$4,0)</f>
        <v>160475</v>
      </c>
      <c r="L27" s="169">
        <f>ROUND(L141*Содержание!$H$8*$I$4,0)</f>
        <v>156818</v>
      </c>
      <c r="M27" s="169">
        <f>ROUND(M141*Содержание!$H$8*$I$4,0)</f>
        <v>162044</v>
      </c>
      <c r="N27" s="169">
        <f>ROUND(N141*Содержание!$H$8*$I$4,0)</f>
        <v>166747</v>
      </c>
      <c r="O27" s="169">
        <f>ROUND(O141*Содержание!$H$8*$I$4,0)</f>
        <v>182780</v>
      </c>
      <c r="P27" s="169">
        <f>ROUND(P141*Содержание!$H$8*$I$4,0)</f>
        <v>192361</v>
      </c>
      <c r="Q27" s="169">
        <f>ROUND(Q141*Содержание!$H$8*$I$4,0)</f>
        <v>194799</v>
      </c>
      <c r="R27" s="169">
        <f>ROUND(R141*Содержание!$H$8*$I$4,0)</f>
        <v>199506</v>
      </c>
      <c r="S27" s="169">
        <f>ROUND(S141*Содержание!$H$8*$I$4,0)</f>
        <v>211879</v>
      </c>
      <c r="T27" s="169">
        <f>ROUND(T141*Содержание!$H$8*$I$4,0)</f>
        <v>221109</v>
      </c>
      <c r="U27" s="169">
        <f>ROUND(U141*Содержание!$H$8*$I$4,0)</f>
        <v>219714</v>
      </c>
      <c r="V27" s="169">
        <f>ROUND(V141*Содержание!$H$8*$I$4,0)</f>
        <v>222328</v>
      </c>
      <c r="W27" s="169">
        <f>ROUND(W141*Содержание!$H$8*$I$4,0)</f>
        <v>228603</v>
      </c>
      <c r="X27" s="169">
        <f>ROUND(X141*Содержание!$H$8*$I$4,0)</f>
        <v>237838</v>
      </c>
      <c r="Y27" s="169">
        <f>ROUND(Y141*Содержание!$H$8*$I$4,0)</f>
        <v>238711</v>
      </c>
      <c r="Z27" s="169">
        <f>ROUND(Z141*Содержание!$H$8*$I$4,0)</f>
        <v>243937</v>
      </c>
      <c r="AA27" s="169">
        <f>ROUND(AA141*Содержание!$H$8*$I$4,0)</f>
        <v>250903</v>
      </c>
      <c r="AB27" s="169">
        <f>ROUND(AB141*Содержание!$H$8*$I$4,0)</f>
        <v>259094</v>
      </c>
      <c r="AC27" s="169">
        <f>ROUND(AC141*Содержание!$H$8*$I$4,0)</f>
        <v>269551</v>
      </c>
      <c r="AD27" s="169">
        <f>ROUND(AD141*Содержание!$H$8*$I$4,0)</f>
        <v>274253</v>
      </c>
      <c r="AE27" s="169">
        <f>ROUND(AE141*Содержание!$H$8*$I$4,0)</f>
        <v>291153</v>
      </c>
      <c r="AF27" s="169">
        <f>ROUND(AF141*Содержание!$H$8*$I$4,0)</f>
        <v>303000</v>
      </c>
      <c r="AG27" s="169">
        <f>ROUND(AG141*Содержание!$H$8*$I$4,0)</f>
        <v>312239</v>
      </c>
      <c r="AH27" s="169">
        <f>ROUND(AH141*Содержание!$H$8*$I$4,0)</f>
        <v>317640</v>
      </c>
      <c r="AI27" s="169">
        <f>ROUND(AI141*Содержание!$H$8*$I$4,0)</f>
        <v>326877</v>
      </c>
      <c r="AJ27" s="169">
        <f>ROUND(AJ141*Содержание!$H$8*$I$4,0)</f>
        <v>335760</v>
      </c>
    </row>
    <row r="28" spans="1:36" ht="3" customHeight="1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388"/>
      <c r="AD28" s="388"/>
      <c r="AE28" s="388"/>
      <c r="AF28" s="388"/>
      <c r="AG28" s="388"/>
      <c r="AH28" s="388"/>
      <c r="AI28" s="388"/>
      <c r="AJ28" s="388"/>
    </row>
    <row r="29" spans="1:36" ht="13.5" customHeight="1">
      <c r="A29" s="49"/>
      <c r="B29" s="175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</row>
    <row r="30" spans="1:36" ht="13.5" customHeight="1">
      <c r="A30" s="239"/>
      <c r="B30" s="175" t="s">
        <v>545</v>
      </c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</row>
    <row r="31" spans="1:36" ht="15.75" thickBot="1">
      <c r="A31" s="247" t="s">
        <v>653</v>
      </c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B31" s="159"/>
      <c r="AC31" s="159"/>
      <c r="AD31" s="159"/>
      <c r="AE31" s="159"/>
      <c r="AF31" s="159"/>
      <c r="AG31" s="159"/>
      <c r="AH31" s="159"/>
      <c r="AI31" s="159"/>
      <c r="AJ31" s="395"/>
    </row>
    <row r="32" spans="1:36">
      <c r="A32" s="37" t="s">
        <v>109</v>
      </c>
      <c r="B32" s="39">
        <v>1750</v>
      </c>
      <c r="C32" s="39">
        <v>1875</v>
      </c>
      <c r="D32" s="39">
        <v>2000</v>
      </c>
      <c r="E32" s="39">
        <v>2125</v>
      </c>
      <c r="F32" s="39">
        <v>2250</v>
      </c>
      <c r="G32" s="39">
        <v>2375</v>
      </c>
      <c r="H32" s="39">
        <v>2500</v>
      </c>
      <c r="I32" s="39">
        <v>2625</v>
      </c>
      <c r="J32" s="39">
        <v>2750</v>
      </c>
      <c r="K32" s="39">
        <v>2875</v>
      </c>
      <c r="L32" s="39">
        <v>3000</v>
      </c>
      <c r="M32" s="39">
        <v>3125</v>
      </c>
      <c r="N32" s="39">
        <v>3250</v>
      </c>
      <c r="O32" s="39">
        <v>3375</v>
      </c>
      <c r="P32" s="39">
        <v>3500</v>
      </c>
      <c r="Q32" s="39">
        <v>3625</v>
      </c>
      <c r="R32" s="39">
        <v>3750</v>
      </c>
      <c r="S32" s="39">
        <v>3875</v>
      </c>
      <c r="T32" s="39">
        <v>4000</v>
      </c>
      <c r="U32" s="39">
        <v>4125</v>
      </c>
      <c r="V32" s="39">
        <v>4250</v>
      </c>
      <c r="W32" s="39">
        <v>4375</v>
      </c>
      <c r="X32" s="39">
        <v>4500</v>
      </c>
      <c r="Y32" s="39">
        <v>4625</v>
      </c>
      <c r="Z32" s="39">
        <v>4750</v>
      </c>
      <c r="AA32" s="39">
        <v>4875</v>
      </c>
      <c r="AB32" s="39">
        <v>5000</v>
      </c>
      <c r="AC32" s="39">
        <v>5125</v>
      </c>
      <c r="AD32" s="39">
        <v>5250</v>
      </c>
      <c r="AE32" s="39">
        <v>5375</v>
      </c>
      <c r="AF32" s="39">
        <v>5500</v>
      </c>
      <c r="AG32" s="39">
        <v>5625</v>
      </c>
      <c r="AH32" s="39">
        <v>5750</v>
      </c>
      <c r="AI32" s="39">
        <v>5875</v>
      </c>
      <c r="AJ32" s="39">
        <v>6000</v>
      </c>
    </row>
    <row r="33" spans="1:36">
      <c r="A33" s="38">
        <v>1750</v>
      </c>
      <c r="B33" s="162">
        <f>ROUND(AM129*Содержание!$H$8*$I$4,0)</f>
        <v>78588</v>
      </c>
      <c r="C33" s="162">
        <f>ROUND(AN129*Содержание!$H$8*$I$4,0)</f>
        <v>80395</v>
      </c>
      <c r="D33" s="162">
        <f>ROUND(AO129*Содержание!$H$8*$I$4,0)</f>
        <v>82020</v>
      </c>
      <c r="E33" s="162">
        <f>ROUND(AP129*Содержание!$H$8*$I$4,0)</f>
        <v>84910</v>
      </c>
      <c r="F33" s="162">
        <f>ROUND(AQ129*Содержание!$H$8*$I$4,0)</f>
        <v>87984</v>
      </c>
      <c r="G33" s="162">
        <f>ROUND(AR129*Содержание!$H$8*$I$4,0)</f>
        <v>94851</v>
      </c>
      <c r="H33" s="162">
        <f>ROUND(AS129*Содержание!$H$8*$I$4,0)</f>
        <v>97195</v>
      </c>
      <c r="I33" s="162">
        <f>ROUND(AT129*Содержание!$H$8*$I$4,0)</f>
        <v>99726</v>
      </c>
      <c r="J33" s="162">
        <f>ROUND(AU129*Содержание!$H$8*$I$4,0)</f>
        <v>102434</v>
      </c>
      <c r="K33" s="162">
        <f>ROUND(AV129*Содержание!$H$8*$I$4,0)</f>
        <v>101173</v>
      </c>
      <c r="L33" s="162">
        <f>ROUND(AW129*Содержание!$H$8*$I$4,0)</f>
        <v>102618</v>
      </c>
      <c r="M33" s="162">
        <f>ROUND(AX129*Содержание!$H$8*$I$4,0)</f>
        <v>108580</v>
      </c>
      <c r="N33" s="162">
        <f>ROUND(AY129*Содержание!$H$8*$I$4,0)</f>
        <v>117610</v>
      </c>
      <c r="O33" s="162">
        <f>ROUND(AZ129*Содержание!$H$8*$I$4,0)</f>
        <v>126280</v>
      </c>
      <c r="P33" s="162">
        <f>ROUND(BA129*Содержание!$H$8*$I$4,0)</f>
        <v>135135</v>
      </c>
      <c r="Q33" s="162">
        <f>ROUND(BB129*Содержание!$H$8*$I$4,0)</f>
        <v>141459</v>
      </c>
      <c r="R33" s="162">
        <f>ROUND(BC129*Содержание!$H$8*$I$4,0)</f>
        <v>138926</v>
      </c>
      <c r="S33" s="162">
        <f>ROUND(BD129*Содержание!$H$8*$I$4,0)</f>
        <v>144891</v>
      </c>
      <c r="T33" s="162">
        <f>ROUND(BE129*Содержание!$H$8*$I$4,0)</f>
        <v>153921</v>
      </c>
      <c r="U33" s="162">
        <f>ROUND(BF129*Содержание!$H$8*$I$4,0)</f>
        <v>157172</v>
      </c>
      <c r="V33" s="162">
        <f>ROUND(BG129*Содержание!$H$8*$I$4,0)</f>
        <v>154282</v>
      </c>
      <c r="W33" s="162">
        <f>ROUND(BH129*Содержание!$H$8*$I$4,0)</f>
        <v>162235</v>
      </c>
      <c r="X33" s="162">
        <f>ROUND(BI129*Содержание!$H$8*$I$4,0)</f>
        <v>170545</v>
      </c>
      <c r="Y33" s="162">
        <f>ROUND(BJ129*Содержание!$H$8*$I$4,0)</f>
        <v>173072</v>
      </c>
      <c r="Z33" s="162">
        <f>ROUND(BK129*Содержание!$H$8*$I$4,0)</f>
        <v>169636</v>
      </c>
      <c r="AA33" s="162">
        <f>ROUND(BL129*Содержание!$H$8*$I$4,0)</f>
        <v>177953</v>
      </c>
      <c r="AB33" s="162">
        <f>ROUND(BM129*Содержание!$H$8*$I$4,0)</f>
        <v>185537</v>
      </c>
      <c r="AC33" s="162">
        <f>ROUND(BN129*Содержание!$H$8*$I$4,0)</f>
        <v>189514</v>
      </c>
      <c r="AD33" s="162">
        <f>ROUND(BO129*Содержание!$H$8*$I$4,0)</f>
        <v>189514</v>
      </c>
      <c r="AE33" s="162">
        <f>ROUND(BP129*Содержание!$H$8*$I$4,0)</f>
        <v>193489</v>
      </c>
      <c r="AF33" s="162">
        <f>ROUND(BQ129*Содержание!$H$8*$I$4,0)</f>
        <v>205592</v>
      </c>
      <c r="AG33" s="162">
        <f>ROUND(BR129*Содержание!$H$8*$I$4,0)</f>
        <v>218060</v>
      </c>
      <c r="AH33" s="162">
        <f>ROUND(BS129*Содержание!$H$8*$I$4,0)</f>
        <v>215891</v>
      </c>
      <c r="AI33" s="162">
        <f>ROUND(BT129*Содержание!$H$8*$I$4,0)</f>
        <v>219865</v>
      </c>
      <c r="AJ33" s="162">
        <f>ROUND(BU129*Содержание!$H$8*$I$4,0)</f>
        <v>230524</v>
      </c>
    </row>
    <row r="34" spans="1:36">
      <c r="A34" s="38">
        <v>1875</v>
      </c>
      <c r="B34" s="162">
        <f>ROUND(AM130*Содержание!$H$8*$I$4,0)</f>
        <v>81118</v>
      </c>
      <c r="C34" s="162">
        <f>ROUND(AN130*Содержание!$H$8*$I$4,0)</f>
        <v>82565</v>
      </c>
      <c r="D34" s="162">
        <f>ROUND(AO130*Содержание!$H$8*$I$4,0)</f>
        <v>88400</v>
      </c>
      <c r="E34" s="162">
        <f>ROUND(AP130*Содержание!$H$8*$I$4,0)</f>
        <v>92001</v>
      </c>
      <c r="F34" s="162">
        <f>ROUND(AQ130*Содержание!$H$8*$I$4,0)</f>
        <v>94848</v>
      </c>
      <c r="G34" s="162">
        <f>ROUND(AR130*Содержание!$H$8*$I$4,0)</f>
        <v>99969</v>
      </c>
      <c r="H34" s="162">
        <f>ROUND(AS130*Содержание!$H$8*$I$4,0)</f>
        <v>102246</v>
      </c>
      <c r="I34" s="162">
        <f>ROUND(AT130*Содержание!$H$8*$I$4,0)</f>
        <v>107370</v>
      </c>
      <c r="J34" s="162">
        <f>ROUND(AU130*Содержание!$H$8*$I$4,0)</f>
        <v>107746</v>
      </c>
      <c r="K34" s="162">
        <f>ROUND(AV130*Содержание!$H$8*$I$4,0)</f>
        <v>110592</v>
      </c>
      <c r="L34" s="162">
        <f>ROUND(AW130*Содержание!$H$8*$I$4,0)</f>
        <v>110026</v>
      </c>
      <c r="M34" s="162">
        <f>ROUND(AX130*Содержание!$H$8*$I$4,0)</f>
        <v>116469</v>
      </c>
      <c r="N34" s="162">
        <f>ROUND(AY130*Содержание!$H$8*$I$4,0)</f>
        <v>125772</v>
      </c>
      <c r="O34" s="162">
        <f>ROUND(AZ130*Содержание!$H$8*$I$4,0)</f>
        <v>135255</v>
      </c>
      <c r="P34" s="162">
        <f>ROUND(BA130*Содержание!$H$8*$I$4,0)</f>
        <v>144737</v>
      </c>
      <c r="Q34" s="162">
        <f>ROUND(BB130*Содержание!$H$8*$I$4,0)</f>
        <v>143809</v>
      </c>
      <c r="R34" s="162">
        <f>ROUND(BC130*Содержание!$H$8*$I$4,0)</f>
        <v>141278</v>
      </c>
      <c r="S34" s="162">
        <f>ROUND(BD130*Содержание!$H$8*$I$4,0)</f>
        <v>147241</v>
      </c>
      <c r="T34" s="162">
        <f>ROUND(BE130*Содержание!$H$8*$I$4,0)</f>
        <v>156453</v>
      </c>
      <c r="U34" s="162">
        <f>ROUND(BF130*Содержание!$H$8*$I$4,0)</f>
        <v>159706</v>
      </c>
      <c r="V34" s="162">
        <f>ROUND(BG130*Содержание!$H$8*$I$4,0)</f>
        <v>156819</v>
      </c>
      <c r="W34" s="162">
        <f>ROUND(BH130*Содержание!$H$8*$I$4,0)</f>
        <v>164587</v>
      </c>
      <c r="X34" s="162">
        <f>ROUND(BI130*Содержание!$H$8*$I$4,0)</f>
        <v>172716</v>
      </c>
      <c r="Y34" s="162">
        <f>ROUND(BJ130*Содержание!$H$8*$I$4,0)</f>
        <v>175602</v>
      </c>
      <c r="Z34" s="162">
        <f>ROUND(BK130*Содержание!$H$8*$I$4,0)</f>
        <v>171811</v>
      </c>
      <c r="AA34" s="162">
        <f>ROUND(BL130*Содержание!$H$8*$I$4,0)</f>
        <v>179941</v>
      </c>
      <c r="AB34" s="162">
        <f>ROUND(BM130*Содержание!$H$8*$I$4,0)</f>
        <v>188071</v>
      </c>
      <c r="AC34" s="162">
        <f>ROUND(BN130*Содержание!$H$8*$I$4,0)</f>
        <v>191859</v>
      </c>
      <c r="AD34" s="162">
        <f>ROUND(BO130*Содержание!$H$8*$I$4,0)</f>
        <v>191859</v>
      </c>
      <c r="AE34" s="162">
        <f>ROUND(BP130*Содержание!$H$8*$I$4,0)</f>
        <v>195659</v>
      </c>
      <c r="AF34" s="162">
        <f>ROUND(BQ130*Содержание!$H$8*$I$4,0)</f>
        <v>207758</v>
      </c>
      <c r="AG34" s="162">
        <f>ROUND(BR130*Содержание!$H$8*$I$4,0)</f>
        <v>220407</v>
      </c>
      <c r="AH34" s="162">
        <f>ROUND(BS130*Содержание!$H$8*$I$4,0)</f>
        <v>218060</v>
      </c>
      <c r="AI34" s="162">
        <f>ROUND(BT130*Содержание!$H$8*$I$4,0)</f>
        <v>222031</v>
      </c>
      <c r="AJ34" s="162">
        <f>ROUND(BU130*Содержание!$H$8*$I$4,0)</f>
        <v>232695</v>
      </c>
    </row>
    <row r="35" spans="1:36">
      <c r="A35" s="38">
        <v>2000</v>
      </c>
      <c r="B35" s="162">
        <f>ROUND(AM131*Содержание!$H$8*$I$4,0)</f>
        <v>83465</v>
      </c>
      <c r="C35" s="162">
        <f>ROUND(AN131*Содержание!$H$8*$I$4,0)</f>
        <v>89159</v>
      </c>
      <c r="D35" s="162">
        <f>ROUND(AO131*Содержание!$H$8*$I$4,0)</f>
        <v>93900</v>
      </c>
      <c r="E35" s="170">
        <f>ROUND(IF($H$6=TRUE,AP131*Содержание!$H$8*$I$4*(1+'4 Доп.опции'!$Y$46),AP131*Содержание!$H$8*$I$4),0)</f>
        <v>93555</v>
      </c>
      <c r="F35" s="170">
        <f>ROUND(IF($H$6=TRUE,AQ131*Содержание!$H$8*$I$4*(1+'4 Доп.опции'!$Y$46),AQ131*Содержание!$H$8*$I$4),0)</f>
        <v>94858</v>
      </c>
      <c r="G35" s="170">
        <f>ROUND(IF($H$6=TRUE,AR131*Содержание!$H$8*$I$4*(1+'4 Доп.опции'!$Y$46),AR131*Содержание!$H$8*$I$4),0)</f>
        <v>90384</v>
      </c>
      <c r="H35" s="170">
        <f>ROUND(IF($H$6=TRUE,AS131*Содержание!$H$8*$I$4*(1+'4 Доп.опции'!$Y$46),AS131*Содержание!$H$8*$I$4),0)</f>
        <v>96533</v>
      </c>
      <c r="I35" s="170">
        <f>ROUND(IF($H$6=TRUE,AT131*Содержание!$H$8*$I$4*(1+'4 Доп.опции'!$Y$46),AT131*Содержание!$H$8*$I$4),0)</f>
        <v>100451</v>
      </c>
      <c r="J35" s="170">
        <f>ROUND(IF($H$6=TRUE,AU131*Содержание!$H$8*$I$4*(1+'4 Доп.опции'!$Y$46),AU131*Содержание!$H$8*$I$4),0)</f>
        <v>105855</v>
      </c>
      <c r="K35" s="170">
        <f>ROUND(IF($H$6=TRUE,AV131*Содержание!$H$8*$I$4*(1+'4 Доп.опции'!$Y$46),AV131*Содержание!$H$8*$I$4),0)</f>
        <v>116105</v>
      </c>
      <c r="L35" s="170">
        <f>ROUND(IF($H$6=TRUE,AW131*Содержание!$H$8*$I$4*(1+'4 Доп.опции'!$Y$46),AW131*Содержание!$H$8*$I$4),0)</f>
        <v>122812</v>
      </c>
      <c r="M35" s="170">
        <f>ROUND(IF($H$6=TRUE,AX131*Содержание!$H$8*$I$4*(1+'4 Доп.опции'!$Y$46),AX131*Содержание!$H$8*$I$4),0)</f>
        <v>125051</v>
      </c>
      <c r="N35" s="170">
        <f>ROUND(IF($H$6=TRUE,AY131*Содержание!$H$8*$I$4*(1+'4 Доп.опции'!$Y$46),AY131*Содержание!$H$8*$I$4),0)</f>
        <v>126914</v>
      </c>
      <c r="O35" s="170">
        <f>ROUND(IF($H$6=TRUE,AZ131*Содержание!$H$8*$I$4*(1+'4 Доп.опции'!$Y$46),AZ131*Содержание!$H$8*$I$4),0)</f>
        <v>134371</v>
      </c>
      <c r="P35" s="170">
        <f>ROUND(IF($H$6=TRUE,BA131*Содержание!$H$8*$I$4*(1+'4 Доп.опции'!$Y$46),BA131*Содержание!$H$8*$I$4),0)</f>
        <v>141446</v>
      </c>
      <c r="Q35" s="162">
        <f>ROUND(BB131*Содержание!$H$8*$I$4,0)</f>
        <v>146152</v>
      </c>
      <c r="R35" s="162">
        <f>ROUND(BC131*Содержание!$H$8*$I$4,0)</f>
        <v>147600</v>
      </c>
      <c r="S35" s="162">
        <f>ROUND(BD131*Содержание!$H$8*$I$4,0)</f>
        <v>153921</v>
      </c>
      <c r="T35" s="162">
        <f>ROUND(BE131*Содержание!$H$8*$I$4,0)</f>
        <v>158620</v>
      </c>
      <c r="U35" s="162">
        <f>ROUND(BF131*Содержание!$H$8*$I$4,0)</f>
        <v>163500</v>
      </c>
      <c r="V35" s="162">
        <f>ROUND(BG131*Содержание!$H$8*$I$4,0)</f>
        <v>162235</v>
      </c>
      <c r="W35" s="162">
        <f>ROUND(BH131*Содержание!$H$8*$I$4,0)</f>
        <v>171811</v>
      </c>
      <c r="X35" s="162">
        <f>ROUND(BI131*Содержание!$H$8*$I$4,0)</f>
        <v>175059</v>
      </c>
      <c r="Y35" s="162">
        <f>ROUND(BJ131*Содержание!$H$8*$I$4,0)</f>
        <v>179759</v>
      </c>
      <c r="Z35" s="162">
        <f>ROUND(BK131*Содержание!$H$8*$I$4,0)</f>
        <v>179216</v>
      </c>
      <c r="AA35" s="162">
        <f>ROUND(BL131*Содержание!$H$8*$I$4,0)</f>
        <v>188250</v>
      </c>
      <c r="AB35" s="162">
        <f>ROUND(BM131*Содержание!$H$8*$I$4,0)</f>
        <v>190059</v>
      </c>
      <c r="AC35" s="162">
        <f>ROUND(BN131*Содержание!$H$8*$I$4,0)</f>
        <v>196196</v>
      </c>
      <c r="AD35" s="162">
        <f>ROUND(BO131*Содержание!$H$8*$I$4,0)</f>
        <v>200173</v>
      </c>
      <c r="AE35" s="162">
        <f>ROUND(BP131*Содержание!$H$8*$I$4,0)</f>
        <v>203967</v>
      </c>
      <c r="AF35" s="162">
        <f>ROUND(BQ131*Содержание!$H$8*$I$4,0)</f>
        <v>207217</v>
      </c>
      <c r="AG35" s="162">
        <f>ROUND(BR131*Содержание!$H$8*$I$4,0)</f>
        <v>216073</v>
      </c>
      <c r="AH35" s="162">
        <f>ROUND(BS131*Содержание!$H$8*$I$4,0)</f>
        <v>220223</v>
      </c>
      <c r="AI35" s="162">
        <f>ROUND(BT131*Содержание!$H$8*$I$4,0)</f>
        <v>231243</v>
      </c>
      <c r="AJ35" s="162">
        <f>ROUND(BU131*Содержание!$H$8*$I$4,0)</f>
        <v>223479</v>
      </c>
    </row>
    <row r="36" spans="1:36">
      <c r="A36" s="38">
        <v>2125</v>
      </c>
      <c r="B36" s="162">
        <f>ROUND(AM132*Содержание!$H$8*$I$4,0)</f>
        <v>91433</v>
      </c>
      <c r="C36" s="162">
        <f>ROUND(AN132*Содержание!$H$8*$I$4,0)</f>
        <v>92953</v>
      </c>
      <c r="D36" s="170">
        <f>ROUND(IF($H$6=TRUE,AO132*Содержание!$H$8*$I$4*(1+'4 Доп.опции'!$Y$46),AO132*Содержание!$H$8*$I$4),0)</f>
        <v>93181</v>
      </c>
      <c r="E36" s="170">
        <f>ROUND(IF($H$6=TRUE,AP132*Содержание!$H$8*$I$4*(1+'4 Доп.опции'!$Y$46),AP132*Содержание!$H$8*$I$4),0)</f>
        <v>93926</v>
      </c>
      <c r="F36" s="170">
        <f>ROUND(IF($H$6=TRUE,AQ132*Содержание!$H$8*$I$4*(1+'4 Доп.опции'!$Y$46),AQ132*Содержание!$H$8*$I$4),0)</f>
        <v>95976</v>
      </c>
      <c r="G36" s="170">
        <f>ROUND(IF($H$6=TRUE,AR132*Содержание!$H$8*$I$4*(1+'4 Доп.опции'!$Y$46),AR132*Содержание!$H$8*$I$4),0)</f>
        <v>91503</v>
      </c>
      <c r="H36" s="170">
        <f>ROUND(IF($H$6=TRUE,AS132*Содержание!$H$8*$I$4*(1+'4 Доп.опции'!$Y$46),AS132*Содержание!$H$8*$I$4),0)</f>
        <v>96910</v>
      </c>
      <c r="I36" s="170">
        <f>ROUND(IF($H$6=TRUE,AT132*Содержание!$H$8*$I$4*(1+'4 Доп.опции'!$Y$46),AT132*Содержание!$H$8*$I$4),0)</f>
        <v>101009</v>
      </c>
      <c r="J36" s="170">
        <f>ROUND(IF($H$6=TRUE,AU132*Содержание!$H$8*$I$4*(1+'4 Доп.опции'!$Y$46),AU132*Содержание!$H$8*$I$4),0)</f>
        <v>106600</v>
      </c>
      <c r="K36" s="170">
        <f>ROUND(IF($H$6=TRUE,AV132*Содержание!$H$8*$I$4*(1+'4 Доп.опции'!$Y$46),AV132*Содержание!$H$8*$I$4),0)</f>
        <v>112751</v>
      </c>
      <c r="L36" s="170">
        <f>ROUND(IF($H$6=TRUE,AW132*Содержание!$H$8*$I$4*(1+'4 Доп.опции'!$Y$46),AW132*Содержание!$H$8*$I$4),0)</f>
        <v>118527</v>
      </c>
      <c r="M36" s="170">
        <f>ROUND(IF($H$6=TRUE,AX132*Содержание!$H$8*$I$4*(1+'4 Доп.опции'!$Y$46),AX132*Содержание!$H$8*$I$4),0)</f>
        <v>124676</v>
      </c>
      <c r="N36" s="170">
        <f>ROUND(IF($H$6=TRUE,AY132*Содержание!$H$8*$I$4*(1+'4 Доп.опции'!$Y$46),AY132*Содержание!$H$8*$I$4),0)</f>
        <v>126914</v>
      </c>
      <c r="O36" s="170">
        <f>ROUND(IF($H$6=TRUE,AZ132*Содержание!$H$8*$I$4*(1+'4 Доп.опции'!$Y$46),AZ132*Содержание!$H$8*$I$4),0)</f>
        <v>126537</v>
      </c>
      <c r="P36" s="170">
        <f>ROUND(IF($H$6=TRUE,BA132*Содержание!$H$8*$I$4*(1+'4 Доп.опции'!$Y$46),BA132*Содержание!$H$8*$I$4),0)</f>
        <v>132879</v>
      </c>
      <c r="Q36" s="162">
        <f>ROUND(BB132*Содержание!$H$8*$I$4,0)</f>
        <v>143626</v>
      </c>
      <c r="R36" s="162">
        <f>ROUND(BC132*Содержание!$H$8*$I$4,0)</f>
        <v>145974</v>
      </c>
      <c r="S36" s="162">
        <f>ROUND(BD132*Содержание!$H$8*$I$4,0)</f>
        <v>147422</v>
      </c>
      <c r="T36" s="162">
        <f>ROUND(BE132*Содержание!$H$8*$I$4,0)</f>
        <v>152118</v>
      </c>
      <c r="U36" s="162">
        <f>ROUND(BF132*Содержание!$H$8*$I$4,0)</f>
        <v>160248</v>
      </c>
      <c r="V36" s="162">
        <f>ROUND(BG132*Содержание!$H$8*$I$4,0)</f>
        <v>162054</v>
      </c>
      <c r="W36" s="162">
        <f>ROUND(BH132*Содержание!$H$8*$I$4,0)</f>
        <v>162235</v>
      </c>
      <c r="X36" s="162">
        <f>ROUND(BI132*Содержание!$H$8*$I$4,0)</f>
        <v>167475</v>
      </c>
      <c r="Y36" s="162">
        <f>ROUND(BJ132*Содержание!$H$8*$I$4,0)</f>
        <v>177770</v>
      </c>
      <c r="Z36" s="162">
        <f>ROUND(BK132*Содержание!$H$8*$I$4,0)</f>
        <v>181023</v>
      </c>
      <c r="AA36" s="162">
        <f>ROUND(BL132*Содержание!$H$8*$I$4,0)</f>
        <v>182286</v>
      </c>
      <c r="AB36" s="162">
        <f>ROUND(BM132*Содержание!$H$8*$I$4,0)</f>
        <v>185179</v>
      </c>
      <c r="AC36" s="162">
        <f>ROUND(BN132*Содержание!$H$8*$I$4,0)</f>
        <v>188789</v>
      </c>
      <c r="AD36" s="162">
        <f>ROUND(BO132*Содержание!$H$8*$I$4,0)</f>
        <v>196737</v>
      </c>
      <c r="AE36" s="162">
        <f>ROUND(BP132*Содержание!$H$8*$I$4,0)</f>
        <v>210833</v>
      </c>
      <c r="AF36" s="162">
        <f>ROUND(BQ132*Содержание!$H$8*$I$4,0)</f>
        <v>196021</v>
      </c>
      <c r="AG36" s="162">
        <f>ROUND(BR132*Содержание!$H$8*$I$4,0)</f>
        <v>207941</v>
      </c>
      <c r="AH36" s="162">
        <f>ROUND(BS132*Содержание!$H$8*$I$4,0)</f>
        <v>216073</v>
      </c>
      <c r="AI36" s="162">
        <f>ROUND(BT132*Содержание!$H$8*$I$4,0)</f>
        <v>241365</v>
      </c>
      <c r="AJ36" s="162">
        <f>ROUND(BU132*Содержание!$H$8*$I$4,0)</f>
        <v>212997</v>
      </c>
    </row>
    <row r="37" spans="1:36">
      <c r="A37" s="38">
        <v>2250</v>
      </c>
      <c r="B37" s="162">
        <f>ROUND(AM133*Содержание!$H$8*$I$4,0)</f>
        <v>94472</v>
      </c>
      <c r="C37" s="170">
        <f>ROUND(IF($H$6=TRUE,AN133*Содержание!$H$8*$I$4*(1+'4 Доп.опции'!$Y$46),AN133*Содержание!$H$8*$I$4),0)</f>
        <v>94858</v>
      </c>
      <c r="D37" s="170">
        <f>ROUND(IF($H$6=TRUE,AO133*Содержание!$H$8*$I$4*(1+'4 Доп.опции'!$Y$46),AO133*Содержание!$H$8*$I$4),0)</f>
        <v>94858</v>
      </c>
      <c r="E37" s="170">
        <f>ROUND(IF($H$6=TRUE,AP133*Содержание!$H$8*$I$4*(1+'4 Доп.опции'!$Y$46),AP133*Содержание!$H$8*$I$4),0)</f>
        <v>94858</v>
      </c>
      <c r="F37" s="170">
        <f>ROUND(IF($H$6=TRUE,AQ133*Содержание!$H$8*$I$4*(1+'4 Доп.опции'!$Y$46),AQ133*Содержание!$H$8*$I$4),0)</f>
        <v>96724</v>
      </c>
      <c r="G37" s="170">
        <f>ROUND(IF($H$6=TRUE,AR133*Содержание!$H$8*$I$4*(1+'4 Доп.опции'!$Y$46),AR133*Содержание!$H$8*$I$4),0)</f>
        <v>93371</v>
      </c>
      <c r="H37" s="170">
        <f>ROUND(IF($H$6=TRUE,AS133*Содержание!$H$8*$I$4*(1+'4 Доп.опции'!$Y$46),AS133*Содержание!$H$8*$I$4),0)</f>
        <v>96910</v>
      </c>
      <c r="I37" s="170">
        <f>ROUND(IF($H$6=TRUE,AT133*Содержание!$H$8*$I$4*(1+'4 Доп.опции'!$Y$46),AT133*Содержание!$H$8*$I$4),0)</f>
        <v>100635</v>
      </c>
      <c r="J37" s="170">
        <f>ROUND(IF($H$6=TRUE,AU133*Содержание!$H$8*$I$4*(1+'4 Доп.опции'!$Y$46),AU133*Содержание!$H$8*$I$4),0)</f>
        <v>107157</v>
      </c>
      <c r="K37" s="170">
        <f>ROUND(IF($H$6=TRUE,AV133*Содержание!$H$8*$I$4*(1+'4 Доп.опции'!$Y$46),AV133*Содержание!$H$8*$I$4),0)</f>
        <v>111255</v>
      </c>
      <c r="L37" s="170">
        <f>ROUND(IF($H$6=TRUE,AW133*Содержание!$H$8*$I$4*(1+'4 Доп.опции'!$Y$46),AW133*Содержание!$H$8*$I$4),0)</f>
        <v>117410</v>
      </c>
      <c r="M37" s="170">
        <f>ROUND(IF($H$6=TRUE,AX133*Содержание!$H$8*$I$4*(1+'4 Доп.опции'!$Y$46),AX133*Содержание!$H$8*$I$4),0)</f>
        <v>123370</v>
      </c>
      <c r="N37" s="170">
        <f>ROUND(IF($H$6=TRUE,AY133*Содержание!$H$8*$I$4*(1+'4 Доп.опции'!$Y$46),AY133*Содержание!$H$8*$I$4),0)</f>
        <v>129706</v>
      </c>
      <c r="O37" s="170">
        <f>ROUND(IF($H$6=TRUE,AZ133*Содержание!$H$8*$I$4*(1+'4 Доп.опции'!$Y$46),AZ133*Содержание!$H$8*$I$4),0)</f>
        <v>126537</v>
      </c>
      <c r="P37" s="170">
        <f>ROUND(IF($H$6=TRUE,BA133*Содержание!$H$8*$I$4*(1+'4 Доп.опции'!$Y$46),BA133*Содержание!$H$8*$I$4),0)</f>
        <v>135071</v>
      </c>
      <c r="Q37" s="162">
        <f>ROUND(BB133*Содержание!$H$8*$I$4,0)</f>
        <v>142361</v>
      </c>
      <c r="R37" s="162">
        <f>ROUND(BC133*Содержание!$H$8*$I$4,0)</f>
        <v>146152</v>
      </c>
      <c r="S37" s="162">
        <f>ROUND(BD133*Содержание!$H$8*$I$4,0)</f>
        <v>143086</v>
      </c>
      <c r="T37" s="162">
        <f>ROUND(BE133*Содержание!$H$8*$I$4,0)</f>
        <v>149046</v>
      </c>
      <c r="U37" s="162">
        <f>ROUND(BF133*Содержание!$H$8*$I$4,0)</f>
        <v>153022</v>
      </c>
      <c r="V37" s="162">
        <f>ROUND(BG133*Содержание!$H$8*$I$4,0)</f>
        <v>160070</v>
      </c>
      <c r="W37" s="162">
        <f>ROUND(BH133*Содержание!$H$8*$I$4,0)</f>
        <v>157717</v>
      </c>
      <c r="X37" s="162">
        <f>ROUND(BI133*Содержание!$H$8*$I$4,0)</f>
        <v>163861</v>
      </c>
      <c r="Y37" s="162">
        <f>ROUND(BJ133*Содержание!$H$8*$I$4,0)</f>
        <v>172716</v>
      </c>
      <c r="Z37" s="162">
        <f>ROUND(BK133*Содержание!$H$8*$I$4,0)</f>
        <v>179759</v>
      </c>
      <c r="AA37" s="162">
        <f>ROUND(BL133*Содержание!$H$8*$I$4,0)</f>
        <v>176503</v>
      </c>
      <c r="AB37" s="162">
        <f>ROUND(BM133*Содержание!$H$8*$I$4,0)</f>
        <v>181385</v>
      </c>
      <c r="AC37" s="162">
        <f>ROUND(BN133*Содержание!$H$8*$I$4,0)</f>
        <v>186081</v>
      </c>
      <c r="AD37" s="162">
        <f>ROUND(BO133*Содержание!$H$8*$I$4,0)</f>
        <v>199271</v>
      </c>
      <c r="AE37" s="162">
        <f>ROUND(BP133*Содержание!$H$8*$I$4,0)</f>
        <v>214989</v>
      </c>
      <c r="AF37" s="162">
        <f>ROUND(BQ133*Содержание!$H$8*$I$4,0)</f>
        <v>196561</v>
      </c>
      <c r="AG37" s="162">
        <f>ROUND(BR133*Содержание!$H$8*$I$4,0)</f>
        <v>205232</v>
      </c>
      <c r="AH37" s="162">
        <f>ROUND(BS133*Содержание!$H$8*$I$4,0)</f>
        <v>219145</v>
      </c>
      <c r="AI37" s="162">
        <f>ROUND(BT133*Содержание!$H$8*$I$4,0)</f>
        <v>245882</v>
      </c>
      <c r="AJ37" s="162">
        <f>ROUND(BU133*Содержание!$H$8*$I$4,0)</f>
        <v>213725</v>
      </c>
    </row>
    <row r="38" spans="1:36">
      <c r="A38" s="38">
        <v>2375</v>
      </c>
      <c r="B38" s="162">
        <f>ROUND(AM134*Содержание!$H$8*$I$4,0)</f>
        <v>96745</v>
      </c>
      <c r="C38" s="170">
        <f>ROUND(IF($H$6=TRUE,AN134*Содержание!$H$8*$I$4*(1+'4 Доп.опции'!$Y$46),AN134*Содержание!$H$8*$I$4),0)</f>
        <v>96724</v>
      </c>
      <c r="D38" s="170">
        <f>ROUND(IF($H$6=TRUE,AO134*Содержание!$H$8*$I$4*(1+'4 Доп.опции'!$Y$46),AO134*Содержание!$H$8*$I$4),0)</f>
        <v>101565</v>
      </c>
      <c r="E38" s="170">
        <f>ROUND(IF($H$6=TRUE,AP134*Содержание!$H$8*$I$4*(1+'4 Доп.опции'!$Y$46),AP134*Содержание!$H$8*$I$4),0)</f>
        <v>103432</v>
      </c>
      <c r="F38" s="170">
        <f>ROUND(IF($H$6=TRUE,AQ134*Содержание!$H$8*$I$4*(1+'4 Доп.опции'!$Y$46),AQ134*Содержание!$H$8*$I$4),0)</f>
        <v>104736</v>
      </c>
      <c r="G38" s="170">
        <f>ROUND(IF($H$6=TRUE,AR134*Содержание!$H$8*$I$4*(1+'4 Доп.опции'!$Y$46),AR134*Содержание!$H$8*$I$4),0)</f>
        <v>100635</v>
      </c>
      <c r="H38" s="170">
        <f>ROUND(IF($H$6=TRUE,AS134*Содержание!$H$8*$I$4*(1+'4 Доп.опции'!$Y$46),AS134*Содержание!$H$8*$I$4),0)</f>
        <v>99702</v>
      </c>
      <c r="I38" s="170">
        <f>ROUND(IF($H$6=TRUE,AT134*Содержание!$H$8*$I$4*(1+'4 Доп.опции'!$Y$46),AT134*Содержание!$H$8*$I$4),0)</f>
        <v>104553</v>
      </c>
      <c r="J38" s="170">
        <f>ROUND(IF($H$6=TRUE,AU134*Содержание!$H$8*$I$4*(1+'4 Доп.опции'!$Y$46),AU134*Содержание!$H$8*$I$4),0)</f>
        <v>106413</v>
      </c>
      <c r="K38" s="170">
        <f>ROUND(IF($H$6=TRUE,AV134*Содержание!$H$8*$I$4*(1+'4 Доп.опции'!$Y$46),AV134*Содержание!$H$8*$I$4),0)</f>
        <v>116848</v>
      </c>
      <c r="L38" s="170">
        <f>ROUND(IF($H$6=TRUE,AW134*Содержание!$H$8*$I$4*(1+'4 Доп.опции'!$Y$46),AW134*Содержание!$H$8*$I$4),0)</f>
        <v>122625</v>
      </c>
      <c r="M38" s="170">
        <f>ROUND(IF($H$6=TRUE,AX134*Содержание!$H$8*$I$4*(1+'4 Доп.опции'!$Y$46),AX134*Содержание!$H$8*$I$4),0)</f>
        <v>129523</v>
      </c>
      <c r="N38" s="170">
        <f>ROUND(IF($H$6=TRUE,AY134*Содержание!$H$8*$I$4*(1+'4 Доп.опции'!$Y$46),AY134*Содержание!$H$8*$I$4),0)</f>
        <v>139211</v>
      </c>
      <c r="O38" s="170">
        <f>ROUND(IF($H$6=TRUE,AZ134*Содержание!$H$8*$I$4*(1+'4 Доп.опции'!$Y$46),AZ134*Содержание!$H$8*$I$4),0)</f>
        <v>126723</v>
      </c>
      <c r="P38" s="162">
        <f>ROUND(BA134*Содержание!$H$8*$I$4,0)</f>
        <v>139110</v>
      </c>
      <c r="Q38" s="162">
        <f>ROUND(BB134*Содержание!$H$8*$I$4,0)</f>
        <v>147058</v>
      </c>
      <c r="R38" s="162">
        <f>ROUND(BC134*Содержание!$H$8*$I$4,0)</f>
        <v>154465</v>
      </c>
      <c r="S38" s="162">
        <f>ROUND(BD134*Содержание!$H$8*$I$4,0)</f>
        <v>146152</v>
      </c>
      <c r="T38" s="162">
        <f>ROUND(BE134*Содержание!$H$8*$I$4,0)</f>
        <v>152297</v>
      </c>
      <c r="U38" s="162">
        <f>ROUND(BF134*Содержание!$H$8*$I$4,0)</f>
        <v>159344</v>
      </c>
      <c r="V38" s="162">
        <f>ROUND(BG134*Содержание!$H$8*$I$4,0)</f>
        <v>167295</v>
      </c>
      <c r="W38" s="162">
        <f>ROUND(BH134*Содержание!$H$8*$I$4,0)</f>
        <v>160248</v>
      </c>
      <c r="X38" s="162">
        <f>ROUND(BI134*Содержание!$H$8*$I$4,0)</f>
        <v>165486</v>
      </c>
      <c r="Y38" s="162">
        <f>ROUND(BJ134*Содержание!$H$8*$I$4,0)</f>
        <v>175427</v>
      </c>
      <c r="Z38" s="162">
        <f>ROUND(BK134*Содержание!$H$8*$I$4,0)</f>
        <v>185722</v>
      </c>
      <c r="AA38" s="162">
        <f>ROUND(BL134*Содержание!$H$8*$I$4,0)</f>
        <v>170723</v>
      </c>
      <c r="AB38" s="162">
        <f>ROUND(BM134*Содержание!$H$8*$I$4,0)</f>
        <v>177412</v>
      </c>
      <c r="AC38" s="162">
        <f>ROUND(BN134*Содержание!$H$8*$I$4,0)</f>
        <v>189875</v>
      </c>
      <c r="AD38" s="162">
        <f>ROUND(BO134*Содержание!$H$8*$I$4,0)</f>
        <v>207400</v>
      </c>
      <c r="AE38" s="162">
        <f>ROUND(BP134*Содержание!$H$8*$I$4,0)</f>
        <v>239375</v>
      </c>
      <c r="AF38" s="162">
        <f>ROUND(BQ134*Содержание!$H$8*$I$4,0)</f>
        <v>209926</v>
      </c>
      <c r="AG38" s="162">
        <f>ROUND(BR134*Содержание!$H$8*$I$4,0)</f>
        <v>222937</v>
      </c>
      <c r="AH38" s="162">
        <f>ROUND(BS134*Содержание!$H$8*$I$4,0)</f>
        <v>240463</v>
      </c>
      <c r="AI38" s="162">
        <f>ROUND(BT134*Содержание!$H$8*$I$4,0)</f>
        <v>266658</v>
      </c>
      <c r="AJ38" s="162">
        <f>ROUND(BU134*Содержание!$H$8*$I$4,0)</f>
        <v>230705</v>
      </c>
    </row>
    <row r="39" spans="1:36">
      <c r="A39" s="38">
        <v>2500</v>
      </c>
      <c r="B39" s="162">
        <f>ROUND(AM135*Содержание!$H$8*$I$4,0)</f>
        <v>103383</v>
      </c>
      <c r="C39" s="170">
        <f>ROUND(IF($H$6=TRUE,AN135*Содержание!$H$8*$I$4*(1+'4 Доп.опции'!$Y$46),AN135*Содержание!$H$8*$I$4),0)</f>
        <v>103803</v>
      </c>
      <c r="D39" s="170">
        <f>ROUND(IF($H$6=TRUE,AO135*Содержание!$H$8*$I$4*(1+'4 Доп.опции'!$Y$46),AO135*Содержание!$H$8*$I$4),0)</f>
        <v>109021</v>
      </c>
      <c r="E39" s="170">
        <f>ROUND(IF($H$6=TRUE,AP135*Содержание!$H$8*$I$4*(1+'4 Доп.опции'!$Y$46),AP135*Содержание!$H$8*$I$4),0)</f>
        <v>110698</v>
      </c>
      <c r="F39" s="170">
        <f>ROUND(IF($H$6=TRUE,AQ135*Содержание!$H$8*$I$4*(1+'4 Доп.опции'!$Y$46),AQ135*Содержание!$H$8*$I$4),0)</f>
        <v>112189</v>
      </c>
      <c r="G39" s="170">
        <f>ROUND(IF($H$6=TRUE,AR135*Содержание!$H$8*$I$4*(1+'4 Доп.опции'!$Y$46),AR135*Содержание!$H$8*$I$4),0)</f>
        <v>119648</v>
      </c>
      <c r="H39" s="170">
        <f>ROUND(IF($H$6=TRUE,AS135*Содержание!$H$8*$I$4*(1+'4 Доп.опции'!$Y$46),AS135*Содержание!$H$8*$I$4),0)</f>
        <v>104924</v>
      </c>
      <c r="I39" s="170">
        <f>ROUND(IF($H$6=TRUE,AT135*Содержание!$H$8*$I$4*(1+'4 Доп.опции'!$Y$46),AT135*Содержание!$H$8*$I$4),0)</f>
        <v>111255</v>
      </c>
      <c r="J39" s="170">
        <f>ROUND(IF($H$6=TRUE,AU135*Содержание!$H$8*$I$4*(1+'4 Доп.опции'!$Y$46),AU135*Содержание!$H$8*$I$4),0)</f>
        <v>119648</v>
      </c>
      <c r="K39" s="170">
        <f>ROUND(IF($H$6=TRUE,AV135*Содержание!$H$8*$I$4*(1+'4 Доп.опции'!$Y$46),AV135*Содержание!$H$8*$I$4),0)</f>
        <v>118527</v>
      </c>
      <c r="L39" s="170">
        <f>ROUND(IF($H$6=TRUE,AW135*Содержание!$H$8*$I$4*(1+'4 Доп.опции'!$Y$46),AW135*Содержание!$H$8*$I$4),0)</f>
        <v>124861</v>
      </c>
      <c r="M39" s="170">
        <f>ROUND(IF($H$6=TRUE,AX135*Содержание!$H$8*$I$4*(1+'4 Доп.опции'!$Y$46),AX135*Содержание!$H$8*$I$4),0)</f>
        <v>133807</v>
      </c>
      <c r="N39" s="170">
        <f>ROUND(IF($H$6=TRUE,AY135*Содержание!$H$8*$I$4*(1+'4 Доп.опции'!$Y$46),AY135*Содержание!$H$8*$I$4),0)</f>
        <v>145185</v>
      </c>
      <c r="O39" s="162">
        <f>ROUND(AZ135*Содержание!$H$8*$I$4,0)</f>
        <v>166571</v>
      </c>
      <c r="P39" s="162">
        <f>ROUND(BA135*Содержание!$H$8*$I$4,0)</f>
        <v>174339</v>
      </c>
      <c r="Q39" s="162">
        <f>ROUND(BB135*Содержание!$H$8*$I$4,0)</f>
        <v>173434</v>
      </c>
      <c r="R39" s="162">
        <f>ROUND(BC135*Содержание!$H$8*$I$4,0)</f>
        <v>177232</v>
      </c>
      <c r="S39" s="162">
        <f>ROUND(BD135*Содержание!$H$8*$I$4,0)</f>
        <v>181563</v>
      </c>
      <c r="T39" s="162">
        <f>ROUND(BE135*Содержание!$H$8*$I$4,0)</f>
        <v>183913</v>
      </c>
      <c r="U39" s="162">
        <f>ROUND(BF135*Содержание!$H$8*$I$4,0)</f>
        <v>188250</v>
      </c>
      <c r="V39" s="162">
        <f>ROUND(BG135*Содержание!$H$8*$I$4,0)</f>
        <v>192765</v>
      </c>
      <c r="W39" s="162">
        <f>ROUND(BH135*Содержание!$H$8*$I$4,0)</f>
        <v>196561</v>
      </c>
      <c r="X39" s="162">
        <f>ROUND(BI135*Содержание!$H$8*$I$4,0)</f>
        <v>207758</v>
      </c>
      <c r="Y39" s="162">
        <f>ROUND(BJ135*Содержание!$H$8*$I$4,0)</f>
        <v>214083</v>
      </c>
      <c r="Z39" s="162">
        <f>ROUND(BK135*Содержание!$H$8*$I$4,0)</f>
        <v>213361</v>
      </c>
      <c r="AA39" s="162">
        <f>ROUND(BL135*Содержание!$H$8*$I$4,0)</f>
        <v>223658</v>
      </c>
      <c r="AB39" s="162">
        <f>ROUND(BM135*Содержание!$H$8*$I$4,0)</f>
        <v>227995</v>
      </c>
      <c r="AC39" s="162">
        <f>ROUND(BN135*Содержание!$H$8*$I$4,0)</f>
        <v>232873</v>
      </c>
      <c r="AD39" s="162">
        <f>ROUND(BO135*Содержание!$H$8*$I$4,0)</f>
        <v>237385</v>
      </c>
      <c r="AE39" s="162">
        <f>ROUND(BP135*Содержание!$H$8*$I$4,0)</f>
        <v>246782</v>
      </c>
      <c r="AF39" s="162">
        <f>ROUND(BQ135*Содержание!$H$8*$I$4,0)</f>
        <v>262142</v>
      </c>
      <c r="AG39" s="162">
        <f>ROUND(BR135*Содержание!$H$8*$I$4,0)</f>
        <v>267016</v>
      </c>
      <c r="AH39" s="162">
        <f>ROUND(BS135*Содержание!$H$8*$I$4,0)</f>
        <v>271895</v>
      </c>
      <c r="AI39" s="162">
        <f>ROUND(BT135*Содержание!$H$8*$I$4,0)</f>
        <v>282375</v>
      </c>
      <c r="AJ39" s="162">
        <f>ROUND(BU135*Содержание!$H$8*$I$4,0)</f>
        <v>287252</v>
      </c>
    </row>
    <row r="40" spans="1:36">
      <c r="A40" s="38">
        <v>2625</v>
      </c>
      <c r="B40" s="162">
        <f>ROUND(AM136*Содержание!$H$8*$I$4,0)</f>
        <v>105660</v>
      </c>
      <c r="C40" s="170">
        <f>ROUND(IF($H$6=TRUE,AN136*Содержание!$H$8*$I$4*(1+'4 Доп.опции'!$Y$46),AN136*Содержание!$H$8*$I$4),0)</f>
        <v>105855</v>
      </c>
      <c r="D40" s="170">
        <f>ROUND(IF($H$6=TRUE,AO136*Содержание!$H$8*$I$4*(1+'4 Доп.опции'!$Y$46),AO136*Содержание!$H$8*$I$4),0)</f>
        <v>109957</v>
      </c>
      <c r="E40" s="170">
        <f>ROUND(IF($H$6=TRUE,AP136*Содержание!$H$8*$I$4*(1+'4 Доп.опции'!$Y$46),AP136*Содержание!$H$8*$I$4),0)</f>
        <v>111815</v>
      </c>
      <c r="F40" s="170">
        <f>ROUND(IF($H$6=TRUE,AQ136*Содержание!$H$8*$I$4*(1+'4 Доп.опции'!$Y$46),AQ136*Содержание!$H$8*$I$4),0)</f>
        <v>113684</v>
      </c>
      <c r="G40" s="170">
        <f>ROUND(IF($H$6=TRUE,AR136*Содержание!$H$8*$I$4*(1+'4 Доп.опции'!$Y$46),AR136*Содержание!$H$8*$I$4),0)</f>
        <v>123561</v>
      </c>
      <c r="H40" s="170">
        <f>ROUND(IF($H$6=TRUE,AS136*Содержание!$H$8*$I$4*(1+'4 Доп.опции'!$Y$46),AS136*Содержание!$H$8*$I$4),0)</f>
        <v>106039</v>
      </c>
      <c r="I40" s="170">
        <f>ROUND(IF($H$6=TRUE,AT136*Содержание!$H$8*$I$4*(1+'4 Доп.опции'!$Y$46),AT136*Содержание!$H$8*$I$4),0)</f>
        <v>111630</v>
      </c>
      <c r="J40" s="170">
        <f>ROUND(IF($H$6=TRUE,AU136*Содержание!$H$8*$I$4*(1+'4 Доп.опции'!$Y$46),AU136*Содержание!$H$8*$I$4),0)</f>
        <v>121137</v>
      </c>
      <c r="K40" s="170">
        <f>ROUND(IF($H$6=TRUE,AV136*Содержание!$H$8*$I$4*(1+'4 Доп.опции'!$Y$46),AV136*Содержание!$H$8*$I$4),0)</f>
        <v>120763</v>
      </c>
      <c r="L40" s="170">
        <f>ROUND(IF($H$6=TRUE,AW136*Содержание!$H$8*$I$4*(1+'4 Доп.опции'!$Y$46),AW136*Содержание!$H$8*$I$4),0)</f>
        <v>127287</v>
      </c>
      <c r="M40" s="170">
        <f>ROUND(IF($H$6=TRUE,AX136*Содержание!$H$8*$I$4*(1+'4 Доп.опции'!$Y$46),AX136*Содержание!$H$8*$I$4),0)</f>
        <v>134004</v>
      </c>
      <c r="N40" s="162">
        <f>ROUND(AY136*Содержание!$H$8*$I$4,0)</f>
        <v>148323</v>
      </c>
      <c r="O40" s="162">
        <f>ROUND(AZ136*Содержание!$H$8*$I$4,0)</f>
        <v>168736</v>
      </c>
      <c r="P40" s="162">
        <f>ROUND(BA136*Содержание!$H$8*$I$4,0)</f>
        <v>175059</v>
      </c>
      <c r="Q40" s="162">
        <f>ROUND(BB136*Содержание!$H$8*$I$4,0)</f>
        <v>178856</v>
      </c>
      <c r="R40" s="162">
        <f>ROUND(BC136*Содержание!$H$8*$I$4,0)</f>
        <v>179578</v>
      </c>
      <c r="S40" s="162">
        <f>ROUND(BD136*Содержание!$H$8*$I$4,0)</f>
        <v>188972</v>
      </c>
      <c r="T40" s="162">
        <f>ROUND(BE136*Содержание!$H$8*$I$4,0)</f>
        <v>189875</v>
      </c>
      <c r="U40" s="162">
        <f>ROUND(BF136*Содержание!$H$8*$I$4,0)</f>
        <v>191502</v>
      </c>
      <c r="V40" s="162">
        <f>ROUND(BG136*Содержание!$H$8*$I$4,0)</f>
        <v>195474</v>
      </c>
      <c r="W40" s="162">
        <f>ROUND(BH136*Содержание!$H$8*$I$4,0)</f>
        <v>200894</v>
      </c>
      <c r="X40" s="162">
        <f>ROUND(BI136*Содержание!$H$8*$I$4,0)</f>
        <v>210833</v>
      </c>
      <c r="Y40" s="162">
        <f>ROUND(BJ136*Содержание!$H$8*$I$4,0)</f>
        <v>216794</v>
      </c>
      <c r="Z40" s="162">
        <f>ROUND(BK136*Содержание!$H$8*$I$4,0)</f>
        <v>219322</v>
      </c>
      <c r="AA40" s="162">
        <f>ROUND(BL136*Содержание!$H$8*$I$4,0)</f>
        <v>229620</v>
      </c>
      <c r="AB40" s="162">
        <f>ROUND(BM136*Содержание!$H$8*$I$4,0)</f>
        <v>239194</v>
      </c>
      <c r="AC40" s="162">
        <f>ROUND(BN136*Содержание!$H$8*$I$4,0)</f>
        <v>239016</v>
      </c>
      <c r="AD40" s="162">
        <f>ROUND(BO136*Содержание!$H$8*$I$4,0)</f>
        <v>243171</v>
      </c>
      <c r="AE40" s="162">
        <f>ROUND(BP136*Содержание!$H$8*$I$4,0)</f>
        <v>258346</v>
      </c>
      <c r="AF40" s="162">
        <f>ROUND(BQ136*Содержание!$H$8*$I$4,0)</f>
        <v>269367</v>
      </c>
      <c r="AG40" s="162">
        <f>ROUND(BR136*Содержание!$H$8*$I$4,0)</f>
        <v>273882</v>
      </c>
      <c r="AH40" s="162">
        <f>ROUND(BS136*Содержание!$H$8*$I$4,0)</f>
        <v>278942</v>
      </c>
      <c r="AI40" s="162">
        <f>ROUND(BT136*Содержание!$H$8*$I$4,0)</f>
        <v>295746</v>
      </c>
      <c r="AJ40" s="162">
        <f>ROUND(BU136*Содержание!$H$8*$I$4,0)</f>
        <v>294839</v>
      </c>
    </row>
    <row r="41" spans="1:36">
      <c r="A41" s="38">
        <v>2750</v>
      </c>
      <c r="B41" s="162">
        <f>ROUND(AM137*Содержание!$H$8*$I$4,0)</f>
        <v>109075</v>
      </c>
      <c r="C41" s="170">
        <f>ROUND(IF($H$6=TRUE,AN137*Содержание!$H$8*$I$4*(1+'4 Доп.опции'!$Y$46),AN137*Содержание!$H$8*$I$4),0)</f>
        <v>109397</v>
      </c>
      <c r="D41" s="170">
        <f>ROUND(IF($H$6=TRUE,AO137*Содержание!$H$8*$I$4*(1+'4 Доп.опции'!$Y$46),AO137*Содержание!$H$8*$I$4),0)</f>
        <v>110324</v>
      </c>
      <c r="E41" s="170">
        <f>ROUND(IF($H$6=TRUE,AP137*Содержание!$H$8*$I$4*(1+'4 Доп.опции'!$Y$46),AP137*Содержание!$H$8*$I$4),0)</f>
        <v>112565</v>
      </c>
      <c r="F41" s="170">
        <f>ROUND(IF($H$6=TRUE,AQ137*Содержание!$H$8*$I$4*(1+'4 Доп.опции'!$Y$46),AQ137*Содержание!$H$8*$I$4),0)</f>
        <v>113493</v>
      </c>
      <c r="G41" s="170">
        <f>ROUND(IF($H$6=TRUE,AR137*Содержание!$H$8*$I$4*(1+'4 Доп.опции'!$Y$46),AR137*Содержание!$H$8*$I$4),0)</f>
        <v>123186</v>
      </c>
      <c r="H41" s="170">
        <f>ROUND(IF($H$6=TRUE,AS137*Содержание!$H$8*$I$4*(1+'4 Доп.опции'!$Y$46),AS137*Содержание!$H$8*$I$4),0)</f>
        <v>107902</v>
      </c>
      <c r="I41" s="170">
        <f>ROUND(IF($H$6=TRUE,AT137*Содержание!$H$8*$I$4*(1+'4 Доп.опции'!$Y$46),AT137*Содержание!$H$8*$I$4),0)</f>
        <v>113684</v>
      </c>
      <c r="J41" s="170">
        <f>ROUND(IF($H$6=TRUE,AU137*Содержание!$H$8*$I$4*(1+'4 Доп.опции'!$Y$46),AU137*Содержание!$H$8*$I$4),0)</f>
        <v>122625</v>
      </c>
      <c r="K41" s="170">
        <f>ROUND(IF($H$6=TRUE,AV137*Содержание!$H$8*$I$4*(1+'4 Доп.опции'!$Y$46),AV137*Содержание!$H$8*$I$4),0)</f>
        <v>120514</v>
      </c>
      <c r="L41" s="170">
        <f>ROUND(IF($H$6=TRUE,AW137*Содержание!$H$8*$I$4*(1+'4 Доп.опции'!$Y$46),AW137*Содержание!$H$8*$I$4),0)</f>
        <v>126197</v>
      </c>
      <c r="M41" s="162">
        <f>ROUND(AX137*Содержание!$H$8*$I$4,0)</f>
        <v>137122</v>
      </c>
      <c r="N41" s="162">
        <f>ROUND(AY137*Содержание!$H$8*$I$4,0)</f>
        <v>148323</v>
      </c>
      <c r="O41" s="162">
        <f>ROUND(AZ137*Содержание!$H$8*$I$4,0)</f>
        <v>170365</v>
      </c>
      <c r="P41" s="162">
        <f>ROUND(BA137*Содержание!$H$8*$I$4,0)</f>
        <v>179216</v>
      </c>
      <c r="Q41" s="162">
        <f>ROUND(BB137*Содержание!$H$8*$I$4,0)</f>
        <v>177770</v>
      </c>
      <c r="R41" s="162">
        <f>ROUND(BC137*Содержание!$H$8*$I$4,0)</f>
        <v>179399</v>
      </c>
      <c r="S41" s="162">
        <f>ROUND(BD137*Содержание!$H$8*$I$4,0)</f>
        <v>192765</v>
      </c>
      <c r="T41" s="162">
        <f>ROUND(BE137*Содержание!$H$8*$I$4,0)</f>
        <v>196021</v>
      </c>
      <c r="U41" s="162">
        <f>ROUND(BF137*Содержание!$H$8*$I$4,0)</f>
        <v>197825</v>
      </c>
      <c r="V41" s="162">
        <f>ROUND(BG137*Содержание!$H$8*$I$4,0)</f>
        <v>200173</v>
      </c>
      <c r="W41" s="162">
        <f>ROUND(BH137*Содержание!$H$8*$I$4,0)</f>
        <v>207578</v>
      </c>
      <c r="X41" s="162">
        <f>ROUND(BI137*Содержание!$H$8*$I$4,0)</f>
        <v>216614</v>
      </c>
      <c r="Y41" s="162">
        <f>ROUND(BJ137*Содержание!$H$8*$I$4,0)</f>
        <v>217699</v>
      </c>
      <c r="Z41" s="162">
        <f>ROUND(BK137*Содержание!$H$8*$I$4,0)</f>
        <v>220407</v>
      </c>
      <c r="AA41" s="162">
        <f>ROUND(BL137*Содержание!$H$8*$I$4,0)</f>
        <v>233773</v>
      </c>
      <c r="AB41" s="162">
        <f>ROUND(BM137*Содержание!$H$8*$I$4,0)</f>
        <v>241183</v>
      </c>
      <c r="AC41" s="162">
        <f>ROUND(BN137*Содержание!$H$8*$I$4,0)</f>
        <v>245337</v>
      </c>
      <c r="AD41" s="162">
        <f>ROUND(BO137*Содержание!$H$8*$I$4,0)</f>
        <v>251117</v>
      </c>
      <c r="AE41" s="162">
        <f>ROUND(BP137*Содержание!$H$8*$I$4,0)</f>
        <v>265573</v>
      </c>
      <c r="AF41" s="162">
        <f>ROUND(BQ137*Содержание!$H$8*$I$4,0)</f>
        <v>270809</v>
      </c>
      <c r="AG41" s="162">
        <f>ROUND(BR137*Содержание!$H$8*$I$4,0)</f>
        <v>278581</v>
      </c>
      <c r="AH41" s="162">
        <f>ROUND(BS137*Содержание!$H$8*$I$4,0)</f>
        <v>286527</v>
      </c>
      <c r="AI41" s="162">
        <f>ROUND(BT137*Содержание!$H$8*$I$4,0)</f>
        <v>303688</v>
      </c>
      <c r="AJ41" s="162">
        <f>ROUND(BU137*Содержание!$H$8*$I$4,0)</f>
        <v>300258</v>
      </c>
    </row>
    <row r="42" spans="1:36">
      <c r="A42" s="38">
        <v>2875</v>
      </c>
      <c r="B42" s="162">
        <f>ROUND(AM138*Содержание!$H$8*$I$4,0)</f>
        <v>119701</v>
      </c>
      <c r="C42" s="170">
        <f>ROUND(IF($H$6=TRUE,AN138*Содержание!$H$8*$I$4*(1+'4 Доп.опции'!$Y$46),AN138*Содержание!$H$8*$I$4),0)</f>
        <v>119830</v>
      </c>
      <c r="D42" s="170">
        <f>ROUND(IF($H$6=TRUE,AO138*Содержание!$H$8*$I$4*(1+'4 Доп.опции'!$Y$46),AO138*Содержание!$H$8*$I$4),0)</f>
        <v>126168</v>
      </c>
      <c r="E42" s="170">
        <f>ROUND(IF($H$6=TRUE,AP138*Содержание!$H$8*$I$4*(1+'4 Доп.опции'!$Y$46),AP138*Содержание!$H$8*$I$4),0)</f>
        <v>128401</v>
      </c>
      <c r="F42" s="170">
        <f>ROUND(IF($H$6=TRUE,AQ138*Содержание!$H$8*$I$4*(1+'4 Доп.опции'!$Y$46),AQ138*Содержание!$H$8*$I$4),0)</f>
        <v>131384</v>
      </c>
      <c r="G42" s="170">
        <f>ROUND(IF($H$6=TRUE,AR138*Содержание!$H$8*$I$4*(1+'4 Доп.опции'!$Y$46),AR138*Содержание!$H$8*$I$4),0)</f>
        <v>135300</v>
      </c>
      <c r="H42" s="170">
        <f>ROUND(IF($H$6=TRUE,AS138*Содержание!$H$8*$I$4*(1+'4 Доп.опции'!$Y$46),AS138*Содержание!$H$8*$I$4),0)</f>
        <v>122812</v>
      </c>
      <c r="I42" s="170">
        <f>ROUND(IF($H$6=TRUE,AT138*Содержание!$H$8*$I$4*(1+'4 Доп.опции'!$Y$46),AT138*Содержание!$H$8*$I$4),0)</f>
        <v>128588</v>
      </c>
      <c r="J42" s="170">
        <f>ROUND(IF($H$6=TRUE,AU138*Содержание!$H$8*$I$4*(1+'4 Доп.опции'!$Y$46),AU138*Содержание!$H$8*$I$4),0)</f>
        <v>139506</v>
      </c>
      <c r="K42" s="162">
        <f>ROUND(AV138*Содержание!$H$8*$I$4,0)</f>
        <v>134049</v>
      </c>
      <c r="L42" s="162">
        <f>ROUND(AW138*Содержание!$H$8*$I$4,0)</f>
        <v>164587</v>
      </c>
      <c r="M42" s="162">
        <f>ROUND(AX138*Содержание!$H$8*$I$4,0)</f>
        <v>167295</v>
      </c>
      <c r="N42" s="162">
        <f>ROUND(AY138*Содержание!$H$8*$I$4,0)</f>
        <v>168736</v>
      </c>
      <c r="O42" s="162">
        <f>ROUND(AZ138*Содержание!$H$8*$I$4,0)</f>
        <v>179039</v>
      </c>
      <c r="P42" s="162">
        <f>ROUND(BA138*Содержание!$H$8*$I$4,0)</f>
        <v>188250</v>
      </c>
      <c r="Q42" s="162">
        <f>ROUND(BB138*Содержание!$H$8*$I$4,0)</f>
        <v>190414</v>
      </c>
      <c r="R42" s="162">
        <f>ROUND(BC138*Содержание!$H$8*$I$4,0)</f>
        <v>194933</v>
      </c>
      <c r="S42" s="162">
        <f>ROUND(BD138*Содержание!$H$8*$I$4,0)</f>
        <v>199992</v>
      </c>
      <c r="T42" s="162">
        <f>ROUND(BE138*Содержание!$H$8*$I$4,0)</f>
        <v>218060</v>
      </c>
      <c r="U42" s="162">
        <f>ROUND(BF138*Содержание!$H$8*$I$4,0)</f>
        <v>216614</v>
      </c>
      <c r="V42" s="162">
        <f>ROUND(BG138*Содержание!$H$8*$I$4,0)</f>
        <v>216614</v>
      </c>
      <c r="W42" s="162">
        <f>ROUND(BH138*Содержание!$H$8*$I$4,0)</f>
        <v>223298</v>
      </c>
      <c r="X42" s="162">
        <f>ROUND(BI138*Содержание!$H$8*$I$4,0)</f>
        <v>231788</v>
      </c>
      <c r="Y42" s="162">
        <f>ROUND(BJ138*Содержание!$H$8*$I$4,0)</f>
        <v>235041</v>
      </c>
      <c r="Z42" s="162">
        <f>ROUND(BK138*Содержание!$H$8*$I$4,0)</f>
        <v>240463</v>
      </c>
      <c r="AA42" s="162">
        <f>ROUND(BL138*Содержание!$H$8*$I$4,0)</f>
        <v>244437</v>
      </c>
      <c r="AB42" s="162">
        <f>ROUND(BM138*Содержание!$H$8*$I$4,0)</f>
        <v>254732</v>
      </c>
      <c r="AC42" s="162">
        <f>ROUND(BN138*Содержание!$H$8*$I$4,0)</f>
        <v>264669</v>
      </c>
      <c r="AD42" s="162">
        <f>ROUND(BO138*Содержание!$H$8*$I$4,0)</f>
        <v>269907</v>
      </c>
      <c r="AE42" s="162">
        <f>ROUND(BP138*Содержание!$H$8*$I$4,0)</f>
        <v>280930</v>
      </c>
      <c r="AF42" s="162">
        <f>ROUND(BQ138*Содержание!$H$8*$I$4,0)</f>
        <v>292131</v>
      </c>
      <c r="AG42" s="162">
        <f>ROUND(BR138*Содержание!$H$8*$I$4,0)</f>
        <v>300981</v>
      </c>
      <c r="AH42" s="162">
        <f>ROUND(BS138*Содержание!$H$8*$I$4,0)</f>
        <v>306041</v>
      </c>
      <c r="AI42" s="162">
        <f>ROUND(BT138*Содержание!$H$8*$I$4,0)</f>
        <v>315072</v>
      </c>
      <c r="AJ42" s="162">
        <f>ROUND(BU138*Содержание!$H$8*$I$4,0)</f>
        <v>327183</v>
      </c>
    </row>
    <row r="43" spans="1:36">
      <c r="A43" s="38">
        <v>3000</v>
      </c>
      <c r="B43" s="162">
        <f>ROUND(AM139*Содержание!$H$8*$I$4,0)</f>
        <v>122923</v>
      </c>
      <c r="C43" s="170">
        <f>ROUND(IF($H$6=TRUE,AN139*Содержание!$H$8*$I$4*(1+'4 Доп.опции'!$Y$46),AN139*Содержание!$H$8*$I$4),0)</f>
        <v>123370</v>
      </c>
      <c r="D43" s="170">
        <f>ROUND(IF($H$6=TRUE,AO139*Содержание!$H$8*$I$4*(1+'4 Доп.опции'!$Y$46),AO139*Содержание!$H$8*$I$4),0)</f>
        <v>129338</v>
      </c>
      <c r="E43" s="170">
        <f>ROUND(IF($H$6=TRUE,AP139*Содержание!$H$8*$I$4*(1+'4 Доп.опции'!$Y$46),AP139*Содержание!$H$8*$I$4),0)</f>
        <v>131571</v>
      </c>
      <c r="F43" s="170">
        <f>ROUND(IF($H$6=TRUE,AQ139*Содержание!$H$8*$I$4*(1+'4 Доп.опции'!$Y$46),AQ139*Содержание!$H$8*$I$4),0)</f>
        <v>132128</v>
      </c>
      <c r="G43" s="170">
        <f>ROUND(IF($H$6=TRUE,AR139*Содержание!$H$8*$I$4*(1+'4 Доп.опции'!$Y$46),AR139*Содержание!$H$8*$I$4),0)</f>
        <v>142379</v>
      </c>
      <c r="H43" s="170">
        <f>ROUND(IF($H$6=TRUE,AS139*Содержание!$H$8*$I$4*(1+'4 Доп.опции'!$Y$46),AS139*Содержание!$H$8*$I$4),0)</f>
        <v>152256</v>
      </c>
      <c r="I43" s="170">
        <f>ROUND(IF($H$6=TRUE,AT139*Содержание!$H$8*$I$4*(1+'4 Доп.опции'!$Y$46),AT139*Содержание!$H$8*$I$4),0)</f>
        <v>148558</v>
      </c>
      <c r="J43" s="162">
        <f>ROUND(AU139*Содержание!$H$8*$I$4,0)</f>
        <v>153921</v>
      </c>
      <c r="K43" s="162">
        <f>ROUND(AV139*Содержание!$H$8*$I$4,0)</f>
        <v>166392</v>
      </c>
      <c r="L43" s="162">
        <f>ROUND(AW139*Содержание!$H$8*$I$4,0)</f>
        <v>162597</v>
      </c>
      <c r="M43" s="162">
        <f>ROUND(AX139*Содержание!$H$8*$I$4,0)</f>
        <v>168017</v>
      </c>
      <c r="N43" s="162">
        <f>ROUND(AY139*Содержание!$H$8*$I$4,0)</f>
        <v>172892</v>
      </c>
      <c r="O43" s="162">
        <f>ROUND(AZ139*Содержание!$H$8*$I$4,0)</f>
        <v>189514</v>
      </c>
      <c r="P43" s="162">
        <f>ROUND(BA139*Содержание!$H$8*$I$4,0)</f>
        <v>199452</v>
      </c>
      <c r="Q43" s="162">
        <f>ROUND(BB139*Содержание!$H$8*$I$4,0)</f>
        <v>201980</v>
      </c>
      <c r="R43" s="162">
        <f>ROUND(BC139*Содержание!$H$8*$I$4,0)</f>
        <v>206860</v>
      </c>
      <c r="S43" s="162">
        <f>ROUND(BD139*Содержание!$H$8*$I$4,0)</f>
        <v>219687</v>
      </c>
      <c r="T43" s="162">
        <f>ROUND(BE139*Содержание!$H$8*$I$4,0)</f>
        <v>229259</v>
      </c>
      <c r="U43" s="162">
        <f>ROUND(BF139*Содержание!$H$8*$I$4,0)</f>
        <v>227813</v>
      </c>
      <c r="V43" s="162">
        <f>ROUND(BG139*Содержание!$H$8*$I$4,0)</f>
        <v>230524</v>
      </c>
      <c r="W43" s="162">
        <f>ROUND(BH139*Содержание!$H$8*$I$4,0)</f>
        <v>237031</v>
      </c>
      <c r="X43" s="162">
        <f>ROUND(BI139*Содержание!$H$8*$I$4,0)</f>
        <v>246602</v>
      </c>
      <c r="Y43" s="162">
        <f>ROUND(BJ139*Содержание!$H$8*$I$4,0)</f>
        <v>247505</v>
      </c>
      <c r="Z43" s="162">
        <f>ROUND(BK139*Содержание!$H$8*$I$4,0)</f>
        <v>252928</v>
      </c>
      <c r="AA43" s="162">
        <f>ROUND(BL139*Содержание!$H$8*$I$4,0)</f>
        <v>260151</v>
      </c>
      <c r="AB43" s="162">
        <f>ROUND(BM139*Содержание!$H$8*$I$4,0)</f>
        <v>268643</v>
      </c>
      <c r="AC43" s="162">
        <f>ROUND(BN139*Содержание!$H$8*$I$4,0)</f>
        <v>279484</v>
      </c>
      <c r="AD43" s="162">
        <f>ROUND(BO139*Содержание!$H$8*$I$4,0)</f>
        <v>284362</v>
      </c>
      <c r="AE43" s="162">
        <f>ROUND(BP139*Содержание!$H$8*$I$4,0)</f>
        <v>301886</v>
      </c>
      <c r="AF43" s="162">
        <f>ROUND(BQ139*Содержание!$H$8*$I$4,0)</f>
        <v>314169</v>
      </c>
      <c r="AG43" s="162">
        <f>ROUND(BR139*Содержание!$H$8*$I$4,0)</f>
        <v>323748</v>
      </c>
      <c r="AH43" s="162">
        <f>ROUND(BS139*Содержание!$H$8*$I$4,0)</f>
        <v>329347</v>
      </c>
      <c r="AI43" s="162">
        <f>ROUND(BT139*Содержание!$H$8*$I$4,0)</f>
        <v>338926</v>
      </c>
      <c r="AJ43" s="162">
        <f>ROUND(BU139*Содержание!$H$8*$I$4,0)</f>
        <v>348134</v>
      </c>
    </row>
    <row r="44" spans="1:36">
      <c r="A44" s="38">
        <v>3125</v>
      </c>
      <c r="B44" s="162">
        <f>ROUND(AM140*Содержание!$H$8*$I$4,0)</f>
        <v>126613</v>
      </c>
      <c r="C44" s="238">
        <f>ROUND(IF($H$6=TRUE,AN140*Содержание!$H$8*$I$4*(1+'4 Доп.опции'!$Y$46),AN140*Содержание!$H$8*$I$4),0)</f>
        <v>127069</v>
      </c>
      <c r="D44" s="238">
        <f>ROUND(IF($H$6=TRUE,AO140*Содержание!$H$8*$I$4*(1+'4 Доп.опции'!$Y$46),AO140*Содержание!$H$8*$I$4),0)</f>
        <v>133215</v>
      </c>
      <c r="E44" s="238">
        <f>ROUND(IF($H$6=TRUE,AP140*Содержание!$H$8*$I$4*(1+'4 Доп.опции'!$Y$46),AP140*Содержание!$H$8*$I$4),0)</f>
        <v>135519</v>
      </c>
      <c r="F44" s="238">
        <f>ROUND(IF($H$6=TRUE,AQ140*Содержание!$H$8*$I$4*(1+'4 Доп.опции'!$Y$46),AQ140*Содержание!$H$8*$I$4),0)</f>
        <v>136095</v>
      </c>
      <c r="G44" s="238">
        <f>ROUND(IF($H$6=TRUE,AR140*Содержание!$H$8*$I$4*(1+'4 Доп.опции'!$Y$46),AR140*Содержание!$H$8*$I$4),0)</f>
        <v>146650</v>
      </c>
      <c r="H44" s="238">
        <f>ROUND(IF($H$6=TRUE,AS140*Содержание!$H$8*$I$4*(1+'4 Доп.опции'!$Y$46),AS140*Содержание!$H$8*$I$4),0)</f>
        <v>156827</v>
      </c>
      <c r="I44" s="231">
        <f>ROUND(AT140*Содержание!$H$8*$I$4,0)</f>
        <v>155750</v>
      </c>
      <c r="J44" s="231">
        <f>ROUND(AU140*Содержание!$H$8*$I$4,0)</f>
        <v>158542</v>
      </c>
      <c r="K44" s="231">
        <f>ROUND(AV140*Содержание!$H$8*$I$4,0)</f>
        <v>171380</v>
      </c>
      <c r="L44" s="231">
        <f>ROUND(AW140*Содержание!$H$8*$I$4,0)</f>
        <v>167476</v>
      </c>
      <c r="M44" s="231">
        <f>ROUND(AX140*Содержание!$H$8*$I$4,0)</f>
        <v>173053</v>
      </c>
      <c r="N44" s="231">
        <f>ROUND(AY140*Содержание!$H$8*$I$4,0)</f>
        <v>178081</v>
      </c>
      <c r="O44" s="231">
        <f>ROUND(AZ140*Содержание!$H$8*$I$4,0)</f>
        <v>195197</v>
      </c>
      <c r="P44" s="231">
        <f>ROUND(BA140*Содержание!$H$8*$I$4,0)</f>
        <v>205435</v>
      </c>
      <c r="Q44" s="231">
        <f>ROUND(BB140*Содержание!$H$8*$I$4,0)</f>
        <v>208042</v>
      </c>
      <c r="R44" s="231">
        <f>ROUND(BC140*Содержание!$H$8*$I$4,0)</f>
        <v>213064</v>
      </c>
      <c r="S44" s="231">
        <f>ROUND(BD140*Содержание!$H$8*$I$4,0)</f>
        <v>226279</v>
      </c>
      <c r="T44" s="231">
        <f>ROUND(BE140*Содержание!$H$8*$I$4,0)</f>
        <v>236140</v>
      </c>
      <c r="U44" s="231">
        <f>ROUND(BF140*Содержание!$H$8*$I$4,0)</f>
        <v>234653</v>
      </c>
      <c r="V44" s="231">
        <f>ROUND(BG140*Содержание!$H$8*$I$4,0)</f>
        <v>237438</v>
      </c>
      <c r="W44" s="231">
        <f>ROUND(BH140*Содержание!$H$8*$I$4,0)</f>
        <v>244139</v>
      </c>
      <c r="X44" s="231">
        <f>ROUND(BI140*Содержание!$H$8*$I$4,0)</f>
        <v>254000</v>
      </c>
      <c r="Y44" s="231">
        <f>ROUND(BJ140*Содержание!$H$8*$I$4,0)</f>
        <v>254934</v>
      </c>
      <c r="Z44" s="231">
        <f>ROUND(BK140*Содержание!$H$8*$I$4,0)</f>
        <v>260514</v>
      </c>
      <c r="AA44" s="231">
        <f>ROUND(BL140*Содержание!$H$8*$I$4,0)</f>
        <v>267958</v>
      </c>
      <c r="AB44" s="231">
        <f>ROUND(BM140*Содержание!$H$8*$I$4,0)</f>
        <v>276701</v>
      </c>
      <c r="AC44" s="231">
        <f>ROUND(BN140*Содержание!$H$8*$I$4,0)</f>
        <v>287870</v>
      </c>
      <c r="AD44" s="231">
        <f>ROUND(BO140*Содержание!$H$8*$I$4,0)</f>
        <v>292891</v>
      </c>
      <c r="AE44" s="231">
        <f>ROUND(BP140*Содержание!$H$8*$I$4,0)</f>
        <v>310937</v>
      </c>
      <c r="AF44" s="231">
        <f>ROUND(BQ140*Содержание!$H$8*$I$4,0)</f>
        <v>323592</v>
      </c>
      <c r="AG44" s="231">
        <f>ROUND(BR140*Содержание!$H$8*$I$4,0)</f>
        <v>333459</v>
      </c>
      <c r="AH44" s="231">
        <f>ROUND(BS140*Содержание!$H$8*$I$4,0)</f>
        <v>339227</v>
      </c>
      <c r="AI44" s="231">
        <f>ROUND(BT140*Содержание!$H$8*$I$4,0)</f>
        <v>349092</v>
      </c>
      <c r="AJ44" s="231">
        <f>ROUND(BU140*Содержание!$H$8*$I$4,0)</f>
        <v>358578</v>
      </c>
    </row>
    <row r="45" spans="1:36" ht="15" customHeight="1">
      <c r="A45" s="174">
        <v>3250</v>
      </c>
      <c r="B45" s="162">
        <f>ROUND(AM141*Содержание!$H$8*$I$4,0)</f>
        <v>130411</v>
      </c>
      <c r="C45" s="162">
        <f>ROUND(AN141*Содержание!$H$8*$I$4,0)</f>
        <v>133225</v>
      </c>
      <c r="D45" s="162">
        <f>ROUND(AO141*Содержание!$H$8*$I$4,0)</f>
        <v>139665</v>
      </c>
      <c r="E45" s="162">
        <f>ROUND(AP141*Содержание!$H$8*$I$4,0)</f>
        <v>142079</v>
      </c>
      <c r="F45" s="162">
        <f>ROUND(AQ141*Содержание!$H$8*$I$4,0)</f>
        <v>142683</v>
      </c>
      <c r="G45" s="162">
        <f>ROUND(AR141*Содержание!$H$8*$I$4,0)</f>
        <v>153754</v>
      </c>
      <c r="H45" s="162">
        <f>ROUND(AS141*Содержание!$H$8*$I$4,0)</f>
        <v>164416</v>
      </c>
      <c r="I45" s="162">
        <f>ROUND(AT141*Содержание!$H$8*$I$4,0)</f>
        <v>160424</v>
      </c>
      <c r="J45" s="162">
        <f>ROUND(AU141*Содержание!$H$8*$I$4,0)</f>
        <v>163297</v>
      </c>
      <c r="K45" s="162">
        <f>ROUND(AV141*Содержание!$H$8*$I$4,0)</f>
        <v>176523</v>
      </c>
      <c r="L45" s="162">
        <f>ROUND(AW141*Содержание!$H$8*$I$4,0)</f>
        <v>172499</v>
      </c>
      <c r="M45" s="162">
        <f>ROUND(AX141*Содержание!$H$8*$I$4,0)</f>
        <v>178248</v>
      </c>
      <c r="N45" s="162">
        <f>ROUND(AY141*Содержание!$H$8*$I$4,0)</f>
        <v>183421</v>
      </c>
      <c r="O45" s="162">
        <f>ROUND(AZ141*Содержание!$H$8*$I$4,0)</f>
        <v>201057</v>
      </c>
      <c r="P45" s="162">
        <f>ROUND(BA141*Содержание!$H$8*$I$4,0)</f>
        <v>211597</v>
      </c>
      <c r="Q45" s="162">
        <f>ROUND(BB141*Содержание!$H$8*$I$4,0)</f>
        <v>214279</v>
      </c>
      <c r="R45" s="162">
        <f>ROUND(BC141*Содержание!$H$8*$I$4,0)</f>
        <v>219457</v>
      </c>
      <c r="S45" s="162">
        <f>ROUND(BD141*Содержание!$H$8*$I$4,0)</f>
        <v>233067</v>
      </c>
      <c r="T45" s="162">
        <f>ROUND(BE141*Содержание!$H$8*$I$4,0)</f>
        <v>243220</v>
      </c>
      <c r="U45" s="162">
        <f>ROUND(BF141*Содержание!$H$8*$I$4,0)</f>
        <v>241686</v>
      </c>
      <c r="V45" s="162">
        <f>ROUND(BG141*Содержание!$H$8*$I$4,0)</f>
        <v>244560</v>
      </c>
      <c r="W45" s="162">
        <f>ROUND(BH141*Содержание!$H$8*$I$4,0)</f>
        <v>251464</v>
      </c>
      <c r="X45" s="162">
        <f>ROUND(BI141*Содержание!$H$8*$I$4,0)</f>
        <v>261622</v>
      </c>
      <c r="Y45" s="162">
        <f>ROUND(BJ141*Содержание!$H$8*$I$4,0)</f>
        <v>262582</v>
      </c>
      <c r="Z45" s="162">
        <f>ROUND(BK141*Содержание!$H$8*$I$4,0)</f>
        <v>268329</v>
      </c>
      <c r="AA45" s="162">
        <f>ROUND(BL141*Содержание!$H$8*$I$4,0)</f>
        <v>275994</v>
      </c>
      <c r="AB45" s="162">
        <f>ROUND(BM141*Содержание!$H$8*$I$4,0)</f>
        <v>285004</v>
      </c>
      <c r="AC45" s="162">
        <f>ROUND(BN141*Содержание!$H$8*$I$4,0)</f>
        <v>296506</v>
      </c>
      <c r="AD45" s="162">
        <f>ROUND(BO141*Содержание!$H$8*$I$4,0)</f>
        <v>301680</v>
      </c>
      <c r="AE45" s="162">
        <f>ROUND(BP141*Содержание!$H$8*$I$4,0)</f>
        <v>320268</v>
      </c>
      <c r="AF45" s="162">
        <f>ROUND(BQ141*Содержание!$H$8*$I$4,0)</f>
        <v>333302</v>
      </c>
      <c r="AG45" s="162">
        <f>ROUND(BR141*Содержание!$H$8*$I$4,0)</f>
        <v>343464</v>
      </c>
      <c r="AH45" s="162">
        <f>ROUND(BS141*Содержание!$H$8*$I$4,0)</f>
        <v>349404</v>
      </c>
      <c r="AI45" s="162">
        <f>ROUND(BT141*Содержание!$H$8*$I$4,0)</f>
        <v>359565</v>
      </c>
      <c r="AJ45" s="162">
        <f>ROUND(BU141*Содержание!$H$8*$I$4,0)</f>
        <v>369336</v>
      </c>
    </row>
    <row r="46" spans="1:36" ht="3.75" customHeight="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</row>
    <row r="47" spans="1:36" ht="14.25" customHeight="1">
      <c r="A47" s="49"/>
      <c r="B47" s="150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</row>
    <row r="48" spans="1:36" ht="14.25" customHeight="1">
      <c r="A48" s="239"/>
      <c r="B48" s="175" t="s">
        <v>545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</row>
    <row r="49" spans="1:36" ht="12" customHeight="1">
      <c r="A49" s="78" t="s">
        <v>224</v>
      </c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</row>
    <row r="50" spans="1:36" ht="29.25" customHeight="1">
      <c r="A50" s="739" t="s">
        <v>846</v>
      </c>
      <c r="B50" s="740"/>
      <c r="C50" s="740"/>
      <c r="D50" s="740"/>
      <c r="E50" s="740"/>
      <c r="F50" s="740"/>
      <c r="G50" s="740"/>
      <c r="H50" s="740"/>
      <c r="I50" s="740"/>
      <c r="J50" s="740"/>
      <c r="K50" s="740"/>
      <c r="L50" s="740"/>
      <c r="M50" s="740"/>
      <c r="N50" s="740"/>
      <c r="O50" s="740"/>
      <c r="P50" s="740"/>
      <c r="Q50" s="740"/>
      <c r="R50" s="740"/>
      <c r="S50" s="740"/>
      <c r="T50" s="740"/>
      <c r="U50" s="740"/>
      <c r="V50" s="740"/>
      <c r="W50" s="740"/>
      <c r="X50" s="740"/>
      <c r="Y50" s="740"/>
      <c r="Z50" s="740"/>
      <c r="AA50" s="740"/>
      <c r="AB50" s="740"/>
      <c r="AC50" s="740"/>
      <c r="AD50" s="740"/>
      <c r="AE50" s="740"/>
      <c r="AF50" s="740"/>
      <c r="AG50" s="740"/>
      <c r="AH50" s="740"/>
      <c r="AI50" s="740"/>
      <c r="AJ50" s="740"/>
    </row>
    <row r="51" spans="1:36" ht="15.75">
      <c r="A51" s="736" t="s">
        <v>835</v>
      </c>
      <c r="B51" s="736"/>
      <c r="C51" s="736"/>
      <c r="D51" s="736"/>
      <c r="E51" s="736"/>
      <c r="F51" s="736"/>
      <c r="G51" s="736"/>
      <c r="H51" s="736"/>
      <c r="I51" s="736"/>
      <c r="J51" s="736"/>
      <c r="K51" s="736"/>
      <c r="L51" s="736"/>
      <c r="M51" s="736"/>
      <c r="N51" s="736"/>
      <c r="O51" s="736"/>
      <c r="P51" s="736"/>
      <c r="Q51" s="736"/>
      <c r="R51" s="736"/>
      <c r="S51" s="736"/>
      <c r="T51" s="736"/>
      <c r="U51" s="736"/>
      <c r="V51" s="736"/>
      <c r="W51" s="736"/>
      <c r="X51" s="736"/>
      <c r="Y51" s="736"/>
      <c r="Z51" s="736"/>
      <c r="AA51" s="736"/>
      <c r="AB51" s="736"/>
      <c r="AC51" s="736"/>
      <c r="AD51" s="736"/>
      <c r="AE51" s="736"/>
      <c r="AF51" s="736"/>
      <c r="AG51" s="736"/>
      <c r="AH51" s="736"/>
      <c r="AI51" s="736"/>
      <c r="AJ51" s="736"/>
    </row>
    <row r="52" spans="1:36" ht="15" customHeight="1">
      <c r="A52" s="46" t="s">
        <v>113</v>
      </c>
      <c r="B52" s="366"/>
      <c r="C52" s="366"/>
      <c r="D52" s="366"/>
      <c r="E52" s="366"/>
      <c r="F52" s="366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  <c r="AB52" s="366"/>
      <c r="AC52" s="366"/>
      <c r="AD52" s="366"/>
      <c r="AE52" s="366"/>
      <c r="AF52" s="366"/>
      <c r="AG52" s="366"/>
      <c r="AH52" s="366"/>
      <c r="AI52" s="366"/>
      <c r="AJ52" s="366"/>
    </row>
    <row r="53" spans="1:36">
      <c r="A53" s="160" t="s">
        <v>109</v>
      </c>
      <c r="B53" s="160">
        <v>2110</v>
      </c>
      <c r="C53" s="160">
        <v>2250</v>
      </c>
      <c r="D53" s="160">
        <v>2375</v>
      </c>
      <c r="E53" s="160">
        <v>2500</v>
      </c>
      <c r="F53" s="160">
        <v>2625</v>
      </c>
      <c r="G53" s="160">
        <v>2750</v>
      </c>
      <c r="H53" s="160">
        <v>2875</v>
      </c>
      <c r="I53" s="160">
        <v>3000</v>
      </c>
      <c r="J53" s="160">
        <v>3125</v>
      </c>
      <c r="K53" s="160">
        <v>3250</v>
      </c>
      <c r="L53" s="160">
        <v>3375</v>
      </c>
      <c r="M53" s="160">
        <v>3500</v>
      </c>
      <c r="N53" s="160">
        <v>3625</v>
      </c>
      <c r="O53" s="160">
        <v>3750</v>
      </c>
      <c r="P53" s="160">
        <v>3875</v>
      </c>
      <c r="Q53" s="160">
        <v>4000</v>
      </c>
      <c r="R53" s="160">
        <v>4125</v>
      </c>
      <c r="S53" s="160">
        <v>4250</v>
      </c>
      <c r="T53" s="160">
        <v>4375</v>
      </c>
      <c r="U53" s="160">
        <v>4500</v>
      </c>
      <c r="V53" s="160">
        <v>4625</v>
      </c>
      <c r="W53" s="160">
        <v>4750</v>
      </c>
      <c r="X53" s="160">
        <v>4875</v>
      </c>
      <c r="Y53" s="160">
        <v>5000</v>
      </c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</row>
    <row r="54" spans="1:36">
      <c r="A54" s="160">
        <v>1700</v>
      </c>
      <c r="B54" s="230">
        <f>ROUND(B145*Содержание!$H$8*$I$4,0)</f>
        <v>81054</v>
      </c>
      <c r="C54" s="230">
        <f>ROUND(C145*Содержание!$H$8*$I$4,0)</f>
        <v>83984</v>
      </c>
      <c r="D54" s="230">
        <f>ROUND(D145*Содержание!$H$8*$I$4,0)</f>
        <v>90538</v>
      </c>
      <c r="E54" s="230">
        <f>ROUND(E145*Содержание!$H$8*$I$4,0)</f>
        <v>92777</v>
      </c>
      <c r="F54" s="230">
        <f>ROUND(F145*Содержание!$H$8*$I$4,0)</f>
        <v>95192</v>
      </c>
      <c r="G54" s="230">
        <f>ROUND(G145*Содержание!$H$8*$I$4,0)</f>
        <v>97780</v>
      </c>
      <c r="H54" s="230">
        <f>ROUND(H145*Содержание!$H$8*$I$4,0)</f>
        <v>96575</v>
      </c>
      <c r="I54" s="230">
        <f>ROUND(I145*Содержание!$H$8*$I$4,0)</f>
        <v>97951</v>
      </c>
      <c r="J54" s="230">
        <f>ROUND(J145*Содержание!$H$8*$I$4,0)</f>
        <v>103646</v>
      </c>
      <c r="K54" s="230">
        <f>ROUND(K145*Содержание!$H$8*$I$4,0)</f>
        <v>112265</v>
      </c>
      <c r="L54" s="230">
        <f>ROUND(L145*Содержание!$H$8*$I$4,0)</f>
        <v>120542</v>
      </c>
      <c r="M54" s="230">
        <f>ROUND(M145*Содержание!$H$8*$I$4,0)</f>
        <v>128996</v>
      </c>
      <c r="N54" s="230">
        <f>ROUND(N145*Содержание!$H$8*$I$4,0)</f>
        <v>135028</v>
      </c>
      <c r="O54" s="230">
        <f>ROUND(O145*Содержание!$H$8*$I$4,0)</f>
        <v>132614</v>
      </c>
      <c r="P54" s="230">
        <f>ROUND(P145*Содержание!$H$8*$I$4,0)</f>
        <v>138303</v>
      </c>
      <c r="Q54" s="230">
        <f>ROUND(Q145*Содержание!$H$8*$I$4,0)</f>
        <v>146926</v>
      </c>
      <c r="R54" s="230">
        <f>ROUND(R145*Содержание!$H$8*$I$4,0)</f>
        <v>150031</v>
      </c>
      <c r="S54" s="230">
        <f>ROUND(S145*Содержание!$H$8*$I$4,0)</f>
        <v>147271</v>
      </c>
      <c r="T54" s="230">
        <f>ROUND(T145*Содержание!$H$8*$I$4,0)</f>
        <v>154861</v>
      </c>
      <c r="U54" s="230">
        <f>ROUND(U145*Содержание!$H$8*$I$4,0)</f>
        <v>162794</v>
      </c>
      <c r="V54" s="230">
        <f>ROUND(V145*Содержание!$H$8*$I$4,0)</f>
        <v>165207</v>
      </c>
      <c r="W54" s="230">
        <f>ROUND(W145*Содержание!$H$8*$I$4,0)</f>
        <v>161928</v>
      </c>
      <c r="X54" s="230">
        <f>ROUND(X145*Содержание!$H$8*$I$4,0)</f>
        <v>169866</v>
      </c>
      <c r="Y54" s="230">
        <f>ROUND(Y145*Содержание!$H$8*$I$4,0)</f>
        <v>177102</v>
      </c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</row>
    <row r="55" spans="1:36">
      <c r="A55" s="160">
        <v>1800</v>
      </c>
      <c r="B55" s="230">
        <f>ROUND(B146*Содержание!$H$8*$I$4,0)</f>
        <v>87819</v>
      </c>
      <c r="C55" s="230">
        <f>ROUND(C146*Содержание!$H$8*$I$4,0)</f>
        <v>90535</v>
      </c>
      <c r="D55" s="230">
        <f>ROUND(D146*Содержание!$H$8*$I$4,0)</f>
        <v>95425</v>
      </c>
      <c r="E55" s="230">
        <f>ROUND(E146*Содержание!$H$8*$I$4,0)</f>
        <v>97601</v>
      </c>
      <c r="F55" s="230">
        <f>ROUND(F146*Содержание!$H$8*$I$4,0)</f>
        <v>102488</v>
      </c>
      <c r="G55" s="230">
        <f>ROUND(G146*Содержание!$H$8*$I$4,0)</f>
        <v>102850</v>
      </c>
      <c r="H55" s="230">
        <f>ROUND(H146*Содержание!$H$8*$I$4,0)</f>
        <v>105564</v>
      </c>
      <c r="I55" s="230">
        <f>ROUND(I146*Содержание!$H$8*$I$4,0)</f>
        <v>105026</v>
      </c>
      <c r="J55" s="230">
        <f>ROUND(J146*Содержание!$H$8*$I$4,0)</f>
        <v>111174</v>
      </c>
      <c r="K55" s="230">
        <f>ROUND(K146*Содержание!$H$8*$I$4,0)</f>
        <v>120054</v>
      </c>
      <c r="L55" s="230">
        <f>ROUND(L146*Содержание!$H$8*$I$4,0)</f>
        <v>129106</v>
      </c>
      <c r="M55" s="230">
        <f>ROUND(M146*Содержание!$H$8*$I$4,0)</f>
        <v>138159</v>
      </c>
      <c r="N55" s="230">
        <f>ROUND(N146*Содержание!$H$8*$I$4,0)</f>
        <v>137271</v>
      </c>
      <c r="O55" s="230">
        <f>ROUND(O146*Содержание!$H$8*$I$4,0)</f>
        <v>134857</v>
      </c>
      <c r="P55" s="230">
        <f>ROUND(P146*Содержание!$H$8*$I$4,0)</f>
        <v>140547</v>
      </c>
      <c r="Q55" s="230">
        <f>ROUND(Q146*Содержание!$H$8*$I$4,0)</f>
        <v>149341</v>
      </c>
      <c r="R55" s="230">
        <f>ROUND(R146*Содержание!$H$8*$I$4,0)</f>
        <v>152445</v>
      </c>
      <c r="S55" s="230">
        <f>ROUND(S146*Содержание!$H$8*$I$4,0)</f>
        <v>149689</v>
      </c>
      <c r="T55" s="230">
        <f>ROUND(T146*Содержание!$H$8*$I$4,0)</f>
        <v>157104</v>
      </c>
      <c r="U55" s="230">
        <f>ROUND(U146*Содержание!$H$8*$I$4,0)</f>
        <v>164864</v>
      </c>
      <c r="V55" s="230">
        <f>ROUND(V146*Содержание!$H$8*$I$4,0)</f>
        <v>167618</v>
      </c>
      <c r="W55" s="230">
        <f>ROUND(W146*Содержание!$H$8*$I$4,0)</f>
        <v>163999</v>
      </c>
      <c r="X55" s="230">
        <f>ROUND(X146*Содержание!$H$8*$I$4,0)</f>
        <v>171760</v>
      </c>
      <c r="Y55" s="230">
        <f>ROUND(Y146*Содержание!$H$8*$I$4,0)</f>
        <v>179520</v>
      </c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</row>
    <row r="56" spans="1:36">
      <c r="A56" s="160">
        <v>1900</v>
      </c>
      <c r="B56" s="229">
        <f>ROUND(IF($H$6=TRUE,B147*Содержание!$H$8*$I$4*(1+'4 Доп.опции'!$Y$46),B147*Содержание!$H$8*$I$4),0)</f>
        <v>92179</v>
      </c>
      <c r="C56" s="229">
        <f>ROUND(IF($H$6=TRUE,C147*Содержание!$H$8*$I$4*(1+'4 Доп.опции'!$Y$46),C147*Содержание!$H$8*$I$4),0)</f>
        <v>94232</v>
      </c>
      <c r="D56" s="229">
        <f>ROUND(IF($H$6=TRUE,D147*Содержание!$H$8*$I$4*(1+'4 Доп.опции'!$Y$46),D147*Содержание!$H$8*$I$4),0)</f>
        <v>94512</v>
      </c>
      <c r="E56" s="229">
        <f>ROUND(IF($H$6=TRUE,E147*Содержание!$H$8*$I$4*(1+'4 Доп.опции'!$Y$46),E147*Содержание!$H$8*$I$4),0)</f>
        <v>98716</v>
      </c>
      <c r="F56" s="229">
        <f>ROUND(IF($H$6=TRUE,F147*Содержание!$H$8*$I$4*(1+'4 Доп.опции'!$Y$46),F147*Содержание!$H$8*$I$4),0)</f>
        <v>103201</v>
      </c>
      <c r="G56" s="229">
        <f>ROUND(IF($H$6=TRUE,G147*Содержание!$H$8*$I$4*(1+'4 Доп.опции'!$Y$46),G147*Содержание!$H$8*$I$4),0)</f>
        <v>106095</v>
      </c>
      <c r="H56" s="229">
        <f>ROUND(IF($H$6=TRUE,H147*Содержание!$H$8*$I$4*(1+'4 Доп.опции'!$Y$46),H147*Содержание!$H$8*$I$4),0)</f>
        <v>112631</v>
      </c>
      <c r="I56" s="229">
        <f>ROUND(IF($H$6=TRUE,I147*Содержание!$H$8*$I$4*(1+'4 Доп.опции'!$Y$46),I147*Содержание!$H$8*$I$4),0)</f>
        <v>115714</v>
      </c>
      <c r="J56" s="229">
        <f>ROUND(IF($H$6=TRUE,J147*Содержание!$H$8*$I$4*(1+'4 Доп.опции'!$Y$46),J147*Содержание!$H$8*$I$4),0)</f>
        <v>120007</v>
      </c>
      <c r="K56" s="229">
        <f>ROUND(IF($H$6=TRUE,K147*Содержание!$H$8*$I$4*(1+'4 Доп.опции'!$Y$46),K147*Содержание!$H$8*$I$4),0)</f>
        <v>125520</v>
      </c>
      <c r="L56" s="229">
        <f>ROUND(IF($H$6=TRUE,L147*Содержание!$H$8*$I$4*(1+'4 Доп.опции'!$Y$46),L147*Содержание!$H$8*$I$4),0)</f>
        <v>133929</v>
      </c>
      <c r="M56" s="229">
        <f>ROUND(IF($H$6=TRUE,M147*Содержание!$H$8*$I$4*(1+'4 Доп.опции'!$Y$46),M147*Содержание!$H$8*$I$4),0)</f>
        <v>142143</v>
      </c>
      <c r="N56" s="230">
        <f>ROUND(N147*Содержание!$H$8*$I$4,0)</f>
        <v>138391</v>
      </c>
      <c r="O56" s="230">
        <f>ROUND(O147*Содержание!$H$8*$I$4,0)</f>
        <v>137874</v>
      </c>
      <c r="P56" s="230">
        <f>ROUND(P147*Содержание!$H$8*$I$4,0)</f>
        <v>143735</v>
      </c>
      <c r="Q56" s="230">
        <f>ROUND(Q147*Содержание!$H$8*$I$4,0)</f>
        <v>150378</v>
      </c>
      <c r="R56" s="230">
        <f>ROUND(R147*Содержание!$H$8*$I$4,0)</f>
        <v>154257</v>
      </c>
      <c r="S56" s="230">
        <f>ROUND(S147*Содержание!$H$8*$I$4,0)</f>
        <v>152275</v>
      </c>
      <c r="T56" s="230">
        <f>ROUND(T147*Содержание!$H$8*$I$4,0)</f>
        <v>160549</v>
      </c>
      <c r="U56" s="230">
        <f>ROUND(U147*Содержание!$H$8*$I$4,0)</f>
        <v>165983</v>
      </c>
      <c r="V56" s="230">
        <f>ROUND(V147*Содержание!$H$8*$I$4,0)</f>
        <v>169601</v>
      </c>
      <c r="W56" s="230">
        <f>ROUND(W147*Содержание!$H$8*$I$4,0)</f>
        <v>167535</v>
      </c>
      <c r="X56" s="230">
        <f>ROUND(X147*Содержание!$H$8*$I$4,0)</f>
        <v>175726</v>
      </c>
      <c r="Y56" s="230">
        <f>ROUND(Y147*Содержание!$H$8*$I$4,0)</f>
        <v>180468</v>
      </c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</row>
    <row r="57" spans="1:36">
      <c r="A57" s="160">
        <v>2000</v>
      </c>
      <c r="B57" s="229">
        <f>ROUND(IF($H$6=TRUE,B148*Содержание!$H$8*$I$4*(1+'4 Доп.опции'!$Y$46),B148*Содержание!$H$8*$I$4),0)</f>
        <v>89301</v>
      </c>
      <c r="C57" s="229">
        <f>ROUND(IF($H$6=TRUE,C148*Содержание!$H$8*$I$4*(1+'4 Доп.опции'!$Y$46),C148*Содержание!$H$8*$I$4),0)</f>
        <v>90544</v>
      </c>
      <c r="D57" s="229">
        <f>ROUND(IF($H$6=TRUE,D148*Содержание!$H$8*$I$4*(1+'4 Доп.опции'!$Y$46),D148*Содержание!$H$8*$I$4),0)</f>
        <v>86278</v>
      </c>
      <c r="E57" s="229">
        <f>ROUND(IF($H$6=TRUE,E148*Содержание!$H$8*$I$4*(1+'4 Доп.опции'!$Y$46),E148*Содержание!$H$8*$I$4),0)</f>
        <v>92148</v>
      </c>
      <c r="F57" s="229">
        <f>ROUND(IF($H$6=TRUE,F148*Содержание!$H$8*$I$4*(1+'4 Доп.опции'!$Y$46),F148*Содержание!$H$8*$I$4),0)</f>
        <v>95887</v>
      </c>
      <c r="G57" s="229">
        <f>ROUND(IF($H$6=TRUE,G148*Содержание!$H$8*$I$4*(1+'4 Доп.опции'!$Y$46),G148*Содержание!$H$8*$I$4),0)</f>
        <v>101041</v>
      </c>
      <c r="H57" s="229">
        <f>ROUND(IF($H$6=TRUE,H148*Содержание!$H$8*$I$4*(1+'4 Доп.опции'!$Y$46),H148*Содержание!$H$8*$I$4),0)</f>
        <v>110825</v>
      </c>
      <c r="I57" s="229">
        <f>ROUND(IF($H$6=TRUE,I148*Содержание!$H$8*$I$4*(1+'4 Доп.опции'!$Y$46),I148*Содержание!$H$8*$I$4),0)</f>
        <v>117229</v>
      </c>
      <c r="J57" s="229">
        <f>ROUND(IF($H$6=TRUE,J148*Содержание!$H$8*$I$4*(1+'4 Доп.опции'!$Y$46),J148*Содержание!$H$8*$I$4),0)</f>
        <v>119366</v>
      </c>
      <c r="K57" s="229">
        <f>ROUND(IF($H$6=TRUE,K148*Содержание!$H$8*$I$4*(1+'4 Доп.опции'!$Y$46),K148*Содержание!$H$8*$I$4),0)</f>
        <v>121148</v>
      </c>
      <c r="L57" s="229">
        <f>ROUND(IF($H$6=TRUE,L148*Содержание!$H$8*$I$4*(1+'4 Доп.опции'!$Y$46),L148*Содержание!$H$8*$I$4),0)</f>
        <v>128264</v>
      </c>
      <c r="M57" s="229">
        <f>ROUND(IF($H$6=TRUE,M148*Содержание!$H$8*$I$4*(1+'4 Доп.опции'!$Y$46),M148*Содержание!$H$8*$I$4),0)</f>
        <v>135021</v>
      </c>
      <c r="N57" s="230">
        <f>ROUND(N148*Содержание!$H$8*$I$4,0)</f>
        <v>139508</v>
      </c>
      <c r="O57" s="230">
        <f>ROUND(O148*Содержание!$H$8*$I$4,0)</f>
        <v>140889</v>
      </c>
      <c r="P57" s="230">
        <f>ROUND(P148*Содержание!$H$8*$I$4,0)</f>
        <v>146926</v>
      </c>
      <c r="Q57" s="230">
        <f>ROUND(Q148*Содержание!$H$8*$I$4,0)</f>
        <v>151412</v>
      </c>
      <c r="R57" s="230">
        <f>ROUND(R148*Содержание!$H$8*$I$4,0)</f>
        <v>156067</v>
      </c>
      <c r="S57" s="230">
        <f>ROUND(S148*Содержание!$H$8*$I$4,0)</f>
        <v>154861</v>
      </c>
      <c r="T57" s="230">
        <f>ROUND(T148*Содержание!$H$8*$I$4,0)</f>
        <v>163999</v>
      </c>
      <c r="U57" s="230">
        <f>ROUND(U148*Содержание!$H$8*$I$4,0)</f>
        <v>167102</v>
      </c>
      <c r="V57" s="230">
        <f>ROUND(V148*Содержание!$H$8*$I$4,0)</f>
        <v>171588</v>
      </c>
      <c r="W57" s="230">
        <f>ROUND(W148*Содержание!$H$8*$I$4,0)</f>
        <v>171069</v>
      </c>
      <c r="X57" s="230">
        <f>ROUND(X148*Содержание!$H$8*$I$4,0)</f>
        <v>179693</v>
      </c>
      <c r="Y57" s="230">
        <f>ROUND(Y148*Содержание!$H$8*$I$4,0)</f>
        <v>181420</v>
      </c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</row>
    <row r="58" spans="1:36">
      <c r="A58" s="160">
        <v>2100</v>
      </c>
      <c r="B58" s="229">
        <f>ROUND(IF($H$6=TRUE,B149*Содержание!$H$8*$I$4*(1+'4 Доп.опции'!$Y$46),B149*Содержание!$H$8*$I$4),0)</f>
        <v>89480</v>
      </c>
      <c r="C58" s="229">
        <f>ROUND(IF($H$6=TRUE,C149*Содержание!$H$8*$I$4*(1+'4 Доп.опции'!$Y$46),C149*Содержание!$H$8*$I$4),0)</f>
        <v>91149</v>
      </c>
      <c r="D58" s="229">
        <f>ROUND(IF($H$6=TRUE,D149*Содержание!$H$8*$I$4*(1+'4 Доп.опции'!$Y$46),D149*Содержание!$H$8*$I$4),0)</f>
        <v>86744</v>
      </c>
      <c r="E58" s="229">
        <f>ROUND(IF($H$6=TRUE,E149*Содержание!$H$8*$I$4*(1+'4 Доп.опции'!$Y$46),E149*Содержание!$H$8*$I$4),0)</f>
        <v>92332</v>
      </c>
      <c r="F58" s="229">
        <f>ROUND(IF($H$6=TRUE,F149*Содержание!$H$8*$I$4*(1+'4 Доп.опции'!$Y$46),F149*Содержание!$H$8*$I$4),0)</f>
        <v>96230</v>
      </c>
      <c r="G58" s="229">
        <f>ROUND(IF($H$6=TRUE,G149*Содержание!$H$8*$I$4*(1+'4 Доп.опции'!$Y$46),G149*Содержание!$H$8*$I$4),0)</f>
        <v>101482</v>
      </c>
      <c r="H58" s="229">
        <f>ROUND(IF($H$6=TRUE,H149*Содержание!$H$8*$I$4*(1+'4 Доп.опции'!$Y$46),H149*Содержание!$H$8*$I$4),0)</f>
        <v>109277</v>
      </c>
      <c r="I58" s="229">
        <f>ROUND(IF($H$6=TRUE,I149*Содержание!$H$8*$I$4*(1+'4 Доп.опции'!$Y$46),I149*Содержание!$H$8*$I$4),0)</f>
        <v>115207</v>
      </c>
      <c r="J58" s="229">
        <f>ROUND(IF($H$6=TRUE,J149*Содержание!$H$8*$I$4*(1+'4 Доп.опции'!$Y$46),J149*Содержание!$H$8*$I$4),0)</f>
        <v>119272</v>
      </c>
      <c r="K58" s="229">
        <f>ROUND(IF($H$6=TRUE,K149*Содержание!$H$8*$I$4*(1+'4 Доп.опции'!$Y$46),K149*Содержание!$H$8*$I$4),0)</f>
        <v>121136</v>
      </c>
      <c r="L58" s="229">
        <f>ROUND(IF($H$6=TRUE,L149*Содержание!$H$8*$I$4*(1+'4 Доп.опции'!$Y$46),L149*Содержание!$H$8*$I$4),0)</f>
        <v>124526</v>
      </c>
      <c r="M58" s="229">
        <f>ROUND(IF($H$6=TRUE,M149*Содержание!$H$8*$I$4*(1+'4 Доп.опции'!$Y$46),M149*Содержание!$H$8*$I$4),0)</f>
        <v>130963</v>
      </c>
      <c r="N58" s="230">
        <f>ROUND(N149*Содержание!$H$8*$I$4,0)</f>
        <v>138289</v>
      </c>
      <c r="O58" s="230">
        <f>ROUND(O149*Содержание!$H$8*$I$4,0)</f>
        <v>140094</v>
      </c>
      <c r="P58" s="230">
        <f>ROUND(P149*Содержание!$H$8*$I$4,0)</f>
        <v>143875</v>
      </c>
      <c r="Q58" s="230">
        <f>ROUND(Q149*Содержание!$H$8*$I$4,0)</f>
        <v>148310</v>
      </c>
      <c r="R58" s="230">
        <f>ROUND(R149*Содержание!$H$8*$I$4,0)</f>
        <v>154549</v>
      </c>
      <c r="S58" s="230">
        <f>ROUND(S149*Содержание!$H$8*$I$4,0)</f>
        <v>154710</v>
      </c>
      <c r="T58" s="230">
        <f>ROUND(T149*Содержание!$H$8*$I$4,0)</f>
        <v>159478</v>
      </c>
      <c r="U58" s="230">
        <f>ROUND(U149*Содержание!$H$8*$I$4,0)</f>
        <v>163417</v>
      </c>
      <c r="V58" s="230">
        <f>ROUND(V149*Содержание!$H$8*$I$4,0)</f>
        <v>170643</v>
      </c>
      <c r="W58" s="230">
        <f>ROUND(W149*Содержание!$H$8*$I$4,0)</f>
        <v>171956</v>
      </c>
      <c r="X58" s="230">
        <f>ROUND(X149*Содержание!$H$8*$I$4,0)</f>
        <v>176883</v>
      </c>
      <c r="Y58" s="230">
        <f>ROUND(Y149*Содержание!$H$8*$I$4,0)</f>
        <v>179018</v>
      </c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</row>
    <row r="59" spans="1:36" ht="15" customHeight="1">
      <c r="A59" s="160">
        <v>2125</v>
      </c>
      <c r="B59" s="170">
        <f>ROUND(IF($H$6=TRUE,B150*Содержание!$H$8*$I$4*(1+'4 Доп.опции'!$Y$46),B150*Содержание!$H$8*$I$4),0)</f>
        <v>89657</v>
      </c>
      <c r="C59" s="170">
        <f>ROUND(IF($H$6=TRUE,C150*Содержание!$H$8*$I$4*(1+'4 Доп.опции'!$Y$46),C150*Содержание!$H$8*$I$4),0)</f>
        <v>91657</v>
      </c>
      <c r="D59" s="170">
        <f>ROUND(IF($H$6=TRUE,D150*Содержание!$H$8*$I$4*(1+'4 Доп.опции'!$Y$46),D150*Содержание!$H$8*$I$4),0)</f>
        <v>87422</v>
      </c>
      <c r="E59" s="170">
        <f>ROUND(IF($H$6=TRUE,E150*Содержание!$H$8*$I$4*(1+'4 Доп.опции'!$Y$46),E150*Содержание!$H$8*$I$4),0)</f>
        <v>92507</v>
      </c>
      <c r="F59" s="170">
        <f>ROUND(IF($H$6=TRUE,F150*Содержание!$H$8*$I$4*(1+'4 Доп.опции'!$Y$46),F150*Содержание!$H$8*$I$4),0)</f>
        <v>96399</v>
      </c>
      <c r="G59" s="170">
        <f>ROUND(IF($H$6=TRUE,G150*Содержание!$H$8*$I$4*(1+'4 Доп.опции'!$Y$46),G150*Содержание!$H$8*$I$4),0)</f>
        <v>101825</v>
      </c>
      <c r="H59" s="170">
        <f>ROUND(IF($H$6=TRUE,H150*Содержание!$H$8*$I$4*(1+'4 Доп.опции'!$Y$46),H150*Содержание!$H$8*$I$4),0)</f>
        <v>107581</v>
      </c>
      <c r="I59" s="170">
        <f>ROUND(IF($H$6=TRUE,I150*Содержание!$H$8*$I$4*(1+'4 Доп.опции'!$Y$46),I150*Содержание!$H$8*$I$4),0)</f>
        <v>113173</v>
      </c>
      <c r="J59" s="170">
        <f>ROUND(IF($H$6=TRUE,J150*Содержание!$H$8*$I$4*(1+'4 Доп.опции'!$Y$46),J150*Содержание!$H$8*$I$4),0)</f>
        <v>118932</v>
      </c>
      <c r="K59" s="170">
        <f>ROUND(IF($H$6=TRUE,K150*Содержание!$H$8*$I$4*(1+'4 Доп.опции'!$Y$46),K150*Содержание!$H$8*$I$4),0)</f>
        <v>121136</v>
      </c>
      <c r="L59" s="170">
        <f>ROUND(IF($H$6=TRUE,L150*Содержание!$H$8*$I$4*(1+'4 Доп.опции'!$Y$46),L150*Содержание!$H$8*$I$4),0)</f>
        <v>120800</v>
      </c>
      <c r="M59" s="170">
        <f>ROUND(IF($H$6=TRUE,M150*Содержание!$H$8*$I$4*(1+'4 Доп.опции'!$Y$46),M150*Содержание!$H$8*$I$4),0)</f>
        <v>126893</v>
      </c>
      <c r="N59" s="162">
        <f>ROUND(N150*Содержание!$H$8*$I$4,0)</f>
        <v>137138</v>
      </c>
      <c r="O59" s="162">
        <f>ROUND(O150*Содержание!$H$8*$I$4,0)</f>
        <v>139272</v>
      </c>
      <c r="P59" s="162">
        <f>ROUND(P150*Содержание!$H$8*$I$4,0)</f>
        <v>140753</v>
      </c>
      <c r="Q59" s="162">
        <f>ROUND(Q150*Содержание!$H$8*$I$4,0)</f>
        <v>145186</v>
      </c>
      <c r="R59" s="162">
        <f>ROUND(R150*Содержание!$H$8*$I$4,0)</f>
        <v>152905</v>
      </c>
      <c r="S59" s="162">
        <f>ROUND(S150*Содержание!$H$8*$I$4,0)</f>
        <v>154710</v>
      </c>
      <c r="T59" s="162">
        <f>ROUND(T150*Содержание!$H$8*$I$4,0)</f>
        <v>154878</v>
      </c>
      <c r="U59" s="162">
        <f>ROUND(U150*Содержание!$H$8*$I$4,0)</f>
        <v>159802</v>
      </c>
      <c r="V59" s="162">
        <f>ROUND(V150*Содержание!$H$8*$I$4,0)</f>
        <v>169659</v>
      </c>
      <c r="W59" s="162">
        <f>ROUND(W150*Содержание!$H$8*$I$4,0)</f>
        <v>172779</v>
      </c>
      <c r="X59" s="162">
        <f>ROUND(X150*Содержание!$H$8*$I$4,0)</f>
        <v>173926</v>
      </c>
      <c r="Y59" s="162">
        <f>ROUND(Y150*Содержание!$H$8*$I$4,0)</f>
        <v>176723</v>
      </c>
      <c r="Z59" s="159"/>
      <c r="AA59" s="159"/>
      <c r="AB59" s="159"/>
      <c r="AC59" s="79"/>
      <c r="AD59" s="79"/>
      <c r="AE59" s="79"/>
      <c r="AF59" s="79"/>
      <c r="AG59" s="79"/>
      <c r="AH59" s="79"/>
      <c r="AI59" s="159"/>
      <c r="AJ59" s="159"/>
    </row>
    <row r="60" spans="1:36">
      <c r="A60" s="160">
        <v>2250</v>
      </c>
      <c r="B60" s="170">
        <f>ROUND(IF($H$6=TRUE,B151*Содержание!$H$8*$I$4*(1+'4 Доп.опции'!$Y$46),B151*Содержание!$H$8*$I$4),0)</f>
        <v>90544</v>
      </c>
      <c r="C60" s="170">
        <f>ROUND(IF($H$6=TRUE,C151*Содержание!$H$8*$I$4*(1+'4 Доп.опции'!$Y$46),C151*Содержание!$H$8*$I$4),0)</f>
        <v>92332</v>
      </c>
      <c r="D60" s="170">
        <f>ROUND(IF($H$6=TRUE,D151*Содержание!$H$8*$I$4*(1+'4 Доп.опции'!$Y$46),D151*Содержание!$H$8*$I$4),0)</f>
        <v>89114</v>
      </c>
      <c r="E60" s="170">
        <f>ROUND(IF($H$6=TRUE,E151*Содержание!$H$8*$I$4*(1+'4 Доп.опции'!$Y$46),E151*Содержание!$H$8*$I$4),0)</f>
        <v>92507</v>
      </c>
      <c r="F60" s="170">
        <f>ROUND(IF($H$6=TRUE,F151*Содержание!$H$8*$I$4*(1+'4 Доп.опции'!$Y$46),F151*Содержание!$H$8*$I$4),0)</f>
        <v>96059</v>
      </c>
      <c r="G60" s="170">
        <f>ROUND(IF($H$6=TRUE,G151*Содержание!$H$8*$I$4*(1+'4 Доп.опции'!$Y$46),G151*Содержание!$H$8*$I$4),0)</f>
        <v>102332</v>
      </c>
      <c r="H60" s="170">
        <f>ROUND(IF($H$6=TRUE,H151*Содержание!$H$8*$I$4*(1+'4 Доп.опции'!$Y$46),H151*Содержание!$H$8*$I$4),0)</f>
        <v>106225</v>
      </c>
      <c r="I60" s="170">
        <f>ROUND(IF($H$6=TRUE,I151*Содержание!$H$8*$I$4*(1+'4 Доп.опции'!$Y$46),I151*Содержание!$H$8*$I$4),0)</f>
        <v>112155</v>
      </c>
      <c r="J60" s="170">
        <f>ROUND(IF($H$6=TRUE,J151*Содержание!$H$8*$I$4*(1+'4 Доп.опции'!$Y$46),J151*Содержание!$H$8*$I$4),0)</f>
        <v>117748</v>
      </c>
      <c r="K60" s="170">
        <f>ROUND(IF($H$6=TRUE,K151*Содержание!$H$8*$I$4*(1+'4 Доп.опции'!$Y$46),K151*Содержание!$H$8*$I$4),0)</f>
        <v>123848</v>
      </c>
      <c r="L60" s="170">
        <f>ROUND(IF($H$6=TRUE,L151*Содержание!$H$8*$I$4*(1+'4 Доп.опции'!$Y$46),L151*Содержание!$H$8*$I$4),0)</f>
        <v>120800</v>
      </c>
      <c r="M60" s="170">
        <f>ROUND(IF($H$6=TRUE,M151*Содержание!$H$8*$I$4*(1+'4 Доп.опции'!$Y$46),M151*Содержание!$H$8*$I$4),0)</f>
        <v>135366</v>
      </c>
      <c r="N60" s="162">
        <f>ROUND(N151*Содержание!$H$8*$I$4,0)</f>
        <v>135826</v>
      </c>
      <c r="O60" s="162">
        <f>ROUND(O151*Содержание!$H$8*$I$4,0)</f>
        <v>139436</v>
      </c>
      <c r="P60" s="162">
        <f>ROUND(P151*Содержание!$H$8*$I$4,0)</f>
        <v>136646</v>
      </c>
      <c r="Q60" s="162">
        <f>ROUND(Q151*Содержание!$H$8*$I$4,0)</f>
        <v>142229</v>
      </c>
      <c r="R60" s="162">
        <f>ROUND(R151*Содержание!$H$8*$I$4,0)</f>
        <v>146008</v>
      </c>
      <c r="S60" s="162">
        <f>ROUND(S151*Содержание!$H$8*$I$4,0)</f>
        <v>152743</v>
      </c>
      <c r="T60" s="162">
        <f>ROUND(T151*Содержание!$H$8*$I$4,0)</f>
        <v>150606</v>
      </c>
      <c r="U60" s="162">
        <f>ROUND(U151*Содержание!$H$8*$I$4,0)</f>
        <v>156353</v>
      </c>
      <c r="V60" s="162">
        <f>ROUND(V151*Содержание!$H$8*$I$4,0)</f>
        <v>164896</v>
      </c>
      <c r="W60" s="162">
        <f>ROUND(W151*Содержание!$H$8*$I$4,0)</f>
        <v>171627</v>
      </c>
      <c r="X60" s="162">
        <f>ROUND(X151*Содержание!$H$8*$I$4,0)</f>
        <v>168509</v>
      </c>
      <c r="Y60" s="162">
        <f>ROUND(Y151*Содержание!$H$8*$I$4,0)</f>
        <v>173106</v>
      </c>
      <c r="Z60" s="159"/>
      <c r="AA60" s="159"/>
      <c r="AB60" s="159"/>
      <c r="AC60" s="79"/>
      <c r="AD60" s="79"/>
      <c r="AE60" s="79"/>
      <c r="AF60" s="79"/>
      <c r="AG60" s="79"/>
      <c r="AH60" s="79"/>
      <c r="AI60" s="159"/>
      <c r="AJ60" s="159"/>
    </row>
    <row r="61" spans="1:36">
      <c r="A61" s="160">
        <v>2375</v>
      </c>
      <c r="B61" s="170">
        <f>ROUND(IF($H$6=TRUE,B152*Содержание!$H$8*$I$4*(1+'4 Доп.опции'!$Y$46),B152*Содержание!$H$8*$I$4),0)</f>
        <v>98731</v>
      </c>
      <c r="C61" s="170">
        <f>ROUND(IF($H$6=TRUE,C152*Содержание!$H$8*$I$4*(1+'4 Доп.опции'!$Y$46),C152*Содержание!$H$8*$I$4),0)</f>
        <v>99960</v>
      </c>
      <c r="D61" s="170">
        <f>ROUND(IF($H$6=TRUE,D152*Содержание!$H$8*$I$4*(1+'4 Доп.опции'!$Y$46),D152*Содержание!$H$8*$I$4),0)</f>
        <v>96059</v>
      </c>
      <c r="E61" s="170">
        <f>ROUND(IF($H$6=TRUE,E152*Содержание!$H$8*$I$4*(1+'4 Доп.опции'!$Y$46),E152*Содержание!$H$8*$I$4),0)</f>
        <v>95214</v>
      </c>
      <c r="F61" s="170">
        <f>ROUND(IF($H$6=TRUE,F152*Содержание!$H$8*$I$4*(1+'4 Доп.опции'!$Y$46),F152*Содержание!$H$8*$I$4),0)</f>
        <v>99787</v>
      </c>
      <c r="G61" s="170">
        <f>ROUND(IF($H$6=TRUE,G152*Содержание!$H$8*$I$4*(1+'4 Доп.опции'!$Y$46),G152*Содержание!$H$8*$I$4),0)</f>
        <v>101650</v>
      </c>
      <c r="H61" s="170">
        <f>ROUND(IF($H$6=TRUE,H152*Содержание!$H$8*$I$4*(1+'4 Доп.опции'!$Y$46),H152*Содержание!$H$8*$I$4),0)</f>
        <v>111477</v>
      </c>
      <c r="I61" s="170">
        <f>ROUND(IF($H$6=TRUE,I152*Содержание!$H$8*$I$4*(1+'4 Доп.опции'!$Y$46),I152*Содержание!$H$8*$I$4),0)</f>
        <v>117072</v>
      </c>
      <c r="J61" s="170">
        <f>ROUND(IF($H$6=TRUE,J152*Содержание!$H$8*$I$4*(1+'4 Доп.опции'!$Y$46),J152*Содержание!$H$8*$I$4),0)</f>
        <v>123675</v>
      </c>
      <c r="K61" s="170">
        <f>ROUND(IF($H$6=TRUE,K152*Содержание!$H$8*$I$4*(1+'4 Доп.опции'!$Y$46),K152*Содержание!$H$8*$I$4),0)</f>
        <v>132823</v>
      </c>
      <c r="L61" s="170">
        <f>ROUND(IF($H$6=TRUE,L152*Содержание!$H$8*$I$4*(1+'4 Доп.опции'!$Y$46),L152*Содержание!$H$8*$I$4),0)</f>
        <v>127064</v>
      </c>
      <c r="M61" s="162">
        <f>ROUND(M152*Содержание!$H$8*$I$4,0)</f>
        <v>132866</v>
      </c>
      <c r="N61" s="162">
        <f>ROUND(N152*Содержание!$H$8*$I$4,0)</f>
        <v>140422</v>
      </c>
      <c r="O61" s="162">
        <f>ROUND(O152*Содержание!$H$8*$I$4,0)</f>
        <v>147486</v>
      </c>
      <c r="P61" s="162">
        <f>ROUND(P152*Содержание!$H$8*$I$4,0)</f>
        <v>139436</v>
      </c>
      <c r="Q61" s="162">
        <f>ROUND(Q152*Содержание!$H$8*$I$4,0)</f>
        <v>145353</v>
      </c>
      <c r="R61" s="162">
        <f>ROUND(R152*Содержание!$H$8*$I$4,0)</f>
        <v>152086</v>
      </c>
      <c r="S61" s="162">
        <f>ROUND(S152*Содержание!$H$8*$I$4,0)</f>
        <v>159639</v>
      </c>
      <c r="T61" s="162">
        <f>ROUND(T152*Содержание!$H$8*$I$4,0)</f>
        <v>152905</v>
      </c>
      <c r="U61" s="162">
        <f>ROUND(U152*Содержание!$H$8*$I$4,0)</f>
        <v>157997</v>
      </c>
      <c r="V61" s="162">
        <f>ROUND(V152*Содержание!$H$8*$I$4,0)</f>
        <v>167524</v>
      </c>
      <c r="W61" s="162">
        <f>ROUND(W152*Содержание!$H$8*$I$4,0)</f>
        <v>177212</v>
      </c>
      <c r="X61" s="162">
        <f>ROUND(X152*Содержание!$H$8*$I$4,0)</f>
        <v>162923</v>
      </c>
      <c r="Y61" s="162">
        <f>ROUND(Y152*Содержание!$H$8*$I$4,0)</f>
        <v>169331</v>
      </c>
      <c r="Z61" s="159"/>
      <c r="AA61" s="159"/>
      <c r="AB61" s="159"/>
      <c r="AC61" s="79"/>
      <c r="AD61" s="79"/>
      <c r="AE61" s="79"/>
      <c r="AF61" s="79"/>
      <c r="AG61" s="79"/>
      <c r="AH61" s="79"/>
      <c r="AI61" s="159"/>
      <c r="AJ61" s="159"/>
    </row>
    <row r="62" spans="1:36">
      <c r="A62" s="160">
        <v>2500</v>
      </c>
      <c r="B62" s="170">
        <f>ROUND(IF($H$6=TRUE,B153*Содержание!$H$8*$I$4*(1+'4 Доп.опции'!$Y$46),B153*Содержание!$H$8*$I$4),0)</f>
        <v>105665</v>
      </c>
      <c r="C62" s="170">
        <f>ROUND(IF($H$6=TRUE,C153*Содержание!$H$8*$I$4*(1+'4 Доп.опции'!$Y$46),C153*Содержание!$H$8*$I$4),0)</f>
        <v>107073</v>
      </c>
      <c r="D62" s="170">
        <f>ROUND(IF($H$6=TRUE,D153*Содержание!$H$8*$I$4*(1+'4 Доп.опции'!$Y$46),D153*Содержание!$H$8*$I$4),0)</f>
        <v>114188</v>
      </c>
      <c r="E62" s="170">
        <f>ROUND(IF($H$6=TRUE,E153*Содержание!$H$8*$I$4*(1+'4 Доп.опции'!$Y$46),E153*Содержание!$H$8*$I$4),0)</f>
        <v>100129</v>
      </c>
      <c r="F62" s="170">
        <f>ROUND(IF($H$6=TRUE,F153*Содержание!$H$8*$I$4*(1+'4 Доп.опции'!$Y$46),F153*Содержание!$H$8*$I$4),0)</f>
        <v>106225</v>
      </c>
      <c r="G62" s="170">
        <f>ROUND(IF($H$6=TRUE,G153*Содержание!$H$8*$I$4*(1+'4 Доп.опции'!$Y$46),G153*Содержание!$H$8*$I$4),0)</f>
        <v>114188</v>
      </c>
      <c r="H62" s="170">
        <f>ROUND(IF($H$6=TRUE,H153*Содержание!$H$8*$I$4*(1+'4 Доп.опции'!$Y$46),H153*Содержание!$H$8*$I$4),0)</f>
        <v>113173</v>
      </c>
      <c r="I62" s="170">
        <f>ROUND(IF($H$6=TRUE,I153*Содержание!$H$8*$I$4*(1+'4 Доп.опции'!$Y$46),I153*Содержание!$H$8*$I$4),0)</f>
        <v>119272</v>
      </c>
      <c r="J62" s="170">
        <f>ROUND(IF($H$6=TRUE,J153*Содержание!$H$8*$I$4*(1+'4 Доп.опции'!$Y$46),J153*Содержание!$H$8*$I$4),0)</f>
        <v>127744</v>
      </c>
      <c r="K62" s="170">
        <f>ROUND(IF($H$6=TRUE,K153*Содержание!$H$8*$I$4*(1+'4 Доп.опции'!$Y$46),K153*Содержание!$H$8*$I$4),0)</f>
        <v>145532</v>
      </c>
      <c r="L62" s="162">
        <f>ROUND(L153*Содержание!$H$8*$I$4,0)</f>
        <v>158982</v>
      </c>
      <c r="M62" s="162">
        <f>ROUND(M153*Содержание!$H$8*$I$4,0)</f>
        <v>166372</v>
      </c>
      <c r="N62" s="162">
        <f>ROUND(N153*Содержание!$H$8*$I$4,0)</f>
        <v>165555</v>
      </c>
      <c r="O62" s="162">
        <f>ROUND(O153*Содержание!$H$8*$I$4,0)</f>
        <v>169163</v>
      </c>
      <c r="P62" s="162">
        <f>ROUND(P153*Содержание!$H$8*$I$4,0)</f>
        <v>173271</v>
      </c>
      <c r="Q62" s="162">
        <f>ROUND(Q153*Содержание!$H$8*$I$4,0)</f>
        <v>175570</v>
      </c>
      <c r="R62" s="162">
        <f>ROUND(R153*Содержание!$H$8*$I$4,0)</f>
        <v>179675</v>
      </c>
      <c r="S62" s="162">
        <f>ROUND(S153*Содержание!$H$8*$I$4,0)</f>
        <v>183949</v>
      </c>
      <c r="T62" s="162">
        <f>ROUND(T153*Содержание!$H$8*$I$4,0)</f>
        <v>187558</v>
      </c>
      <c r="U62" s="162">
        <f>ROUND(U153*Содержание!$H$8*$I$4,0)</f>
        <v>198401</v>
      </c>
      <c r="V62" s="162">
        <f>ROUND(V153*Содержание!$H$8*$I$4,0)</f>
        <v>204311</v>
      </c>
      <c r="W62" s="162">
        <f>ROUND(W153*Содержание!$H$8*$I$4,0)</f>
        <v>203656</v>
      </c>
      <c r="X62" s="162">
        <f>ROUND(X153*Содержание!$H$8*$I$4,0)</f>
        <v>213511</v>
      </c>
      <c r="Y62" s="162">
        <f>ROUND(Y153*Содержание!$H$8*$I$4,0)</f>
        <v>217614</v>
      </c>
      <c r="Z62" s="159"/>
      <c r="AA62" s="159"/>
      <c r="AB62" s="159"/>
      <c r="AC62" s="79"/>
      <c r="AD62" s="79"/>
      <c r="AE62" s="79"/>
      <c r="AF62" s="79"/>
      <c r="AG62" s="79"/>
      <c r="AH62" s="79"/>
      <c r="AI62" s="159"/>
      <c r="AJ62" s="159"/>
    </row>
    <row r="63" spans="1:36">
      <c r="A63" s="160">
        <v>2550</v>
      </c>
      <c r="B63" s="170">
        <f>ROUND(IF($H$6=TRUE,B154*Содержание!$H$8*$I$4*(1+'4 Доп.опции'!$Y$46),B154*Содержание!$H$8*$I$4),0)</f>
        <v>106199</v>
      </c>
      <c r="C63" s="170">
        <f>ROUND(IF($H$6=TRUE,C154*Содержание!$H$8*$I$4*(1+'4 Доп.опции'!$Y$46),C154*Содержание!$H$8*$I$4),0)</f>
        <v>107752</v>
      </c>
      <c r="D63" s="170">
        <f>ROUND(IF($H$6=TRUE,D154*Содержание!$H$8*$I$4*(1+'4 Доп.опции'!$Y$46),D154*Содержание!$H$8*$I$4),0)</f>
        <v>116053</v>
      </c>
      <c r="E63" s="170">
        <f>ROUND(IF($H$6=TRUE,E154*Содержание!$H$8*$I$4*(1+'4 Доп.опции'!$Y$46),E154*Содержание!$H$8*$I$4),0)</f>
        <v>100634</v>
      </c>
      <c r="F63" s="170">
        <f>ROUND(IF($H$6=TRUE,F154*Содержание!$H$8*$I$4*(1+'4 Доп.опции'!$Y$46),F154*Содержание!$H$8*$I$4),0)</f>
        <v>106398</v>
      </c>
      <c r="G63" s="170">
        <f>ROUND(IF($H$6=TRUE,G154*Содержание!$H$8*$I$4*(1+'4 Доп.опции'!$Y$46),G154*Содержание!$H$8*$I$4),0)</f>
        <v>114868</v>
      </c>
      <c r="H63" s="170">
        <f>ROUND(IF($H$6=TRUE,H154*Содержание!$H$8*$I$4*(1+'4 Доп.опции'!$Y$46),H154*Содержание!$H$8*$I$4),0)</f>
        <v>114188</v>
      </c>
      <c r="I63" s="170">
        <f>ROUND(IF($H$6=TRUE,I154*Содержание!$H$8*$I$4*(1+'4 Доп.опции'!$Y$46),I154*Содержание!$H$8*$I$4),0)</f>
        <v>120292</v>
      </c>
      <c r="J63" s="170">
        <f>ROUND(IF($H$6=TRUE,J154*Содержание!$H$8*$I$4*(1+'4 Доп.опции'!$Y$46),J154*Содержание!$H$8*$I$4),0)</f>
        <v>130963</v>
      </c>
      <c r="K63" s="162">
        <f>ROUND(K154*Содержание!$H$8*$I$4,0)</f>
        <v>141244</v>
      </c>
      <c r="L63" s="162">
        <f>ROUND(L154*Содержание!$H$8*$I$4,0)</f>
        <v>159966</v>
      </c>
      <c r="M63" s="162">
        <f>ROUND(M154*Содержание!$H$8*$I$4,0)</f>
        <v>166701</v>
      </c>
      <c r="N63" s="162">
        <f>ROUND(N154*Содержание!$H$8*$I$4,0)</f>
        <v>168178</v>
      </c>
      <c r="O63" s="162">
        <f>ROUND(O154*Содержание!$H$8*$I$4,0)</f>
        <v>170312</v>
      </c>
      <c r="P63" s="162">
        <f>ROUND(P154*Содержание!$H$8*$I$4,0)</f>
        <v>176883</v>
      </c>
      <c r="Q63" s="162">
        <f>ROUND(Q154*Содержание!$H$8*$I$4,0)</f>
        <v>178360</v>
      </c>
      <c r="R63" s="162">
        <f>ROUND(R154*Содержание!$H$8*$I$4,0)</f>
        <v>181321</v>
      </c>
      <c r="S63" s="162">
        <f>ROUND(S154*Содержание!$H$8*$I$4,0)</f>
        <v>185263</v>
      </c>
      <c r="T63" s="162">
        <f>ROUND(T154*Содержание!$H$8*$I$4,0)</f>
        <v>189696</v>
      </c>
      <c r="U63" s="162">
        <f>ROUND(U154*Содержание!$H$8*$I$4,0)</f>
        <v>199716</v>
      </c>
      <c r="V63" s="162">
        <f>ROUND(V154*Содержание!$H$8*$I$4,0)</f>
        <v>205627</v>
      </c>
      <c r="W63" s="162">
        <f>ROUND(W154*Содержание!$H$8*$I$4,0)</f>
        <v>206445</v>
      </c>
      <c r="X63" s="162">
        <f>ROUND(X154*Содержание!$H$8*$I$4,0)</f>
        <v>216302</v>
      </c>
      <c r="Y63" s="162">
        <f>ROUND(Y154*Содержание!$H$8*$I$4,0)</f>
        <v>223034</v>
      </c>
      <c r="Z63" s="159"/>
      <c r="AA63" s="159"/>
      <c r="AB63" s="159"/>
      <c r="AC63" s="79"/>
      <c r="AD63" s="79"/>
      <c r="AE63" s="79"/>
      <c r="AF63" s="79"/>
      <c r="AG63" s="79"/>
      <c r="AH63" s="79"/>
      <c r="AI63" s="159"/>
      <c r="AJ63" s="159"/>
    </row>
    <row r="64" spans="1:36">
      <c r="A64" s="160">
        <v>2625</v>
      </c>
      <c r="B64" s="170">
        <f>ROUND(IF($H$6=TRUE,B155*Содержание!$H$8*$I$4*(1+'4 Доп.опции'!$Y$46),B155*Содержание!$H$8*$I$4),0)</f>
        <v>106732</v>
      </c>
      <c r="C64" s="170">
        <f>ROUND(IF($H$6=TRUE,C155*Содержание!$H$8*$I$4*(1+'4 Доп.опции'!$Y$46),C155*Содержание!$H$8*$I$4),0)</f>
        <v>108599</v>
      </c>
      <c r="D64" s="170">
        <f>ROUND(IF($H$6=TRUE,D155*Содержание!$H$8*$I$4*(1+'4 Доп.опции'!$Y$46),D155*Содержание!$H$8*$I$4),0)</f>
        <v>117914</v>
      </c>
      <c r="E64" s="170">
        <f>ROUND(IF($H$6=TRUE,E155*Содержание!$H$8*$I$4*(1+'4 Доп.опции'!$Y$46),E155*Содержание!$H$8*$I$4),0)</f>
        <v>101140</v>
      </c>
      <c r="F64" s="170">
        <f>ROUND(IF($H$6=TRUE,F155*Содержание!$H$8*$I$4*(1+'4 Доп.опции'!$Y$46),F155*Содержание!$H$8*$I$4),0)</f>
        <v>106566</v>
      </c>
      <c r="G64" s="170">
        <f>ROUND(IF($H$6=TRUE,G155*Содержание!$H$8*$I$4*(1+'4 Доп.опции'!$Y$46),G155*Содержание!$H$8*$I$4),0)</f>
        <v>115716</v>
      </c>
      <c r="H64" s="170">
        <f>ROUND(IF($H$6=TRUE,H155*Содержание!$H$8*$I$4*(1+'4 Доп.опции'!$Y$46),H155*Содержание!$H$8*$I$4),0)</f>
        <v>115207</v>
      </c>
      <c r="I64" s="170">
        <f>ROUND(IF($H$6=TRUE,I155*Содержание!$H$8*$I$4*(1+'4 Доп.опции'!$Y$46),I155*Содержание!$H$8*$I$4),0)</f>
        <v>121473</v>
      </c>
      <c r="J64" s="162">
        <f>ROUND(J155*Содержание!$H$8*$I$4,0)</f>
        <v>130239</v>
      </c>
      <c r="K64" s="162">
        <f>ROUND(K155*Содержание!$H$8*$I$4,0)</f>
        <v>141571</v>
      </c>
      <c r="L64" s="162">
        <f>ROUND(L155*Содержание!$H$8*$I$4,0)</f>
        <v>161120</v>
      </c>
      <c r="M64" s="162">
        <f>ROUND(M155*Содержание!$H$8*$I$4,0)</f>
        <v>167031</v>
      </c>
      <c r="N64" s="162">
        <f>ROUND(N155*Содержание!$H$8*$I$4,0)</f>
        <v>170807</v>
      </c>
      <c r="O64" s="162">
        <f>ROUND(O155*Содержание!$H$8*$I$4,0)</f>
        <v>171464</v>
      </c>
      <c r="P64" s="162">
        <f>ROUND(P155*Содержание!$H$8*$I$4,0)</f>
        <v>180334</v>
      </c>
      <c r="Q64" s="162">
        <f>ROUND(Q155*Содержание!$H$8*$I$4,0)</f>
        <v>181321</v>
      </c>
      <c r="R64" s="162">
        <f>ROUND(R155*Содержание!$H$8*$I$4,0)</f>
        <v>182797</v>
      </c>
      <c r="S64" s="162">
        <f>ROUND(S155*Содержание!$H$8*$I$4,0)</f>
        <v>186574</v>
      </c>
      <c r="T64" s="162">
        <f>ROUND(T155*Содержание!$H$8*$I$4,0)</f>
        <v>191828</v>
      </c>
      <c r="U64" s="162">
        <f>ROUND(U155*Содержание!$H$8*$I$4,0)</f>
        <v>201193</v>
      </c>
      <c r="V64" s="162">
        <f>ROUND(V155*Содержание!$H$8*$I$4,0)</f>
        <v>206939</v>
      </c>
      <c r="W64" s="162">
        <f>ROUND(W155*Содержание!$H$8*$I$4,0)</f>
        <v>209404</v>
      </c>
      <c r="X64" s="162">
        <f>ROUND(X155*Содержание!$H$8*$I$4,0)</f>
        <v>219257</v>
      </c>
      <c r="Y64" s="162">
        <f>ROUND(Y155*Содержание!$H$8*$I$4,0)</f>
        <v>228288</v>
      </c>
      <c r="Z64" s="159"/>
      <c r="AA64" s="159"/>
      <c r="AB64" s="159"/>
      <c r="AC64" s="79"/>
      <c r="AD64" s="79"/>
      <c r="AE64" s="79"/>
      <c r="AF64" s="79"/>
      <c r="AG64" s="79"/>
      <c r="AH64" s="79"/>
      <c r="AI64" s="159"/>
      <c r="AJ64" s="159"/>
    </row>
    <row r="65" spans="1:36">
      <c r="A65" s="160">
        <v>2700</v>
      </c>
      <c r="B65" s="170">
        <f>ROUND(IF($H$6=TRUE,B156*Содержание!$H$8*$I$4*(1+'4 Доп.опции'!$Y$46),B156*Содержание!$H$8*$I$4),0)</f>
        <v>107447</v>
      </c>
      <c r="C65" s="170">
        <f>ROUND(IF($H$6=TRUE,C156*Содержание!$H$8*$I$4*(1+'4 Доп.опции'!$Y$46),C156*Содержание!$H$8*$I$4),0)</f>
        <v>108258</v>
      </c>
      <c r="D65" s="170">
        <f>ROUND(IF($H$6=TRUE,D156*Содержание!$H$8*$I$4*(1+'4 Доп.опции'!$Y$46),D156*Содержание!$H$8*$I$4),0)</f>
        <v>117580</v>
      </c>
      <c r="E65" s="170">
        <f>ROUND(IF($H$6=TRUE,E156*Содержание!$H$8*$I$4*(1+'4 Доп.опции'!$Y$46),E156*Содержание!$H$8*$I$4),0)</f>
        <v>103007</v>
      </c>
      <c r="F65" s="170">
        <f>ROUND(IF($H$6=TRUE,F156*Содержание!$H$8*$I$4*(1+'4 Доп.опции'!$Y$46),F156*Содержание!$H$8*$I$4),0)</f>
        <v>108599</v>
      </c>
      <c r="G65" s="170">
        <f>ROUND(IF($H$6=TRUE,G156*Содержание!$H$8*$I$4*(1+'4 Доп.опции'!$Y$46),G156*Содержание!$H$8*$I$4),0)</f>
        <v>117072</v>
      </c>
      <c r="H65" s="170">
        <f>ROUND(IF($H$6=TRUE,H156*Содержание!$H$8*$I$4*(1+'4 Доп.опции'!$Y$46),H156*Содержание!$H$8*$I$4),0)</f>
        <v>120800</v>
      </c>
      <c r="I65" s="170">
        <f>ROUND(IF($H$6=TRUE,I156*Содержание!$H$8*$I$4*(1+'4 Доп.опции'!$Y$46),I156*Содержание!$H$8*$I$4),0)</f>
        <v>126554</v>
      </c>
      <c r="J65" s="162">
        <f>ROUND(J156*Содержание!$H$8*$I$4,0)</f>
        <v>130898</v>
      </c>
      <c r="K65" s="162">
        <f>ROUND(K156*Содержание!$H$8*$I$4,0)</f>
        <v>141571</v>
      </c>
      <c r="L65" s="162">
        <f>ROUND(L156*Содержание!$H$8*$I$4,0)</f>
        <v>162597</v>
      </c>
      <c r="M65" s="162">
        <f>ROUND(M156*Содержание!$H$8*$I$4,0)</f>
        <v>171138</v>
      </c>
      <c r="N65" s="162">
        <f>ROUND(N156*Содержание!$H$8*$I$4,0)</f>
        <v>169659</v>
      </c>
      <c r="O65" s="162">
        <f>ROUND(O156*Содержание!$H$8*$I$4,0)</f>
        <v>171300</v>
      </c>
      <c r="P65" s="162">
        <f>ROUND(P156*Содержание!$H$8*$I$4,0)</f>
        <v>183949</v>
      </c>
      <c r="Q65" s="162">
        <f>ROUND(Q156*Содержание!$H$8*$I$4,0)</f>
        <v>187068</v>
      </c>
      <c r="R65" s="162">
        <f>ROUND(R156*Содержание!$H$8*$I$4,0)</f>
        <v>188871</v>
      </c>
      <c r="S65" s="162">
        <f>ROUND(S156*Содержание!$H$8*$I$4,0)</f>
        <v>191009</v>
      </c>
      <c r="T65" s="162">
        <f>ROUND(T156*Содержание!$H$8*$I$4,0)</f>
        <v>198072</v>
      </c>
      <c r="U65" s="162">
        <f>ROUND(U156*Содержание!$H$8*$I$4,0)</f>
        <v>206775</v>
      </c>
      <c r="V65" s="162">
        <f>ROUND(V156*Содержание!$H$8*$I$4,0)</f>
        <v>207759</v>
      </c>
      <c r="W65" s="162">
        <f>ROUND(W156*Содержание!$H$8*$I$4,0)</f>
        <v>210390</v>
      </c>
      <c r="X65" s="162">
        <f>ROUND(X156*Содержание!$H$8*$I$4,0)</f>
        <v>223198</v>
      </c>
      <c r="Y65" s="162">
        <f>ROUND(Y156*Содержание!$H$8*$I$4,0)</f>
        <v>230262</v>
      </c>
      <c r="Z65" s="159"/>
      <c r="AA65" s="159"/>
      <c r="AB65" s="159"/>
      <c r="AC65" s="79"/>
      <c r="AD65" s="79"/>
      <c r="AE65" s="79"/>
      <c r="AF65" s="79"/>
      <c r="AG65" s="79"/>
      <c r="AH65" s="79"/>
      <c r="AI65" s="159"/>
      <c r="AJ65" s="159"/>
    </row>
    <row r="66" spans="1:36">
      <c r="A66" s="160">
        <v>2850</v>
      </c>
      <c r="B66" s="170">
        <f>ROUND(IF($H$6=TRUE,B157*Содержание!$H$8*$I$4*(1+'4 Доп.опции'!$Y$46),B157*Содержание!$H$8*$I$4),0)</f>
        <v>122564</v>
      </c>
      <c r="C66" s="170">
        <f>ROUND(IF($H$6=TRUE,C157*Содержание!$H$8*$I$4*(1+'4 Доп.опции'!$Y$46),C157*Содержание!$H$8*$I$4),0)</f>
        <v>125369</v>
      </c>
      <c r="D66" s="170">
        <f>ROUND(IF($H$6=TRUE,D157*Содержание!$H$8*$I$4*(1+'4 Доп.опции'!$Y$46),D157*Содержание!$H$8*$I$4),0)</f>
        <v>129102</v>
      </c>
      <c r="E66" s="170">
        <f>ROUND(IF($H$6=TRUE,E157*Содержание!$H$8*$I$4*(1+'4 Доп.опции'!$Y$46),E157*Содержание!$H$8*$I$4),0)</f>
        <v>117238</v>
      </c>
      <c r="F66" s="170">
        <f>ROUND(IF($H$6=TRUE,F157*Содержание!$H$8*$I$4*(1+'4 Доп.опции'!$Y$46),F157*Содержание!$H$8*$I$4),0)</f>
        <v>122830</v>
      </c>
      <c r="G66" s="170">
        <f>ROUND(IF($H$6=TRUE,G157*Содержание!$H$8*$I$4*(1+'4 Доп.опции'!$Y$46),G157*Содержание!$H$8*$I$4),0)</f>
        <v>139770</v>
      </c>
      <c r="H66" s="162">
        <f>ROUND(H157*Содержание!$H$8*$I$4,0)</f>
        <v>127940</v>
      </c>
      <c r="I66" s="162">
        <f>ROUND(I157*Содержание!$H$8*$I$4,0)</f>
        <v>157174</v>
      </c>
      <c r="J66" s="162">
        <f>ROUND(J157*Содержание!$H$8*$I$4,0)</f>
        <v>159639</v>
      </c>
      <c r="K66" s="162">
        <f>ROUND(K157*Содержание!$H$8*$I$4,0)</f>
        <v>161120</v>
      </c>
      <c r="L66" s="162">
        <f>ROUND(L157*Содержание!$H$8*$I$4,0)</f>
        <v>170974</v>
      </c>
      <c r="M66" s="162">
        <f>ROUND(M157*Содержание!$H$8*$I$4,0)</f>
        <v>179675</v>
      </c>
      <c r="N66" s="162">
        <f>ROUND(N157*Содержание!$H$8*$I$4,0)</f>
        <v>181811</v>
      </c>
      <c r="O66" s="162">
        <f>ROUND(O157*Содержание!$H$8*$I$4,0)</f>
        <v>186081</v>
      </c>
      <c r="P66" s="162">
        <f>ROUND(P157*Содержание!$H$8*$I$4,0)</f>
        <v>190843</v>
      </c>
      <c r="Q66" s="162">
        <f>ROUND(Q157*Содержание!$H$8*$I$4,0)</f>
        <v>208089</v>
      </c>
      <c r="R66" s="162">
        <f>ROUND(R157*Содержание!$H$8*$I$4,0)</f>
        <v>206775</v>
      </c>
      <c r="S66" s="162">
        <f>ROUND(S157*Содержание!$H$8*$I$4,0)</f>
        <v>206775</v>
      </c>
      <c r="T66" s="162">
        <f>ROUND(T157*Содержание!$H$8*$I$4,0)</f>
        <v>213180</v>
      </c>
      <c r="U66" s="162">
        <f>ROUND(U157*Содержание!$H$8*$I$4,0)</f>
        <v>221229</v>
      </c>
      <c r="V66" s="162">
        <f>ROUND(V157*Содержание!$H$8*$I$4,0)</f>
        <v>224348</v>
      </c>
      <c r="W66" s="162">
        <f>ROUND(W157*Содержание!$H$8*$I$4,0)</f>
        <v>229607</v>
      </c>
      <c r="X66" s="162">
        <f>ROUND(X157*Содержание!$H$8*$I$4,0)</f>
        <v>233383</v>
      </c>
      <c r="Y66" s="162">
        <f>ROUND(Y157*Содержание!$H$8*$I$4,0)</f>
        <v>243237</v>
      </c>
      <c r="Z66" s="159"/>
      <c r="AA66" s="159"/>
      <c r="AB66" s="159"/>
      <c r="AC66" s="79"/>
      <c r="AD66" s="79"/>
      <c r="AE66" s="79"/>
      <c r="AF66" s="79"/>
      <c r="AG66" s="79"/>
      <c r="AH66" s="79"/>
      <c r="AI66" s="159"/>
      <c r="AJ66" s="159"/>
    </row>
    <row r="67" spans="1:36">
      <c r="A67" s="160">
        <v>2975</v>
      </c>
      <c r="B67" s="170">
        <f>ROUND(IF($H$6=TRUE,B158*Содержание!$H$8*$I$4*(1+'4 Доп.опции'!$Y$46),B158*Содержание!$H$8*$I$4),0)</f>
        <v>124078</v>
      </c>
      <c r="C67" s="170">
        <f>ROUND(IF($H$6=TRUE,C158*Содержание!$H$8*$I$4*(1+'4 Доп.опции'!$Y$46),C158*Содержание!$H$8*$I$4),0)</f>
        <v>125709</v>
      </c>
      <c r="D67" s="170">
        <f>ROUND(IF($H$6=TRUE,D158*Содержание!$H$8*$I$4*(1+'4 Доп.опции'!$Y$46),D158*Содержание!$H$8*$I$4),0)</f>
        <v>132486</v>
      </c>
      <c r="E67" s="170">
        <f>ROUND(IF($H$6=TRUE,E158*Содержание!$H$8*$I$4*(1+'4 Доп.опции'!$Y$46),E158*Содержание!$H$8*$I$4),0)</f>
        <v>131301</v>
      </c>
      <c r="F67" s="170">
        <f>ROUND(IF($H$6=TRUE,F158*Содержание!$H$8*$I$4*(1+'4 Доп.опции'!$Y$46),F158*Содержание!$H$8*$I$4),0)</f>
        <v>135876</v>
      </c>
      <c r="G67" s="162">
        <f>ROUND(G158*Содержание!$H$8*$I$4,0)</f>
        <v>141244</v>
      </c>
      <c r="H67" s="162">
        <f>ROUND(H158*Содержание!$H$8*$I$4,0)</f>
        <v>143378</v>
      </c>
      <c r="I67" s="162">
        <f>ROUND(I158*Содержание!$H$8*$I$4,0)</f>
        <v>156191</v>
      </c>
      <c r="J67" s="162">
        <f>ROUND(J158*Содержание!$H$8*$I$4,0)</f>
        <v>159966</v>
      </c>
      <c r="K67" s="162">
        <f>ROUND(K158*Содержание!$H$8*$I$4,0)</f>
        <v>163088</v>
      </c>
      <c r="L67" s="162">
        <f>ROUND(L158*Содержание!$H$8*$I$4,0)</f>
        <v>175899</v>
      </c>
      <c r="M67" s="162">
        <f>ROUND(M158*Содержание!$H$8*$I$4,0)</f>
        <v>185095</v>
      </c>
      <c r="N67" s="162">
        <f>ROUND(N158*Содержание!$H$8*$I$4,0)</f>
        <v>187229</v>
      </c>
      <c r="O67" s="162">
        <f>ROUND(O158*Содержание!$H$8*$I$4,0)</f>
        <v>191828</v>
      </c>
      <c r="P67" s="162">
        <f>ROUND(P158*Содержание!$H$8*$I$4,0)</f>
        <v>200370</v>
      </c>
      <c r="Q67" s="162">
        <f>ROUND(Q158*Содержание!$H$8*$I$4,0)</f>
        <v>213511</v>
      </c>
      <c r="R67" s="162">
        <f>ROUND(R158*Содержание!$H$8*$I$4,0)</f>
        <v>212198</v>
      </c>
      <c r="S67" s="162">
        <f>ROUND(S158*Содержание!$H$8*$I$4,0)</f>
        <v>213341</v>
      </c>
      <c r="T67" s="162">
        <f>ROUND(T158*Содержание!$H$8*$I$4,0)</f>
        <v>219749</v>
      </c>
      <c r="U67" s="162">
        <f>ROUND(U158*Содержание!$H$8*$I$4,0)</f>
        <v>228288</v>
      </c>
      <c r="V67" s="162">
        <f>ROUND(V158*Содержание!$H$8*$I$4,0)</f>
        <v>230262</v>
      </c>
      <c r="W67" s="162">
        <f>ROUND(W158*Содержание!$H$8*$I$4,0)</f>
        <v>235516</v>
      </c>
      <c r="X67" s="162">
        <f>ROUND(X158*Содержание!$H$8*$I$4,0)</f>
        <v>240775</v>
      </c>
      <c r="Y67" s="162">
        <f>ROUND(Y158*Содержание!$H$8*$I$4,0)</f>
        <v>249807</v>
      </c>
      <c r="Z67" s="159"/>
      <c r="AA67" s="159"/>
      <c r="AB67" s="159"/>
      <c r="AC67" s="79"/>
      <c r="AD67" s="79"/>
      <c r="AE67" s="79"/>
      <c r="AF67" s="79"/>
      <c r="AG67" s="79"/>
      <c r="AH67" s="79"/>
      <c r="AI67" s="159"/>
      <c r="AJ67" s="159"/>
    </row>
    <row r="68" spans="1:36">
      <c r="A68" s="160">
        <v>3000</v>
      </c>
      <c r="B68" s="227">
        <f>ROUND(IF($H$6=TRUE,B159*Содержание!$H$8*$I$4*(1+'4 Доп.опции'!$Y$46),B159*Содержание!$H$8*$I$4),0)</f>
        <v>125591</v>
      </c>
      <c r="C68" s="227">
        <f>ROUND(IF($H$6=TRUE,C159*Содержание!$H$8*$I$4*(1+'4 Доп.опции'!$Y$46),C159*Содержание!$H$8*$I$4),0)</f>
        <v>126047</v>
      </c>
      <c r="D68" s="227">
        <f>ROUND(IF($H$6=TRUE,D159*Содержание!$H$8*$I$4*(1+'4 Доп.опции'!$Y$46),D159*Содержание!$H$8*$I$4),0)</f>
        <v>135876</v>
      </c>
      <c r="E68" s="227">
        <f>ROUND(IF($H$6=TRUE,E159*Содержание!$H$8*$I$4*(1+'4 Доп.опции'!$Y$46),E159*Содержание!$H$8*$I$4),0)</f>
        <v>145363</v>
      </c>
      <c r="F68" s="231">
        <f>ROUND(F159*Содержание!$H$8*$I$4,0)</f>
        <v>144367</v>
      </c>
      <c r="G68" s="231">
        <f>ROUND(G159*Содержание!$H$8*$I$4,0)</f>
        <v>146993</v>
      </c>
      <c r="H68" s="231">
        <f>ROUND(H159*Содержание!$H$8*$I$4,0)</f>
        <v>158817</v>
      </c>
      <c r="I68" s="231">
        <f>ROUND(I159*Содержание!$H$8*$I$4,0)</f>
        <v>155202</v>
      </c>
      <c r="J68" s="231">
        <f>ROUND(J159*Содержание!$H$8*$I$4,0)</f>
        <v>160458</v>
      </c>
      <c r="K68" s="231">
        <f>ROUND(K159*Содержание!$H$8*$I$4,0)</f>
        <v>165059</v>
      </c>
      <c r="L68" s="231">
        <f>ROUND(L159*Содержание!$H$8*$I$4,0)</f>
        <v>180827</v>
      </c>
      <c r="M68" s="231">
        <f>ROUND(M159*Содержание!$H$8*$I$4,0)</f>
        <v>190350</v>
      </c>
      <c r="N68" s="231">
        <f>ROUND(N159*Содержание!$H$8*$I$4,0)</f>
        <v>192814</v>
      </c>
      <c r="O68" s="231">
        <f>ROUND(O159*Содержание!$H$8*$I$4,0)</f>
        <v>197413</v>
      </c>
      <c r="P68" s="231">
        <f>ROUND(P159*Содержание!$H$8*$I$4,0)</f>
        <v>209732</v>
      </c>
      <c r="Q68" s="231">
        <f>ROUND(Q159*Содержание!$H$8*$I$4,0)</f>
        <v>218764</v>
      </c>
      <c r="R68" s="231">
        <f>ROUND(R159*Содержание!$H$8*$I$4,0)</f>
        <v>217449</v>
      </c>
      <c r="S68" s="231">
        <f>ROUND(S159*Содержание!$H$8*$I$4,0)</f>
        <v>220080</v>
      </c>
      <c r="T68" s="231">
        <f>ROUND(T159*Содержание!$H$8*$I$4,0)</f>
        <v>226319</v>
      </c>
      <c r="U68" s="231">
        <f>ROUND(U159*Содержание!$H$8*$I$4,0)</f>
        <v>235355</v>
      </c>
      <c r="V68" s="231">
        <f>ROUND(V159*Содержание!$H$8*$I$4,0)</f>
        <v>236337</v>
      </c>
      <c r="W68" s="231">
        <f>ROUND(W159*Содержание!$H$8*$I$4,0)</f>
        <v>241431</v>
      </c>
      <c r="X68" s="231">
        <f>ROUND(X159*Содержание!$H$8*$I$4,0)</f>
        <v>248329</v>
      </c>
      <c r="Y68" s="231">
        <f>ROUND(Y159*Содержание!$H$8*$I$4,0)</f>
        <v>256375</v>
      </c>
      <c r="Z68" s="159"/>
      <c r="AA68" s="159"/>
      <c r="AB68" s="159"/>
      <c r="AC68" s="79"/>
      <c r="AD68" s="79"/>
      <c r="AE68" s="79"/>
      <c r="AF68" s="79"/>
      <c r="AG68" s="79"/>
      <c r="AH68" s="79"/>
      <c r="AI68" s="159"/>
      <c r="AJ68" s="159"/>
    </row>
    <row r="69" spans="1:36">
      <c r="A69" s="160">
        <v>3150</v>
      </c>
      <c r="B69" s="233">
        <f>ROUND(B160*Содержание!$H$8*$I$4,0)</f>
        <v>135621</v>
      </c>
      <c r="C69" s="233">
        <f>ROUND(C160*Содержание!$H$8*$I$4,0)</f>
        <v>136197</v>
      </c>
      <c r="D69" s="233">
        <f>ROUND(D160*Содержание!$H$8*$I$4,0)</f>
        <v>146760</v>
      </c>
      <c r="E69" s="233">
        <f>ROUND(E160*Содержание!$H$8*$I$4,0)</f>
        <v>156943</v>
      </c>
      <c r="F69" s="233">
        <f>ROUND(F160*Содержание!$H$8*$I$4,0)</f>
        <v>153129</v>
      </c>
      <c r="G69" s="233">
        <f>ROUND(G160*Содержание!$H$8*$I$4,0)</f>
        <v>155874</v>
      </c>
      <c r="H69" s="233">
        <f>ROUND(H160*Содержание!$H$8*$I$4,0)</f>
        <v>168500</v>
      </c>
      <c r="I69" s="233">
        <f>ROUND(I160*Содержание!$H$8*$I$4,0)</f>
        <v>164658</v>
      </c>
      <c r="J69" s="233">
        <f>ROUND(J160*Содержание!$H$8*$I$4,0)</f>
        <v>170145</v>
      </c>
      <c r="K69" s="233">
        <f>ROUND(K160*Содержание!$H$8*$I$4,0)</f>
        <v>175084</v>
      </c>
      <c r="L69" s="233">
        <f>ROUND(L160*Содержание!$H$8*$I$4,0)</f>
        <v>191918</v>
      </c>
      <c r="M69" s="233">
        <f>ROUND(M160*Содержание!$H$8*$I$4,0)</f>
        <v>201978</v>
      </c>
      <c r="N69" s="233">
        <f>ROUND(N160*Содержание!$H$8*$I$4,0)</f>
        <v>204542</v>
      </c>
      <c r="O69" s="233">
        <f>ROUND(O160*Содержание!$H$8*$I$4,0)</f>
        <v>209480</v>
      </c>
      <c r="P69" s="233">
        <f>ROUND(P160*Содержание!$H$8*$I$4,0)</f>
        <v>222474</v>
      </c>
      <c r="Q69" s="233">
        <f>ROUND(Q160*Содержание!$H$8*$I$4,0)</f>
        <v>232163</v>
      </c>
      <c r="R69" s="233">
        <f>ROUND(R160*Содержание!$H$8*$I$4,0)</f>
        <v>230702</v>
      </c>
      <c r="S69" s="233">
        <f>ROUND(S160*Содержание!$H$8*$I$4,0)</f>
        <v>233446</v>
      </c>
      <c r="T69" s="233">
        <f>ROUND(T160*Содержание!$H$8*$I$4,0)</f>
        <v>240032</v>
      </c>
      <c r="U69" s="233">
        <f>ROUND(U160*Содержание!$H$8*$I$4,0)</f>
        <v>249732</v>
      </c>
      <c r="V69" s="233">
        <f>ROUND(V160*Содержание!$H$8*$I$4,0)</f>
        <v>250645</v>
      </c>
      <c r="W69" s="233">
        <f>ROUND(W160*Содержание!$H$8*$I$4,0)</f>
        <v>256134</v>
      </c>
      <c r="X69" s="233">
        <f>ROUND(X160*Содержание!$H$8*$I$4,0)</f>
        <v>263451</v>
      </c>
      <c r="Y69" s="233">
        <f>ROUND(Y160*Содержание!$H$8*$I$4,0)</f>
        <v>272052</v>
      </c>
      <c r="Z69" s="159"/>
      <c r="AA69" s="159"/>
      <c r="AB69" s="159"/>
      <c r="AC69" s="79"/>
      <c r="AD69" s="79"/>
      <c r="AE69" s="79"/>
      <c r="AF69" s="79"/>
      <c r="AG69" s="79"/>
      <c r="AH69" s="79"/>
      <c r="AI69" s="159"/>
      <c r="AJ69" s="159"/>
    </row>
    <row r="70" spans="1:36" ht="3" customHeight="1">
      <c r="A70" s="47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</row>
    <row r="71" spans="1:36" ht="18.75">
      <c r="A71" s="49"/>
      <c r="B71" s="150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71" s="159"/>
      <c r="D71" s="159"/>
      <c r="E71" s="151"/>
      <c r="F71" s="151"/>
      <c r="G71" s="151"/>
      <c r="H71" s="151"/>
      <c r="I71" s="151"/>
      <c r="J71" s="151"/>
      <c r="K71" s="151"/>
      <c r="L71" s="151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</row>
    <row r="72" spans="1:36" ht="15.75">
      <c r="A72" s="46" t="s">
        <v>654</v>
      </c>
      <c r="B72" s="366"/>
      <c r="C72" s="366"/>
      <c r="D72" s="366"/>
      <c r="E72" s="366"/>
      <c r="F72" s="366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</row>
    <row r="73" spans="1:36">
      <c r="A73" s="160" t="s">
        <v>109</v>
      </c>
      <c r="B73" s="160">
        <v>2110</v>
      </c>
      <c r="C73" s="160">
        <v>2250</v>
      </c>
      <c r="D73" s="160">
        <v>2375</v>
      </c>
      <c r="E73" s="160">
        <v>2500</v>
      </c>
      <c r="F73" s="160">
        <v>2625</v>
      </c>
      <c r="G73" s="160">
        <v>2750</v>
      </c>
      <c r="H73" s="160">
        <v>2875</v>
      </c>
      <c r="I73" s="160">
        <v>3000</v>
      </c>
      <c r="J73" s="160">
        <v>3125</v>
      </c>
      <c r="K73" s="160">
        <v>3250</v>
      </c>
      <c r="L73" s="160">
        <v>3375</v>
      </c>
      <c r="M73" s="160">
        <v>3500</v>
      </c>
      <c r="N73" s="160">
        <v>3625</v>
      </c>
      <c r="O73" s="160">
        <v>3750</v>
      </c>
      <c r="P73" s="160">
        <v>3875</v>
      </c>
      <c r="Q73" s="160">
        <v>4000</v>
      </c>
      <c r="R73" s="160">
        <v>4125</v>
      </c>
      <c r="S73" s="160">
        <v>4250</v>
      </c>
      <c r="T73" s="160">
        <v>4375</v>
      </c>
      <c r="U73" s="160">
        <v>4500</v>
      </c>
      <c r="V73" s="160">
        <v>4625</v>
      </c>
      <c r="W73" s="160">
        <v>4750</v>
      </c>
      <c r="X73" s="160">
        <v>4875</v>
      </c>
      <c r="Y73" s="160">
        <v>5000</v>
      </c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</row>
    <row r="74" spans="1:36">
      <c r="A74" s="160">
        <v>1700</v>
      </c>
      <c r="B74" s="230">
        <f>ROUND(AM145*Содержание!$H$8*$I$4,0)</f>
        <v>89158</v>
      </c>
      <c r="C74" s="230">
        <f>ROUND(AN145*Содержание!$H$8*$I$4,0)</f>
        <v>92383</v>
      </c>
      <c r="D74" s="230">
        <f>ROUND(AO145*Содержание!$H$8*$I$4,0)</f>
        <v>99592</v>
      </c>
      <c r="E74" s="230">
        <f>ROUND(AP145*Содержание!$H$8*$I$4,0)</f>
        <v>102057</v>
      </c>
      <c r="F74" s="230">
        <f>ROUND(AQ145*Содержание!$H$8*$I$4,0)</f>
        <v>104712</v>
      </c>
      <c r="G74" s="230">
        <f>ROUND(AR145*Содержание!$H$8*$I$4,0)</f>
        <v>107557</v>
      </c>
      <c r="H74" s="230">
        <f>ROUND(AS145*Содержание!$H$8*$I$4,0)</f>
        <v>106232</v>
      </c>
      <c r="I74" s="230">
        <f>ROUND(AT145*Содержание!$H$8*$I$4,0)</f>
        <v>107747</v>
      </c>
      <c r="J74" s="230">
        <f>ROUND(AU145*Содержание!$H$8*$I$4,0)</f>
        <v>114011</v>
      </c>
      <c r="K74" s="230">
        <f>ROUND(AV145*Содержание!$H$8*$I$4,0)</f>
        <v>123493</v>
      </c>
      <c r="L74" s="230">
        <f>ROUND(AW145*Содержание!$H$8*$I$4,0)</f>
        <v>132593</v>
      </c>
      <c r="M74" s="230">
        <f>ROUND(AX145*Содержание!$H$8*$I$4,0)</f>
        <v>141896</v>
      </c>
      <c r="N74" s="230">
        <f>ROUND(AY145*Содержание!$H$8*$I$4,0)</f>
        <v>148533</v>
      </c>
      <c r="O74" s="230">
        <f>ROUND(AZ145*Содержание!$H$8*$I$4,0)</f>
        <v>145875</v>
      </c>
      <c r="P74" s="230">
        <f>ROUND(BA145*Содержание!$H$8*$I$4,0)</f>
        <v>152134</v>
      </c>
      <c r="Q74" s="230">
        <f>ROUND(BB145*Содержание!$H$8*$I$4,0)</f>
        <v>161617</v>
      </c>
      <c r="R74" s="230">
        <f>ROUND(BC145*Содержание!$H$8*$I$4,0)</f>
        <v>165037</v>
      </c>
      <c r="S74" s="230">
        <f>ROUND(BD145*Содержание!$H$8*$I$4,0)</f>
        <v>161996</v>
      </c>
      <c r="T74" s="230">
        <f>ROUND(BE145*Содержание!$H$8*$I$4,0)</f>
        <v>170347</v>
      </c>
      <c r="U74" s="230">
        <f>ROUND(BF145*Содержание!$H$8*$I$4,0)</f>
        <v>179071</v>
      </c>
      <c r="V74" s="230">
        <f>ROUND(BG145*Содержание!$H$8*$I$4,0)</f>
        <v>181728</v>
      </c>
      <c r="W74" s="230">
        <f>ROUND(BH145*Содержание!$H$8*$I$4,0)</f>
        <v>178122</v>
      </c>
      <c r="X74" s="230">
        <f>ROUND(BI145*Содержание!$H$8*$I$4,0)</f>
        <v>186847</v>
      </c>
      <c r="Y74" s="230">
        <f>ROUND(BJ145*Содержание!$H$8*$I$4,0)</f>
        <v>194817</v>
      </c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</row>
    <row r="75" spans="1:36">
      <c r="A75" s="160">
        <v>1800</v>
      </c>
      <c r="B75" s="230">
        <f>ROUND(AM146*Содержание!$H$8*$I$4,0)</f>
        <v>96603</v>
      </c>
      <c r="C75" s="230">
        <f>ROUND(AN146*Содержание!$H$8*$I$4,0)</f>
        <v>99590</v>
      </c>
      <c r="D75" s="230">
        <f>ROUND(AO146*Содержание!$H$8*$I$4,0)</f>
        <v>104967</v>
      </c>
      <c r="E75" s="230">
        <f>ROUND(AP146*Содержание!$H$8*$I$4,0)</f>
        <v>107360</v>
      </c>
      <c r="F75" s="230">
        <f>ROUND(AQ146*Содержание!$H$8*$I$4,0)</f>
        <v>112738</v>
      </c>
      <c r="G75" s="230">
        <f>ROUND(AR146*Содержание!$H$8*$I$4,0)</f>
        <v>113133</v>
      </c>
      <c r="H75" s="230">
        <f>ROUND(AS146*Содержание!$H$8*$I$4,0)</f>
        <v>116121</v>
      </c>
      <c r="I75" s="230">
        <f>ROUND(AT146*Содержание!$H$8*$I$4,0)</f>
        <v>115528</v>
      </c>
      <c r="J75" s="230">
        <f>ROUND(AU146*Содержание!$H$8*$I$4,0)</f>
        <v>122294</v>
      </c>
      <c r="K75" s="230">
        <f>ROUND(AV146*Содержание!$H$8*$I$4,0)</f>
        <v>132058</v>
      </c>
      <c r="L75" s="230">
        <f>ROUND(AW146*Содержание!$H$8*$I$4,0)</f>
        <v>142017</v>
      </c>
      <c r="M75" s="230">
        <f>ROUND(AX146*Содержание!$H$8*$I$4,0)</f>
        <v>151977</v>
      </c>
      <c r="N75" s="230">
        <f>ROUND(AY146*Содержание!$H$8*$I$4,0)</f>
        <v>150998</v>
      </c>
      <c r="O75" s="230">
        <f>ROUND(AZ146*Содержание!$H$8*$I$4,0)</f>
        <v>148342</v>
      </c>
      <c r="P75" s="230">
        <f>ROUND(BA146*Содержание!$H$8*$I$4,0)</f>
        <v>154602</v>
      </c>
      <c r="Q75" s="230">
        <f>ROUND(BB146*Содержание!$H$8*$I$4,0)</f>
        <v>164277</v>
      </c>
      <c r="R75" s="230">
        <f>ROUND(BC146*Содержание!$H$8*$I$4,0)</f>
        <v>167691</v>
      </c>
      <c r="S75" s="230">
        <f>ROUND(BD146*Содержание!$H$8*$I$4,0)</f>
        <v>164658</v>
      </c>
      <c r="T75" s="230">
        <f>ROUND(BE146*Содержание!$H$8*$I$4,0)</f>
        <v>172813</v>
      </c>
      <c r="U75" s="230">
        <f>ROUND(BF146*Содержание!$H$8*$I$4,0)</f>
        <v>181351</v>
      </c>
      <c r="V75" s="230">
        <f>ROUND(BG146*Содержание!$H$8*$I$4,0)</f>
        <v>184381</v>
      </c>
      <c r="W75" s="230">
        <f>ROUND(BH146*Содержание!$H$8*$I$4,0)</f>
        <v>180399</v>
      </c>
      <c r="X75" s="230">
        <f>ROUND(BI146*Содержание!$H$8*$I$4,0)</f>
        <v>188935</v>
      </c>
      <c r="Y75" s="230">
        <f>ROUND(BJ146*Содержание!$H$8*$I$4,0)</f>
        <v>197474</v>
      </c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</row>
    <row r="76" spans="1:36">
      <c r="A76" s="160">
        <v>1900</v>
      </c>
      <c r="B76" s="229">
        <f>ROUND(IF($H$6=TRUE,AM147*Содержание!$H$8*$I$4*(1+'4 Доп.опции'!$Y$46),AM147*Содержание!$H$8*$I$4),0)</f>
        <v>101394</v>
      </c>
      <c r="C76" s="229">
        <f>ROUND(IF($H$6=TRUE,AN147*Содержание!$H$8*$I$4*(1+'4 Доп.опции'!$Y$46),AN147*Содержание!$H$8*$I$4),0)</f>
        <v>103657</v>
      </c>
      <c r="D76" s="229">
        <f>ROUND(IF($H$6=TRUE,AO147*Содержание!$H$8*$I$4*(1+'4 Доп.опции'!$Y$46),AO147*Содержание!$H$8*$I$4),0)</f>
        <v>103962</v>
      </c>
      <c r="E76" s="229">
        <f>ROUND(IF($H$6=TRUE,AP147*Содержание!$H$8*$I$4*(1+'4 Доп.опции'!$Y$46),AP147*Содержание!$H$8*$I$4),0)</f>
        <v>108588</v>
      </c>
      <c r="F76" s="229">
        <f>ROUND(IF($H$6=TRUE,AQ147*Содержание!$H$8*$I$4*(1+'4 Доп.опции'!$Y$46),AQ147*Содержание!$H$8*$I$4),0)</f>
        <v>113521</v>
      </c>
      <c r="G76" s="229">
        <f>ROUND(IF($H$6=TRUE,AR147*Содержание!$H$8*$I$4*(1+'4 Доп.опции'!$Y$46),AR147*Содержание!$H$8*$I$4),0)</f>
        <v>116703</v>
      </c>
      <c r="H76" s="229">
        <f>ROUND(IF($H$6=TRUE,AS147*Содержание!$H$8*$I$4*(1+'4 Доп.опции'!$Y$46),AS147*Содержание!$H$8*$I$4),0)</f>
        <v>123897</v>
      </c>
      <c r="I76" s="229">
        <f>ROUND(IF($H$6=TRUE,AT147*Содержание!$H$8*$I$4*(1+'4 Доп.опции'!$Y$46),AT147*Содержание!$H$8*$I$4),0)</f>
        <v>127284</v>
      </c>
      <c r="J76" s="229">
        <f>ROUND(IF($H$6=TRUE,AU147*Содержание!$H$8*$I$4*(1+'4 Доп.опции'!$Y$46),AU147*Содержание!$H$8*$I$4),0)</f>
        <v>132008</v>
      </c>
      <c r="K76" s="229">
        <f>ROUND(IF($H$6=TRUE,AV147*Содержание!$H$8*$I$4*(1+'4 Доп.опции'!$Y$46),AV147*Содержание!$H$8*$I$4),0)</f>
        <v>138074</v>
      </c>
      <c r="L76" s="229">
        <f>ROUND(IF($H$6=TRUE,AW147*Содержание!$H$8*$I$4*(1+'4 Доп.опции'!$Y$46),AW147*Содержание!$H$8*$I$4),0)</f>
        <v>147322</v>
      </c>
      <c r="M76" s="229">
        <f>ROUND(IF($H$6=TRUE,AX147*Содержание!$H$8*$I$4*(1+'4 Доп.опции'!$Y$46),AX147*Содержание!$H$8*$I$4),0)</f>
        <v>156358</v>
      </c>
      <c r="N76" s="230">
        <f>ROUND(AY147*Содержание!$H$8*$I$4,0)</f>
        <v>152230</v>
      </c>
      <c r="O76" s="230">
        <f>ROUND(AZ147*Содержание!$H$8*$I$4,0)</f>
        <v>151661</v>
      </c>
      <c r="P76" s="230">
        <f>ROUND(BA147*Содержание!$H$8*$I$4,0)</f>
        <v>158109</v>
      </c>
      <c r="Q76" s="230">
        <f>ROUND(BB147*Содержание!$H$8*$I$4,0)</f>
        <v>165414</v>
      </c>
      <c r="R76" s="230">
        <f>ROUND(BC147*Содержание!$H$8*$I$4,0)</f>
        <v>169681</v>
      </c>
      <c r="S76" s="230">
        <f>ROUND(BD147*Содержание!$H$8*$I$4,0)</f>
        <v>167502</v>
      </c>
      <c r="T76" s="230">
        <f>ROUND(BE147*Содержание!$H$8*$I$4,0)</f>
        <v>176603</v>
      </c>
      <c r="U76" s="230">
        <f>ROUND(BF147*Содержание!$H$8*$I$4,0)</f>
        <v>182581</v>
      </c>
      <c r="V76" s="230">
        <f>ROUND(BG147*Содержание!$H$8*$I$4,0)</f>
        <v>186566</v>
      </c>
      <c r="W76" s="230">
        <f>ROUND(BH147*Содержание!$H$8*$I$4,0)</f>
        <v>184286</v>
      </c>
      <c r="X76" s="230">
        <f>ROUND(BI147*Содержание!$H$8*$I$4,0)</f>
        <v>193299</v>
      </c>
      <c r="Y76" s="230">
        <f>ROUND(BJ147*Содержание!$H$8*$I$4,0)</f>
        <v>198517</v>
      </c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</row>
    <row r="77" spans="1:36">
      <c r="A77" s="160">
        <v>2000</v>
      </c>
      <c r="B77" s="229">
        <f>ROUND(IF($H$6=TRUE,AM148*Содержание!$H$8*$I$4*(1+'4 Доп.опции'!$Y$46),AM148*Содержание!$H$8*$I$4),0)</f>
        <v>98231</v>
      </c>
      <c r="C77" s="229">
        <f>ROUND(IF($H$6=TRUE,AN148*Содержание!$H$8*$I$4*(1+'4 Доп.опции'!$Y$46),AN148*Содержание!$H$8*$I$4),0)</f>
        <v>99600</v>
      </c>
      <c r="D77" s="229">
        <f>ROUND(IF($H$6=TRUE,AO148*Содержание!$H$8*$I$4*(1+'4 Доп.опции'!$Y$46),AO148*Содержание!$H$8*$I$4),0)</f>
        <v>94903</v>
      </c>
      <c r="E77" s="229">
        <f>ROUND(IF($H$6=TRUE,AP148*Содержание!$H$8*$I$4*(1+'4 Доп.опции'!$Y$46),AP148*Содержание!$H$8*$I$4),0)</f>
        <v>101359</v>
      </c>
      <c r="F77" s="229">
        <f>ROUND(IF($H$6=TRUE,AQ148*Содержание!$H$8*$I$4*(1+'4 Доп.опции'!$Y$46),AQ148*Содержание!$H$8*$I$4),0)</f>
        <v>105473</v>
      </c>
      <c r="G77" s="229">
        <f>ROUND(IF($H$6=TRUE,AR148*Содержание!$H$8*$I$4*(1+'4 Доп.опции'!$Y$46),AR148*Содержание!$H$8*$I$4),0)</f>
        <v>111147</v>
      </c>
      <c r="H77" s="229">
        <f>ROUND(IF($H$6=TRUE,AS148*Содержание!$H$8*$I$4*(1+'4 Доп.опции'!$Y$46),AS148*Содержание!$H$8*$I$4),0)</f>
        <v>121910</v>
      </c>
      <c r="I77" s="229">
        <f>ROUND(IF($H$6=TRUE,AT148*Содержание!$H$8*$I$4*(1+'4 Доп.опции'!$Y$46),AT148*Содержание!$H$8*$I$4),0)</f>
        <v>128954</v>
      </c>
      <c r="J77" s="229">
        <f>ROUND(IF($H$6=TRUE,AU148*Содержание!$H$8*$I$4*(1+'4 Доп.опции'!$Y$46),AU148*Содержание!$H$8*$I$4),0)</f>
        <v>131301</v>
      </c>
      <c r="K77" s="229">
        <f>ROUND(IF($H$6=TRUE,AV148*Содержание!$H$8*$I$4*(1+'4 Доп.опции'!$Y$46),AV148*Содержание!$H$8*$I$4),0)</f>
        <v>133261</v>
      </c>
      <c r="L77" s="229">
        <f>ROUND(IF($H$6=TRUE,AW148*Содержание!$H$8*$I$4*(1+'4 Доп.опции'!$Y$46),AW148*Содержание!$H$8*$I$4),0)</f>
        <v>141089</v>
      </c>
      <c r="M77" s="229">
        <f>ROUND(IF($H$6=TRUE,AX148*Содержание!$H$8*$I$4*(1+'4 Доп.опции'!$Y$46),AX148*Содержание!$H$8*$I$4),0)</f>
        <v>148523</v>
      </c>
      <c r="N77" s="230">
        <f>ROUND(AY148*Содержание!$H$8*$I$4,0)</f>
        <v>153458</v>
      </c>
      <c r="O77" s="230">
        <f>ROUND(AZ148*Содержание!$H$8*$I$4,0)</f>
        <v>154980</v>
      </c>
      <c r="P77" s="230">
        <f>ROUND(BA148*Содержание!$H$8*$I$4,0)</f>
        <v>161617</v>
      </c>
      <c r="Q77" s="230">
        <f>ROUND(BB148*Содержание!$H$8*$I$4,0)</f>
        <v>166552</v>
      </c>
      <c r="R77" s="230">
        <f>ROUND(BC148*Содержание!$H$8*$I$4,0)</f>
        <v>171673</v>
      </c>
      <c r="S77" s="230">
        <f>ROUND(BD148*Содержание!$H$8*$I$4,0)</f>
        <v>170347</v>
      </c>
      <c r="T77" s="230">
        <f>ROUND(BE148*Содержание!$H$8*$I$4,0)</f>
        <v>180399</v>
      </c>
      <c r="U77" s="230">
        <f>ROUND(BF148*Содержание!$H$8*$I$4,0)</f>
        <v>183813</v>
      </c>
      <c r="V77" s="230">
        <f>ROUND(BG148*Содержание!$H$8*$I$4,0)</f>
        <v>188749</v>
      </c>
      <c r="W77" s="230">
        <f>ROUND(BH148*Содержание!$H$8*$I$4,0)</f>
        <v>188176</v>
      </c>
      <c r="X77" s="230">
        <f>ROUND(BI148*Содержание!$H$8*$I$4,0)</f>
        <v>197664</v>
      </c>
      <c r="Y77" s="230">
        <f>ROUND(BJ148*Содержание!$H$8*$I$4,0)</f>
        <v>199559</v>
      </c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</row>
    <row r="78" spans="1:36">
      <c r="A78" s="160">
        <v>2100</v>
      </c>
      <c r="B78" s="229">
        <f>ROUND(IF($H$6=TRUE,AM149*Содержание!$H$8*$I$4*(1+'4 Доп.опции'!$Y$46),AM149*Содержание!$H$8*$I$4),0)</f>
        <v>98428</v>
      </c>
      <c r="C78" s="229">
        <f>ROUND(IF($H$6=TRUE,AN149*Содержание!$H$8*$I$4*(1+'4 Доп.опции'!$Y$46),AN149*Содержание!$H$8*$I$4),0)</f>
        <v>100296</v>
      </c>
      <c r="D78" s="229">
        <f>ROUND(IF($H$6=TRUE,AO149*Содержание!$H$8*$I$4*(1+'4 Доп.опции'!$Y$46),AO149*Содержание!$H$8*$I$4),0)</f>
        <v>95386</v>
      </c>
      <c r="E78" s="229">
        <f>ROUND(IF($H$6=TRUE,AP149*Содержание!$H$8*$I$4*(1+'4 Доп.опции'!$Y$46),AP149*Содержание!$H$8*$I$4),0)</f>
        <v>101650</v>
      </c>
      <c r="F78" s="229">
        <f>ROUND(IF($H$6=TRUE,AQ149*Содержание!$H$8*$I$4*(1+'4 Доп.опции'!$Y$46),AQ149*Содержание!$H$8*$I$4),0)</f>
        <v>105888</v>
      </c>
      <c r="G78" s="229">
        <f>ROUND(IF($H$6=TRUE,AR149*Содержание!$H$8*$I$4*(1+'4 Доп.опции'!$Y$46),AR149*Содержание!$H$8*$I$4),0)</f>
        <v>111647</v>
      </c>
      <c r="H78" s="229">
        <f>ROUND(IF($H$6=TRUE,AS149*Содержание!$H$8*$I$4*(1+'4 Доп.опции'!$Y$46),AS149*Содержание!$H$8*$I$4),0)</f>
        <v>120292</v>
      </c>
      <c r="I78" s="229">
        <f>ROUND(IF($H$6=TRUE,AT149*Содержание!$H$8*$I$4*(1+'4 Доп.опции'!$Y$46),AT149*Содержание!$H$8*$I$4),0)</f>
        <v>126727</v>
      </c>
      <c r="J78" s="229">
        <f>ROUND(IF($H$6=TRUE,AU149*Содержание!$H$8*$I$4*(1+'4 Доп.опции'!$Y$46),AU149*Содержание!$H$8*$I$4),0)</f>
        <v>131130</v>
      </c>
      <c r="K78" s="229">
        <f>ROUND(IF($H$6=TRUE,AV149*Содержание!$H$8*$I$4*(1+'4 Доп.опции'!$Y$46),AV149*Содержание!$H$8*$I$4),0)</f>
        <v>133331</v>
      </c>
      <c r="L78" s="229">
        <f>ROUND(IF($H$6=TRUE,AW149*Содержание!$H$8*$I$4*(1+'4 Доп.опции'!$Y$46),AW149*Содержание!$H$8*$I$4),0)</f>
        <v>137060</v>
      </c>
      <c r="M78" s="229">
        <f>ROUND(IF($H$6=TRUE,AX149*Содержание!$H$8*$I$4*(1+'4 Доп.опции'!$Y$46),AX149*Содержание!$H$8*$I$4),0)</f>
        <v>144006</v>
      </c>
      <c r="N78" s="230">
        <f>ROUND(AY149*Содержание!$H$8*$I$4,0)</f>
        <v>152086</v>
      </c>
      <c r="O78" s="230">
        <f>ROUND(AZ149*Содержание!$H$8*$I$4,0)</f>
        <v>154055</v>
      </c>
      <c r="P78" s="230">
        <f>ROUND(BA149*Содержание!$H$8*$I$4,0)</f>
        <v>158325</v>
      </c>
      <c r="Q78" s="230">
        <f>ROUND(BB149*Содержание!$H$8*$I$4,0)</f>
        <v>163088</v>
      </c>
      <c r="R78" s="230">
        <f>ROUND(BC149*Содержание!$H$8*$I$4,0)</f>
        <v>169987</v>
      </c>
      <c r="S78" s="230">
        <f>ROUND(BD149*Содержание!$H$8*$I$4,0)</f>
        <v>170152</v>
      </c>
      <c r="T78" s="230">
        <f>ROUND(BE149*Содержание!$H$8*$I$4,0)</f>
        <v>175406</v>
      </c>
      <c r="U78" s="230">
        <f>ROUND(BF149*Содержание!$H$8*$I$4,0)</f>
        <v>179840</v>
      </c>
      <c r="V78" s="230">
        <f>ROUND(BG149*Содержание!$H$8*$I$4,0)</f>
        <v>187726</v>
      </c>
      <c r="W78" s="230">
        <f>ROUND(BH149*Содержание!$H$8*$I$4,0)</f>
        <v>189201</v>
      </c>
      <c r="X78" s="230">
        <f>ROUND(BI149*Содержание!$H$8*$I$4,0)</f>
        <v>194622</v>
      </c>
      <c r="Y78" s="230">
        <f>ROUND(BJ149*Содержание!$H$8*$I$4,0)</f>
        <v>196923</v>
      </c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</row>
    <row r="79" spans="1:36">
      <c r="A79" s="160">
        <v>2125</v>
      </c>
      <c r="B79" s="170">
        <f>ROUND(IF($H$6=TRUE,AM150*Содержание!$H$8*$I$4*(1+'4 Доп.опции'!$Y$46),AM150*Содержание!$H$8*$I$4),0)</f>
        <v>98624</v>
      </c>
      <c r="C79" s="170">
        <f>ROUND(IF($H$6=TRUE,AN150*Содержание!$H$8*$I$4*(1+'4 Доп.опции'!$Y$46),AN150*Содержание!$H$8*$I$4),0)</f>
        <v>100804</v>
      </c>
      <c r="D79" s="170">
        <f>ROUND(IF($H$6=TRUE,AO150*Содержание!$H$8*$I$4*(1+'4 Доп.опции'!$Y$46),AO150*Содержание!$H$8*$I$4),0)</f>
        <v>96230</v>
      </c>
      <c r="E79" s="170">
        <f>ROUND(IF($H$6=TRUE,AP150*Содержание!$H$8*$I$4*(1+'4 Доп.опции'!$Y$46),AP150*Содержание!$H$8*$I$4),0)</f>
        <v>101825</v>
      </c>
      <c r="F79" s="170">
        <f>ROUND(IF($H$6=TRUE,AQ150*Содержание!$H$8*$I$4*(1+'4 Доп.опции'!$Y$46),AQ150*Содержание!$H$8*$I$4),0)</f>
        <v>106058</v>
      </c>
      <c r="G79" s="170">
        <f>ROUND(IF($H$6=TRUE,AR150*Содержание!$H$8*$I$4*(1+'4 Доп.опции'!$Y$46),AR150*Содержание!$H$8*$I$4),0)</f>
        <v>111987</v>
      </c>
      <c r="H79" s="170">
        <f>ROUND(IF($H$6=TRUE,AS150*Содержание!$H$8*$I$4*(1+'4 Доп.опции'!$Y$46),AS150*Содержание!$H$8*$I$4),0)</f>
        <v>118424</v>
      </c>
      <c r="I79" s="170">
        <f>ROUND(IF($H$6=TRUE,AT150*Содержание!$H$8*$I$4*(1+'4 Доп.опции'!$Y$46),AT150*Содержание!$H$8*$I$4),0)</f>
        <v>124526</v>
      </c>
      <c r="J79" s="170">
        <f>ROUND(IF($H$6=TRUE,AU150*Содержание!$H$8*$I$4*(1+'4 Доп.опции'!$Y$46),AU150*Содержание!$H$8*$I$4),0)</f>
        <v>130791</v>
      </c>
      <c r="K79" s="170">
        <f>ROUND(IF($H$6=TRUE,AV150*Содержание!$H$8*$I$4*(1+'4 Доп.опции'!$Y$46),AV150*Содержание!$H$8*$I$4),0)</f>
        <v>133331</v>
      </c>
      <c r="L79" s="170">
        <f>ROUND(IF($H$6=TRUE,AW150*Содержание!$H$8*$I$4*(1+'4 Доп.опции'!$Y$46),AW150*Содержание!$H$8*$I$4),0)</f>
        <v>132823</v>
      </c>
      <c r="M79" s="170">
        <f>ROUND(IF($H$6=TRUE,AX150*Содержание!$H$8*$I$4*(1+'4 Доп.опции'!$Y$46),AX150*Содержание!$H$8*$I$4),0)</f>
        <v>139603</v>
      </c>
      <c r="N79" s="162">
        <f>ROUND(AY150*Содержание!$H$8*$I$4,0)</f>
        <v>150936</v>
      </c>
      <c r="O79" s="162">
        <f>ROUND(AZ150*Содержание!$H$8*$I$4,0)</f>
        <v>153234</v>
      </c>
      <c r="P79" s="162">
        <f>ROUND(BA150*Содержание!$H$8*$I$4,0)</f>
        <v>154878</v>
      </c>
      <c r="Q79" s="162">
        <f>ROUND(BB150*Содержание!$H$8*$I$4,0)</f>
        <v>159639</v>
      </c>
      <c r="R79" s="162">
        <f>ROUND(BC150*Содержание!$H$8*$I$4,0)</f>
        <v>168178</v>
      </c>
      <c r="S79" s="162">
        <f>ROUND(BD150*Содержание!$H$8*$I$4,0)</f>
        <v>170152</v>
      </c>
      <c r="T79" s="162">
        <f>ROUND(BE150*Содержание!$H$8*$I$4,0)</f>
        <v>170312</v>
      </c>
      <c r="U79" s="162">
        <f>ROUND(BF150*Содержание!$H$8*$I$4,0)</f>
        <v>175731</v>
      </c>
      <c r="V79" s="162">
        <f>ROUND(BG150*Содержание!$H$8*$I$4,0)</f>
        <v>186574</v>
      </c>
      <c r="W79" s="162">
        <f>ROUND(BH150*Содержание!$H$8*$I$4,0)</f>
        <v>190020</v>
      </c>
      <c r="X79" s="162">
        <f>ROUND(BI150*Содержание!$H$8*$I$4,0)</f>
        <v>191339</v>
      </c>
      <c r="Y79" s="162">
        <f>ROUND(BJ150*Содержание!$H$8*$I$4,0)</f>
        <v>194456</v>
      </c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</row>
    <row r="80" spans="1:36">
      <c r="A80" s="160">
        <v>2250</v>
      </c>
      <c r="B80" s="170">
        <f>ROUND(IF($H$6=TRUE,AM151*Содержание!$H$8*$I$4*(1+'4 Доп.опции'!$Y$46),AM151*Содержание!$H$8*$I$4),0)</f>
        <v>99600</v>
      </c>
      <c r="C80" s="170">
        <f>ROUND(IF($H$6=TRUE,AN151*Содержание!$H$8*$I$4*(1+'4 Доп.опции'!$Y$46),AN151*Содержание!$H$8*$I$4),0)</f>
        <v>101650</v>
      </c>
      <c r="D80" s="170">
        <f>ROUND(IF($H$6=TRUE,AO151*Содержание!$H$8*$I$4*(1+'4 Доп.опции'!$Y$46),AO151*Содержание!$H$8*$I$4),0)</f>
        <v>98092</v>
      </c>
      <c r="E80" s="170">
        <f>ROUND(IF($H$6=TRUE,AP151*Содержание!$H$8*$I$4*(1+'4 Доп.опции'!$Y$46),AP151*Содержание!$H$8*$I$4),0)</f>
        <v>101825</v>
      </c>
      <c r="F80" s="170">
        <f>ROUND(IF($H$6=TRUE,AQ151*Содержание!$H$8*$I$4*(1+'4 Доп.опции'!$Y$46),AQ151*Содержание!$H$8*$I$4),0)</f>
        <v>105715</v>
      </c>
      <c r="G80" s="170">
        <f>ROUND(IF($H$6=TRUE,AR151*Содержание!$H$8*$I$4*(1+'4 Доп.опции'!$Y$46),AR151*Содержание!$H$8*$I$4),0)</f>
        <v>112492</v>
      </c>
      <c r="H80" s="170">
        <f>ROUND(IF($H$6=TRUE,AS151*Содержание!$H$8*$I$4*(1+'4 Доп.опции'!$Y$46),AS151*Содержание!$H$8*$I$4),0)</f>
        <v>116900</v>
      </c>
      <c r="I80" s="170">
        <f>ROUND(IF($H$6=TRUE,AT151*Содержание!$H$8*$I$4*(1+'4 Доп.опции'!$Y$46),AT151*Содержание!$H$8*$I$4),0)</f>
        <v>123337</v>
      </c>
      <c r="J80" s="170">
        <f>ROUND(IF($H$6=TRUE,AU151*Содержание!$H$8*$I$4*(1+'4 Доп.опции'!$Y$46),AU151*Содержание!$H$8*$I$4),0)</f>
        <v>129606</v>
      </c>
      <c r="K80" s="170">
        <f>ROUND(IF($H$6=TRUE,AV151*Содержание!$H$8*$I$4*(1+'4 Доп.опции'!$Y$46),AV151*Содержание!$H$8*$I$4),0)</f>
        <v>136211</v>
      </c>
      <c r="L80" s="170">
        <f>ROUND(IF($H$6=TRUE,AW151*Содержание!$H$8*$I$4*(1+'4 Доп.опции'!$Y$46),AW151*Содержание!$H$8*$I$4),0)</f>
        <v>132823</v>
      </c>
      <c r="M80" s="170">
        <f>ROUND(IF($H$6=TRUE,AX151*Содержание!$H$8*$I$4*(1+'4 Доп.опции'!$Y$46),AX151*Содержание!$H$8*$I$4),0)</f>
        <v>148919</v>
      </c>
      <c r="N80" s="162">
        <f>ROUND(AY151*Содержание!$H$8*$I$4,0)</f>
        <v>149457</v>
      </c>
      <c r="O80" s="162">
        <f>ROUND(AZ151*Содержание!$H$8*$I$4,0)</f>
        <v>153396</v>
      </c>
      <c r="P80" s="162">
        <f>ROUND(BA151*Содержание!$H$8*$I$4,0)</f>
        <v>150278</v>
      </c>
      <c r="Q80" s="162">
        <f>ROUND(BB151*Содержание!$H$8*$I$4,0)</f>
        <v>156520</v>
      </c>
      <c r="R80" s="162">
        <f>ROUND(BC151*Содержание!$H$8*$I$4,0)</f>
        <v>160623</v>
      </c>
      <c r="S80" s="162">
        <f>ROUND(BD151*Содержание!$H$8*$I$4,0)</f>
        <v>168017</v>
      </c>
      <c r="T80" s="162">
        <f>ROUND(BE151*Содержание!$H$8*$I$4,0)</f>
        <v>165716</v>
      </c>
      <c r="U80" s="162">
        <f>ROUND(BF151*Содержание!$H$8*$I$4,0)</f>
        <v>171956</v>
      </c>
      <c r="V80" s="162">
        <f>ROUND(BG151*Содержание!$H$8*$I$4,0)</f>
        <v>181321</v>
      </c>
      <c r="W80" s="162">
        <f>ROUND(BH151*Содержание!$H$8*$I$4,0)</f>
        <v>188871</v>
      </c>
      <c r="X80" s="162">
        <f>ROUND(BI151*Содержание!$H$8*$I$4,0)</f>
        <v>185426</v>
      </c>
      <c r="Y80" s="162">
        <f>ROUND(BJ151*Содержание!$H$8*$I$4,0)</f>
        <v>190350</v>
      </c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</row>
    <row r="81" spans="1:36">
      <c r="A81" s="160">
        <v>2375</v>
      </c>
      <c r="B81" s="170">
        <f>ROUND(IF($H$6=TRUE,AM152*Содержание!$H$8*$I$4*(1+'4 Доп.опции'!$Y$46),AM152*Содержание!$H$8*$I$4),0)</f>
        <v>108605</v>
      </c>
      <c r="C81" s="170">
        <f>ROUND(IF($H$6=TRUE,AN152*Содержание!$H$8*$I$4*(1+'4 Доп.опции'!$Y$46),AN152*Содержание!$H$8*$I$4),0)</f>
        <v>109950</v>
      </c>
      <c r="D81" s="170">
        <f>ROUND(IF($H$6=TRUE,AO152*Содержание!$H$8*$I$4*(1+'4 Доп.опции'!$Y$46),AO152*Содержание!$H$8*$I$4),0)</f>
        <v>105715</v>
      </c>
      <c r="E81" s="170">
        <f>ROUND(IF($H$6=TRUE,AP152*Содержание!$H$8*$I$4*(1+'4 Доп.опции'!$Y$46),AP152*Содержание!$H$8*$I$4),0)</f>
        <v>104703</v>
      </c>
      <c r="F81" s="170">
        <f>ROUND(IF($H$6=TRUE,AQ152*Содержание!$H$8*$I$4*(1+'4 Доп.опции'!$Y$46),AQ152*Содержание!$H$8*$I$4),0)</f>
        <v>109786</v>
      </c>
      <c r="G81" s="170">
        <f>ROUND(IF($H$6=TRUE,AR152*Содержание!$H$8*$I$4*(1+'4 Доп.опции'!$Y$46),AR152*Содержание!$H$8*$I$4),0)</f>
        <v>111817</v>
      </c>
      <c r="H81" s="170">
        <f>ROUND(IF($H$6=TRUE,AS152*Содержание!$H$8*$I$4*(1+'4 Доп.опции'!$Y$46),AS152*Содержание!$H$8*$I$4),0)</f>
        <v>122662</v>
      </c>
      <c r="I81" s="170">
        <f>ROUND(IF($H$6=TRUE,AT152*Содержание!$H$8*$I$4*(1+'4 Доп.опции'!$Y$46),AT152*Содержание!$H$8*$I$4),0)</f>
        <v>128757</v>
      </c>
      <c r="J81" s="170">
        <f>ROUND(IF($H$6=TRUE,AU152*Содержание!$H$8*$I$4*(1+'4 Доп.опции'!$Y$46),AU152*Содержание!$H$8*$I$4),0)</f>
        <v>136048</v>
      </c>
      <c r="K81" s="170">
        <f>ROUND(IF($H$6=TRUE,AV152*Содержание!$H$8*$I$4*(1+'4 Доп.опции'!$Y$46),AV152*Содержание!$H$8*$I$4),0)</f>
        <v>146043</v>
      </c>
      <c r="L81" s="170">
        <f>ROUND(IF($H$6=TRUE,AW152*Содержание!$H$8*$I$4*(1+'4 Доп.опции'!$Y$46),AW152*Содержание!$H$8*$I$4),0)</f>
        <v>139770</v>
      </c>
      <c r="M81" s="162">
        <f>ROUND(AX152*Содержание!$H$8*$I$4,0)</f>
        <v>146172</v>
      </c>
      <c r="N81" s="162">
        <f>ROUND(AY152*Содержание!$H$8*$I$4,0)</f>
        <v>154549</v>
      </c>
      <c r="O81" s="162">
        <f>ROUND(AZ152*Содержание!$H$8*$I$4,0)</f>
        <v>162268</v>
      </c>
      <c r="P81" s="162">
        <f>ROUND(BA152*Содержание!$H$8*$I$4,0)</f>
        <v>153396</v>
      </c>
      <c r="Q81" s="162">
        <f>ROUND(BB152*Содержание!$H$8*$I$4,0)</f>
        <v>159966</v>
      </c>
      <c r="R81" s="162">
        <f>ROUND(BC152*Содержание!$H$8*$I$4,0)</f>
        <v>167356</v>
      </c>
      <c r="S81" s="162">
        <f>ROUND(BD152*Содержание!$H$8*$I$4,0)</f>
        <v>175570</v>
      </c>
      <c r="T81" s="162">
        <f>ROUND(BE152*Содержание!$H$8*$I$4,0)</f>
        <v>168178</v>
      </c>
      <c r="U81" s="162">
        <f>ROUND(BF152*Содержание!$H$8*$I$4,0)</f>
        <v>173764</v>
      </c>
      <c r="V81" s="162">
        <f>ROUND(BG152*Содержание!$H$8*$I$4,0)</f>
        <v>184274</v>
      </c>
      <c r="W81" s="162">
        <f>ROUND(BH152*Содержание!$H$8*$I$4,0)</f>
        <v>194948</v>
      </c>
      <c r="X81" s="162">
        <f>ROUND(BI152*Содержание!$H$8*$I$4,0)</f>
        <v>179185</v>
      </c>
      <c r="Y81" s="162">
        <f>ROUND(BJ152*Содержание!$H$8*$I$4,0)</f>
        <v>186246</v>
      </c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</row>
    <row r="82" spans="1:36">
      <c r="A82" s="160">
        <v>2500</v>
      </c>
      <c r="B82" s="170">
        <f>ROUND(IF($H$6=TRUE,AM153*Содержание!$H$8*$I$4*(1+'4 Доп.опции'!$Y$46),AM153*Содержание!$H$8*$I$4),0)</f>
        <v>116233</v>
      </c>
      <c r="C82" s="170">
        <f>ROUND(IF($H$6=TRUE,AN153*Содержание!$H$8*$I$4*(1+'4 Доп.опции'!$Y$46),AN153*Содержание!$H$8*$I$4),0)</f>
        <v>117748</v>
      </c>
      <c r="D82" s="170">
        <f>ROUND(IF($H$6=TRUE,AO153*Содержание!$H$8*$I$4*(1+'4 Доп.опции'!$Y$46),AO153*Содержание!$H$8*$I$4),0)</f>
        <v>125541</v>
      </c>
      <c r="E82" s="170">
        <f>ROUND(IF($H$6=TRUE,AP153*Содержание!$H$8*$I$4*(1+'4 Доп.опции'!$Y$46),AP153*Содержание!$H$8*$I$4),0)</f>
        <v>110125</v>
      </c>
      <c r="F82" s="170">
        <f>ROUND(IF($H$6=TRUE,AQ153*Содержание!$H$8*$I$4*(1+'4 Доп.опции'!$Y$46),AQ153*Содержание!$H$8*$I$4),0)</f>
        <v>116900</v>
      </c>
      <c r="G82" s="170">
        <f>ROUND(IF($H$6=TRUE,AR153*Содержание!$H$8*$I$4*(1+'4 Доп.опции'!$Y$46),AR153*Содержание!$H$8*$I$4),0)</f>
        <v>125541</v>
      </c>
      <c r="H82" s="170">
        <f>ROUND(IF($H$6=TRUE,AS153*Содержание!$H$8*$I$4*(1+'4 Доп.опции'!$Y$46),AS153*Содержание!$H$8*$I$4),0)</f>
        <v>124526</v>
      </c>
      <c r="I82" s="170">
        <f>ROUND(IF($H$6=TRUE,AT153*Содержание!$H$8*$I$4*(1+'4 Доп.опции'!$Y$46),AT153*Содержание!$H$8*$I$4),0)</f>
        <v>131130</v>
      </c>
      <c r="J82" s="170">
        <f>ROUND(IF($H$6=TRUE,AU153*Содержание!$H$8*$I$4*(1+'4 Доп.опции'!$Y$46),AU153*Содержание!$H$8*$I$4),0)</f>
        <v>140448</v>
      </c>
      <c r="K82" s="170">
        <f>ROUND(IF($H$6=TRUE,AV153*Содержание!$H$8*$I$4*(1+'4 Доп.опции'!$Y$46),AV153*Содержание!$H$8*$I$4),0)</f>
        <v>160102</v>
      </c>
      <c r="L82" s="162">
        <f>ROUND(AW153*Содержание!$H$8*$I$4,0)</f>
        <v>174910</v>
      </c>
      <c r="M82" s="162">
        <f>ROUND(AX153*Содержание!$H$8*$I$4,0)</f>
        <v>182960</v>
      </c>
      <c r="N82" s="162">
        <f>ROUND(AY153*Содержание!$H$8*$I$4,0)</f>
        <v>182138</v>
      </c>
      <c r="O82" s="162">
        <f>ROUND(AZ153*Содержание!$H$8*$I$4,0)</f>
        <v>186081</v>
      </c>
      <c r="P82" s="162">
        <f>ROUND(BA153*Содержание!$H$8*$I$4,0)</f>
        <v>190682</v>
      </c>
      <c r="Q82" s="162">
        <f>ROUND(BB153*Содержание!$H$8*$I$4,0)</f>
        <v>193141</v>
      </c>
      <c r="R82" s="162">
        <f>ROUND(BC153*Содержание!$H$8*$I$4,0)</f>
        <v>197579</v>
      </c>
      <c r="S82" s="162">
        <f>ROUND(BD153*Содержание!$H$8*$I$4,0)</f>
        <v>202341</v>
      </c>
      <c r="T82" s="162">
        <f>ROUND(BE153*Содержание!$H$8*$I$4,0)</f>
        <v>206283</v>
      </c>
      <c r="U82" s="162">
        <f>ROUND(BF153*Содержание!$H$8*$I$4,0)</f>
        <v>218271</v>
      </c>
      <c r="V82" s="162">
        <f>ROUND(BG153*Содержание!$H$8*$I$4,0)</f>
        <v>224677</v>
      </c>
      <c r="W82" s="162">
        <f>ROUND(BH153*Содержание!$H$8*$I$4,0)</f>
        <v>224020</v>
      </c>
      <c r="X82" s="162">
        <f>ROUND(BI153*Содержание!$H$8*$I$4,0)</f>
        <v>234861</v>
      </c>
      <c r="Y82" s="162">
        <f>ROUND(BJ153*Содержание!$H$8*$I$4,0)</f>
        <v>239455</v>
      </c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</row>
    <row r="83" spans="1:36">
      <c r="A83" s="160">
        <v>2550</v>
      </c>
      <c r="B83" s="170">
        <f>ROUND(IF($H$6=TRUE,AM154*Содержание!$H$8*$I$4*(1+'4 Доп.опции'!$Y$46),AM154*Содержание!$H$8*$I$4),0)</f>
        <v>116818</v>
      </c>
      <c r="C83" s="170">
        <f>ROUND(IF($H$6=TRUE,AN154*Содержание!$H$8*$I$4*(1+'4 Доп.опции'!$Y$46),AN154*Содержание!$H$8*$I$4),0)</f>
        <v>118592</v>
      </c>
      <c r="D83" s="170">
        <f>ROUND(IF($H$6=TRUE,AO154*Содержание!$H$8*$I$4*(1+'4 Доп.опции'!$Y$46),AO154*Содержание!$H$8*$I$4),0)</f>
        <v>127744</v>
      </c>
      <c r="E83" s="170">
        <f>ROUND(IF($H$6=TRUE,AP154*Содержание!$H$8*$I$4*(1+'4 Доп.опции'!$Y$46),AP154*Содержание!$H$8*$I$4),0)</f>
        <v>110632</v>
      </c>
      <c r="F83" s="170">
        <f>ROUND(IF($H$6=TRUE,AQ154*Содержание!$H$8*$I$4*(1+'4 Доп.опции'!$Y$46),AQ154*Содержание!$H$8*$I$4),0)</f>
        <v>117072</v>
      </c>
      <c r="G83" s="170">
        <f>ROUND(IF($H$6=TRUE,AR154*Содержание!$H$8*$I$4*(1+'4 Доп.опции'!$Y$46),AR154*Содержание!$H$8*$I$4),0)</f>
        <v>126386</v>
      </c>
      <c r="H83" s="170">
        <f>ROUND(IF($H$6=TRUE,AS154*Содержание!$H$8*$I$4*(1+'4 Доп.опции'!$Y$46),AS154*Содержание!$H$8*$I$4),0)</f>
        <v>125541</v>
      </c>
      <c r="I83" s="170">
        <f>ROUND(IF($H$6=TRUE,AT154*Содержание!$H$8*$I$4*(1+'4 Доп.опции'!$Y$46),AT154*Содержание!$H$8*$I$4),0)</f>
        <v>132319</v>
      </c>
      <c r="J83" s="170">
        <f>ROUND(IF($H$6=TRUE,AU154*Содержание!$H$8*$I$4*(1+'4 Доп.опции'!$Y$46),AU154*Содержание!$H$8*$I$4),0)</f>
        <v>144006</v>
      </c>
      <c r="K83" s="162">
        <f>ROUND(AV154*Содержание!$H$8*$I$4,0)</f>
        <v>155370</v>
      </c>
      <c r="L83" s="162">
        <f>ROUND(AW154*Содержание!$H$8*$I$4,0)</f>
        <v>175899</v>
      </c>
      <c r="M83" s="162">
        <f>ROUND(AX154*Содержание!$H$8*$I$4,0)</f>
        <v>183453</v>
      </c>
      <c r="N83" s="162">
        <f>ROUND(AY154*Содержание!$H$8*$I$4,0)</f>
        <v>184934</v>
      </c>
      <c r="O83" s="162">
        <f>ROUND(AZ154*Содержание!$H$8*$I$4,0)</f>
        <v>187395</v>
      </c>
      <c r="P83" s="162">
        <f>ROUND(BA154*Содержание!$H$8*$I$4,0)</f>
        <v>194622</v>
      </c>
      <c r="Q83" s="162">
        <f>ROUND(BB154*Содержание!$H$8*$I$4,0)</f>
        <v>196264</v>
      </c>
      <c r="R83" s="162">
        <f>ROUND(BC154*Содержание!$H$8*$I$4,0)</f>
        <v>199382</v>
      </c>
      <c r="S83" s="162">
        <f>ROUND(BD154*Содержание!$H$8*$I$4,0)</f>
        <v>203819</v>
      </c>
      <c r="T83" s="162">
        <f>ROUND(BE154*Содержание!$H$8*$I$4,0)</f>
        <v>208745</v>
      </c>
      <c r="U83" s="162">
        <f>ROUND(BF154*Содержание!$H$8*$I$4,0)</f>
        <v>219749</v>
      </c>
      <c r="V83" s="162">
        <f>ROUND(BG154*Содержание!$H$8*$I$4,0)</f>
        <v>226155</v>
      </c>
      <c r="W83" s="162">
        <f>ROUND(BH154*Содержание!$H$8*$I$4,0)</f>
        <v>227141</v>
      </c>
      <c r="X83" s="162">
        <f>ROUND(BI154*Содержание!$H$8*$I$4,0)</f>
        <v>237983</v>
      </c>
      <c r="Y83" s="162">
        <f>ROUND(BJ154*Содержание!$H$8*$I$4,0)</f>
        <v>245371</v>
      </c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</row>
    <row r="84" spans="1:36">
      <c r="A84" s="160">
        <v>2625</v>
      </c>
      <c r="B84" s="170">
        <f>ROUND(IF($H$6=TRUE,AM155*Содержание!$H$8*$I$4*(1+'4 Доп.опции'!$Y$46),AM155*Содержание!$H$8*$I$4),0)</f>
        <v>117409</v>
      </c>
      <c r="C84" s="170">
        <f>ROUND(IF($H$6=TRUE,AN155*Содержание!$H$8*$I$4*(1+'4 Доп.опции'!$Y$46),AN155*Содержание!$H$8*$I$4),0)</f>
        <v>119441</v>
      </c>
      <c r="D84" s="170">
        <f>ROUND(IF($H$6=TRUE,AO155*Содержание!$H$8*$I$4*(1+'4 Доп.опции'!$Y$46),AO155*Содержание!$H$8*$I$4),0)</f>
        <v>129777</v>
      </c>
      <c r="E84" s="170">
        <f>ROUND(IF($H$6=TRUE,AP155*Содержание!$H$8*$I$4*(1+'4 Доп.опции'!$Y$46),AP155*Содержание!$H$8*$I$4),0)</f>
        <v>111309</v>
      </c>
      <c r="F84" s="170">
        <f>ROUND(IF($H$6=TRUE,AQ155*Содержание!$H$8*$I$4*(1+'4 Доп.опции'!$Y$46),AQ155*Содержание!$H$8*$I$4),0)</f>
        <v>117238</v>
      </c>
      <c r="G84" s="170">
        <f>ROUND(IF($H$6=TRUE,AR155*Содержание!$H$8*$I$4*(1+'4 Доп.опции'!$Y$46),AR155*Содержание!$H$8*$I$4),0)</f>
        <v>127238</v>
      </c>
      <c r="H84" s="170">
        <f>ROUND(IF($H$6=TRUE,AS155*Содержание!$H$8*$I$4*(1+'4 Доп.опции'!$Y$46),AS155*Содержание!$H$8*$I$4),0)</f>
        <v>126727</v>
      </c>
      <c r="I84" s="170">
        <f>ROUND(IF($H$6=TRUE,AT155*Содержание!$H$8*$I$4*(1+'4 Доп.опции'!$Y$46),AT155*Содержание!$H$8*$I$4),0)</f>
        <v>133672</v>
      </c>
      <c r="J84" s="162">
        <f>ROUND(AU155*Содержание!$H$8*$I$4,0)</f>
        <v>143213</v>
      </c>
      <c r="K84" s="162">
        <f>ROUND(AV155*Содержание!$H$8*$I$4,0)</f>
        <v>155697</v>
      </c>
      <c r="L84" s="162">
        <f>ROUND(AW155*Содержание!$H$8*$I$4,0)</f>
        <v>177212</v>
      </c>
      <c r="M84" s="162">
        <f>ROUND(AX155*Содержание!$H$8*$I$4,0)</f>
        <v>183782</v>
      </c>
      <c r="N84" s="162">
        <f>ROUND(AY155*Содержание!$H$8*$I$4,0)</f>
        <v>187886</v>
      </c>
      <c r="O84" s="162">
        <f>ROUND(AZ155*Содержание!$H$8*$I$4,0)</f>
        <v>188547</v>
      </c>
      <c r="P84" s="162">
        <f>ROUND(BA155*Содержание!$H$8*$I$4,0)</f>
        <v>198401</v>
      </c>
      <c r="Q84" s="162">
        <f>ROUND(BB155*Содержание!$H$8*$I$4,0)</f>
        <v>199382</v>
      </c>
      <c r="R84" s="162">
        <f>ROUND(BC155*Содержание!$H$8*$I$4,0)</f>
        <v>201027</v>
      </c>
      <c r="S84" s="162">
        <f>ROUND(BD155*Содержание!$H$8*$I$4,0)</f>
        <v>205298</v>
      </c>
      <c r="T84" s="162">
        <f>ROUND(BE155*Содержание!$H$8*$I$4,0)</f>
        <v>211045</v>
      </c>
      <c r="U84" s="162">
        <f>ROUND(BF155*Содержание!$H$8*$I$4,0)</f>
        <v>221391</v>
      </c>
      <c r="V84" s="162">
        <f>ROUND(BG155*Содержание!$H$8*$I$4,0)</f>
        <v>227631</v>
      </c>
      <c r="W84" s="162">
        <f>ROUND(BH155*Содержание!$H$8*$I$4,0)</f>
        <v>230426</v>
      </c>
      <c r="X84" s="162">
        <f>ROUND(BI155*Содержание!$H$8*$I$4,0)</f>
        <v>241262</v>
      </c>
      <c r="Y84" s="162">
        <f>ROUND(BJ155*Содержание!$H$8*$I$4,0)</f>
        <v>251119</v>
      </c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</row>
    <row r="85" spans="1:36">
      <c r="A85" s="160">
        <v>2700</v>
      </c>
      <c r="B85" s="170">
        <f>ROUND(IF($H$6=TRUE,AM156*Содержание!$H$8*$I$4*(1+'4 Доп.опции'!$Y$46),AM156*Содержание!$H$8*$I$4),0)</f>
        <v>118194</v>
      </c>
      <c r="C85" s="170">
        <f>ROUND(IF($H$6=TRUE,AN156*Содержание!$H$8*$I$4*(1+'4 Доп.опции'!$Y$46),AN156*Содержание!$H$8*$I$4),0)</f>
        <v>119104</v>
      </c>
      <c r="D85" s="170">
        <f>ROUND(IF($H$6=TRUE,AO156*Содержание!$H$8*$I$4*(1+'4 Доп.опции'!$Y$46),AO156*Содержание!$H$8*$I$4),0)</f>
        <v>129266</v>
      </c>
      <c r="E85" s="170">
        <f>ROUND(IF($H$6=TRUE,AP156*Содержание!$H$8*$I$4*(1+'4 Доп.опции'!$Y$46),AP156*Содержание!$H$8*$I$4),0)</f>
        <v>113342</v>
      </c>
      <c r="F85" s="170">
        <f>ROUND(IF($H$6=TRUE,AQ156*Содержание!$H$8*$I$4*(1+'4 Доп.опции'!$Y$46),AQ156*Содержание!$H$8*$I$4),0)</f>
        <v>119441</v>
      </c>
      <c r="G85" s="170">
        <f>ROUND(IF($H$6=TRUE,AR156*Содержание!$H$8*$I$4*(1+'4 Доп.опции'!$Y$46),AR156*Содержание!$H$8*$I$4),0)</f>
        <v>128757</v>
      </c>
      <c r="H85" s="170">
        <f>ROUND(IF($H$6=TRUE,AS156*Содержание!$H$8*$I$4*(1+'4 Доп.опции'!$Y$46),AS156*Содержание!$H$8*$I$4),0)</f>
        <v>132823</v>
      </c>
      <c r="I85" s="170">
        <f>ROUND(IF($H$6=TRUE,AT156*Содержание!$H$8*$I$4*(1+'4 Доп.опции'!$Y$46),AT156*Содержание!$H$8*$I$4),0)</f>
        <v>139264</v>
      </c>
      <c r="J85" s="162">
        <f>ROUND(AU156*Содержание!$H$8*$I$4,0)</f>
        <v>144036</v>
      </c>
      <c r="K85" s="162">
        <f>ROUND(AV156*Содержание!$H$8*$I$4,0)</f>
        <v>155697</v>
      </c>
      <c r="L85" s="162">
        <f>ROUND(AW156*Содержание!$H$8*$I$4,0)</f>
        <v>178852</v>
      </c>
      <c r="M85" s="162">
        <f>ROUND(AX156*Содержание!$H$8*$I$4,0)</f>
        <v>188216</v>
      </c>
      <c r="N85" s="162">
        <f>ROUND(AY156*Содержание!$H$8*$I$4,0)</f>
        <v>186574</v>
      </c>
      <c r="O85" s="162">
        <f>ROUND(AZ156*Содержание!$H$8*$I$4,0)</f>
        <v>188381</v>
      </c>
      <c r="P85" s="162">
        <f>ROUND(BA156*Содержание!$H$8*$I$4,0)</f>
        <v>202341</v>
      </c>
      <c r="Q85" s="162">
        <f>ROUND(BB156*Содержание!$H$8*$I$4,0)</f>
        <v>205790</v>
      </c>
      <c r="R85" s="162">
        <f>ROUND(BC156*Содержание!$H$8*$I$4,0)</f>
        <v>207759</v>
      </c>
      <c r="S85" s="162">
        <f>ROUND(BD156*Содержание!$H$8*$I$4,0)</f>
        <v>210059</v>
      </c>
      <c r="T85" s="162">
        <f>ROUND(BE156*Содержание!$H$8*$I$4,0)</f>
        <v>217943</v>
      </c>
      <c r="U85" s="162">
        <f>ROUND(BF156*Содержание!$H$8*$I$4,0)</f>
        <v>227467</v>
      </c>
      <c r="V85" s="162">
        <f>ROUND(BG156*Содержание!$H$8*$I$4,0)</f>
        <v>228620</v>
      </c>
      <c r="W85" s="162">
        <f>ROUND(BH156*Содержание!$H$8*$I$4,0)</f>
        <v>231412</v>
      </c>
      <c r="X85" s="162">
        <f>ROUND(BI156*Содержание!$H$8*$I$4,0)</f>
        <v>245533</v>
      </c>
      <c r="Y85" s="162">
        <f>ROUND(BJ156*Содержание!$H$8*$I$4,0)</f>
        <v>253255</v>
      </c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</row>
    <row r="86" spans="1:36">
      <c r="A86" s="160">
        <v>2850</v>
      </c>
      <c r="B86" s="170">
        <f>ROUND(IF($H$6=TRUE,AM157*Содержание!$H$8*$I$4*(1+'4 Доп.опции'!$Y$46),AM157*Содержание!$H$8*$I$4),0)</f>
        <v>134820</v>
      </c>
      <c r="C86" s="170">
        <f>ROUND(IF($H$6=TRUE,AN157*Содержание!$H$8*$I$4*(1+'4 Доп.опции'!$Y$46),AN157*Содержание!$H$8*$I$4),0)</f>
        <v>137907</v>
      </c>
      <c r="D86" s="170">
        <f>ROUND(IF($H$6=TRUE,AO157*Содержание!$H$8*$I$4*(1+'4 Доп.опции'!$Y$46),AO157*Содержание!$H$8*$I$4),0)</f>
        <v>141975</v>
      </c>
      <c r="E86" s="170">
        <f>ROUND(IF($H$6=TRUE,AP157*Содержание!$H$8*$I$4*(1+'4 Доп.опции'!$Y$46),AP157*Содержание!$H$8*$I$4),0)</f>
        <v>128930</v>
      </c>
      <c r="F86" s="170">
        <f>ROUND(IF($H$6=TRUE,AQ157*Содержание!$H$8*$I$4*(1+'4 Доп.опции'!$Y$46),AQ157*Содержание!$H$8*$I$4),0)</f>
        <v>135198</v>
      </c>
      <c r="G86" s="170">
        <f>ROUND(IF($H$6=TRUE,AR157*Содержание!$H$8*$I$4*(1+'4 Доп.опции'!$Y$46),AR157*Содержание!$H$8*$I$4),0)</f>
        <v>153834</v>
      </c>
      <c r="H86" s="162">
        <f>ROUND(AS157*Содержание!$H$8*$I$4,0)</f>
        <v>140753</v>
      </c>
      <c r="I86" s="162">
        <f>ROUND(AT157*Содержание!$H$8*$I$4,0)</f>
        <v>172944</v>
      </c>
      <c r="J86" s="162">
        <f>ROUND(AU157*Содержание!$H$8*$I$4,0)</f>
        <v>175570</v>
      </c>
      <c r="K86" s="162">
        <f>ROUND(AV157*Содержание!$H$8*$I$4,0)</f>
        <v>177212</v>
      </c>
      <c r="L86" s="162">
        <f>ROUND(AW157*Содержание!$H$8*$I$4,0)</f>
        <v>188054</v>
      </c>
      <c r="M86" s="162">
        <f>ROUND(AX157*Содержание!$H$8*$I$4,0)</f>
        <v>197579</v>
      </c>
      <c r="N86" s="162">
        <f>ROUND(AY157*Содержание!$H$8*$I$4,0)</f>
        <v>200041</v>
      </c>
      <c r="O86" s="162">
        <f>ROUND(AZ157*Содержание!$H$8*$I$4,0)</f>
        <v>204640</v>
      </c>
      <c r="P86" s="162">
        <f>ROUND(BA157*Содержание!$H$8*$I$4,0)</f>
        <v>209901</v>
      </c>
      <c r="Q86" s="162">
        <f>ROUND(BB157*Содержание!$H$8*$I$4,0)</f>
        <v>228945</v>
      </c>
      <c r="R86" s="162">
        <f>ROUND(BC157*Содержание!$H$8*$I$4,0)</f>
        <v>227467</v>
      </c>
      <c r="S86" s="162">
        <f>ROUND(BD157*Содержание!$H$8*$I$4,0)</f>
        <v>227467</v>
      </c>
      <c r="T86" s="162">
        <f>ROUND(BE157*Содержание!$H$8*$I$4,0)</f>
        <v>234530</v>
      </c>
      <c r="U86" s="162">
        <f>ROUND(BF157*Содержание!$H$8*$I$4,0)</f>
        <v>243399</v>
      </c>
      <c r="V86" s="162">
        <f>ROUND(BG157*Содержание!$H$8*$I$4,0)</f>
        <v>246851</v>
      </c>
      <c r="W86" s="162">
        <f>ROUND(BH157*Содержание!$H$8*$I$4,0)</f>
        <v>252599</v>
      </c>
      <c r="X86" s="162">
        <f>ROUND(BI157*Содержание!$H$8*$I$4,0)</f>
        <v>256704</v>
      </c>
      <c r="Y86" s="162">
        <f>ROUND(BJ157*Содержание!$H$8*$I$4,0)</f>
        <v>267543</v>
      </c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</row>
    <row r="87" spans="1:36">
      <c r="A87" s="160">
        <v>2975</v>
      </c>
      <c r="B87" s="170">
        <f>ROUND(IF($H$6=TRUE,AM158*Содержание!$H$8*$I$4*(1+'4 Доп.опции'!$Y$46),AM158*Содержание!$H$8*$I$4),0)</f>
        <v>136487</v>
      </c>
      <c r="C87" s="170">
        <f>ROUND(IF($H$6=TRUE,AN158*Содержание!$H$8*$I$4*(1+'4 Доп.опции'!$Y$46),AN158*Содержание!$H$8*$I$4),0)</f>
        <v>138249</v>
      </c>
      <c r="D87" s="170">
        <f>ROUND(IF($H$6=TRUE,AO158*Содержание!$H$8*$I$4*(1+'4 Доп.опции'!$Y$46),AO158*Содержание!$H$8*$I$4),0)</f>
        <v>145702</v>
      </c>
      <c r="E87" s="170">
        <f>ROUND(IF($H$6=TRUE,AP158*Содержание!$H$8*$I$4*(1+'4 Доп.опции'!$Y$46),AP158*Содержание!$H$8*$I$4),0)</f>
        <v>144515</v>
      </c>
      <c r="F87" s="170">
        <f>ROUND(IF($H$6=TRUE,AQ158*Содержание!$H$8*$I$4*(1+'4 Доп.опции'!$Y$46),AQ158*Содержание!$H$8*$I$4),0)</f>
        <v>149429</v>
      </c>
      <c r="G87" s="162">
        <f>ROUND(AR158*Содержание!$H$8*$I$4,0)</f>
        <v>155370</v>
      </c>
      <c r="H87" s="162">
        <f>ROUND(AS158*Содержание!$H$8*$I$4,0)</f>
        <v>157667</v>
      </c>
      <c r="I87" s="162">
        <f>ROUND(AT158*Содержание!$H$8*$I$4,0)</f>
        <v>171794</v>
      </c>
      <c r="J87" s="162">
        <f>ROUND(AU158*Содержание!$H$8*$I$4,0)</f>
        <v>175899</v>
      </c>
      <c r="K87" s="162">
        <f>ROUND(AV158*Содержание!$H$8*$I$4,0)</f>
        <v>179347</v>
      </c>
      <c r="L87" s="162">
        <f>ROUND(AW158*Содержание!$H$8*$I$4,0)</f>
        <v>193471</v>
      </c>
      <c r="M87" s="162">
        <f>ROUND(AX158*Содержание!$H$8*$I$4,0)</f>
        <v>203656</v>
      </c>
      <c r="N87" s="162">
        <f>ROUND(AY158*Содержание!$H$8*$I$4,0)</f>
        <v>205955</v>
      </c>
      <c r="O87" s="162">
        <f>ROUND(AZ158*Содержание!$H$8*$I$4,0)</f>
        <v>211045</v>
      </c>
      <c r="P87" s="162">
        <f>ROUND(BA158*Содержание!$H$8*$I$4,0)</f>
        <v>220406</v>
      </c>
      <c r="Q87" s="162">
        <f>ROUND(BB158*Содержание!$H$8*$I$4,0)</f>
        <v>234861</v>
      </c>
      <c r="R87" s="162">
        <f>ROUND(BC158*Содержание!$H$8*$I$4,0)</f>
        <v>233383</v>
      </c>
      <c r="S87" s="162">
        <f>ROUND(BD158*Содержание!$H$8*$I$4,0)</f>
        <v>234694</v>
      </c>
      <c r="T87" s="162">
        <f>ROUND(BE158*Содержание!$H$8*$I$4,0)</f>
        <v>241755</v>
      </c>
      <c r="U87" s="162">
        <f>ROUND(BF158*Содержание!$H$8*$I$4,0)</f>
        <v>251119</v>
      </c>
      <c r="V87" s="162">
        <f>ROUND(BG158*Содержание!$H$8*$I$4,0)</f>
        <v>253255</v>
      </c>
      <c r="W87" s="162">
        <f>ROUND(BH158*Содержание!$H$8*$I$4,0)</f>
        <v>259003</v>
      </c>
      <c r="X87" s="162">
        <f>ROUND(BI158*Содержание!$H$8*$I$4,0)</f>
        <v>264916</v>
      </c>
      <c r="Y87" s="162">
        <f>ROUND(BJ158*Содержание!$H$8*$I$4,0)</f>
        <v>274768</v>
      </c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</row>
    <row r="88" spans="1:36">
      <c r="A88" s="160">
        <v>3000</v>
      </c>
      <c r="B88" s="227">
        <f>ROUND(IF($H$6=TRUE,AM159*Содержание!$H$8*$I$4*(1+'4 Доп.опции'!$Y$46),AM159*Содержание!$H$8*$I$4),0)</f>
        <v>138151</v>
      </c>
      <c r="C88" s="227">
        <f>ROUND(IF($H$6=TRUE,AN159*Содержание!$H$8*$I$4*(1+'4 Доп.опции'!$Y$46),AN159*Содержание!$H$8*$I$4),0)</f>
        <v>138587</v>
      </c>
      <c r="D88" s="227">
        <f>ROUND(IF($H$6=TRUE,AO159*Содержание!$H$8*$I$4*(1+'4 Доп.опции'!$Y$46),AO159*Содержание!$H$8*$I$4),0)</f>
        <v>149429</v>
      </c>
      <c r="E88" s="227">
        <f>ROUND(IF($H$6=TRUE,AP159*Содержание!$H$8*$I$4*(1+'4 Доп.опции'!$Y$46),AP159*Содержание!$H$8*$I$4),0)</f>
        <v>159935</v>
      </c>
      <c r="F88" s="231">
        <f>ROUND(AQ159*Содержание!$H$8*$I$4,0)</f>
        <v>158817</v>
      </c>
      <c r="G88" s="231">
        <f>ROUND(AR159*Содержание!$H$8*$I$4,0)</f>
        <v>161774</v>
      </c>
      <c r="H88" s="231">
        <f>ROUND(AS159*Содержание!$H$8*$I$4,0)</f>
        <v>174746</v>
      </c>
      <c r="I88" s="231">
        <f>ROUND(AT159*Содержание!$H$8*$I$4,0)</f>
        <v>170807</v>
      </c>
      <c r="J88" s="231">
        <f>ROUND(AU159*Содержание!$H$8*$I$4,0)</f>
        <v>176553</v>
      </c>
      <c r="K88" s="231">
        <f>ROUND(AV159*Содержание!$H$8*$I$4,0)</f>
        <v>181645</v>
      </c>
      <c r="L88" s="231">
        <f>ROUND(AW159*Содержание!$H$8*$I$4,0)</f>
        <v>198893</v>
      </c>
      <c r="M88" s="231">
        <f>ROUND(AX159*Содержание!$H$8*$I$4,0)</f>
        <v>209404</v>
      </c>
      <c r="N88" s="231">
        <f>ROUND(AY159*Содержание!$H$8*$I$4,0)</f>
        <v>212030</v>
      </c>
      <c r="O88" s="231">
        <f>ROUND(AZ159*Содержание!$H$8*$I$4,0)</f>
        <v>217126</v>
      </c>
      <c r="P88" s="231">
        <f>ROUND(BA159*Содержание!$H$8*$I$4,0)</f>
        <v>230755</v>
      </c>
      <c r="Q88" s="231">
        <f>ROUND(BB159*Содержание!$H$8*$I$4,0)</f>
        <v>240608</v>
      </c>
      <c r="R88" s="231">
        <f>ROUND(BC159*Содержание!$H$8*$I$4,0)</f>
        <v>239131</v>
      </c>
      <c r="S88" s="231">
        <f>ROUND(BD159*Содержание!$H$8*$I$4,0)</f>
        <v>242086</v>
      </c>
      <c r="T88" s="231">
        <f>ROUND(BE159*Содержание!$H$8*$I$4,0)</f>
        <v>248983</v>
      </c>
      <c r="U88" s="231">
        <f>ROUND(BF159*Содержание!$H$8*$I$4,0)</f>
        <v>258842</v>
      </c>
      <c r="V88" s="231">
        <f>ROUND(BG159*Содержание!$H$8*$I$4,0)</f>
        <v>259987</v>
      </c>
      <c r="W88" s="231">
        <f>ROUND(BH159*Содержание!$H$8*$I$4,0)</f>
        <v>265573</v>
      </c>
      <c r="X88" s="231">
        <f>ROUND(BI159*Содержание!$H$8*$I$4,0)</f>
        <v>273128</v>
      </c>
      <c r="Y88" s="231">
        <f>ROUND(BJ159*Содержание!$H$8*$I$4,0)</f>
        <v>281996</v>
      </c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</row>
    <row r="89" spans="1:36">
      <c r="A89" s="160">
        <v>3150</v>
      </c>
      <c r="B89" s="233">
        <f>ROUND(AM160*Содержание!$H$8*$I$4,0)</f>
        <v>149183</v>
      </c>
      <c r="C89" s="233">
        <f>ROUND(AN160*Содержание!$H$8*$I$4,0)</f>
        <v>149817</v>
      </c>
      <c r="D89" s="233">
        <f>ROUND(AO160*Содержание!$H$8*$I$4,0)</f>
        <v>161438</v>
      </c>
      <c r="E89" s="233">
        <f>ROUND(AP160*Содержание!$H$8*$I$4,0)</f>
        <v>172637</v>
      </c>
      <c r="F89" s="233">
        <f>ROUND(AQ160*Содержание!$H$8*$I$4,0)</f>
        <v>168444</v>
      </c>
      <c r="G89" s="233">
        <f>ROUND(AR160*Содержание!$H$8*$I$4,0)</f>
        <v>171461</v>
      </c>
      <c r="H89" s="233">
        <f>ROUND(AS160*Содержание!$H$8*$I$4,0)</f>
        <v>185349</v>
      </c>
      <c r="I89" s="233">
        <f>ROUND(AT160*Содержание!$H$8*$I$4,0)</f>
        <v>181122</v>
      </c>
      <c r="J89" s="233">
        <f>ROUND(AU160*Содержание!$H$8*$I$4,0)</f>
        <v>187160</v>
      </c>
      <c r="K89" s="233">
        <f>ROUND(AV160*Содержание!$H$8*$I$4,0)</f>
        <v>192590</v>
      </c>
      <c r="L89" s="233">
        <f>ROUND(AW160*Содержание!$H$8*$I$4,0)</f>
        <v>211110</v>
      </c>
      <c r="M89" s="233">
        <f>ROUND(AX160*Содержание!$H$8*$I$4,0)</f>
        <v>222177</v>
      </c>
      <c r="N89" s="233">
        <f>ROUND(AY160*Содержание!$H$8*$I$4,0)</f>
        <v>224999</v>
      </c>
      <c r="O89" s="233">
        <f>ROUND(AZ160*Содержание!$H$8*$I$4,0)</f>
        <v>230431</v>
      </c>
      <c r="P89" s="233">
        <f>ROUND(BA160*Содержание!$H$8*$I$4,0)</f>
        <v>244723</v>
      </c>
      <c r="Q89" s="233">
        <f>ROUND(BB160*Содержание!$H$8*$I$4,0)</f>
        <v>255381</v>
      </c>
      <c r="R89" s="233">
        <f>ROUND(BC160*Содержание!$H$8*$I$4,0)</f>
        <v>253772</v>
      </c>
      <c r="S89" s="233">
        <f>ROUND(BD160*Содержание!$H$8*$I$4,0)</f>
        <v>256790</v>
      </c>
      <c r="T89" s="233">
        <f>ROUND(BE160*Содержание!$H$8*$I$4,0)</f>
        <v>264033</v>
      </c>
      <c r="U89" s="233">
        <f>ROUND(BF160*Содержание!$H$8*$I$4,0)</f>
        <v>274705</v>
      </c>
      <c r="V89" s="233">
        <f>ROUND(BG160*Содержание!$H$8*$I$4,0)</f>
        <v>275707</v>
      </c>
      <c r="W89" s="233">
        <f>ROUND(BH160*Содержание!$H$8*$I$4,0)</f>
        <v>281749</v>
      </c>
      <c r="X89" s="233">
        <f>ROUND(BI160*Содержание!$H$8*$I$4,0)</f>
        <v>289797</v>
      </c>
      <c r="Y89" s="233">
        <f>ROUND(BJ160*Содержание!$H$8*$I$4,0)</f>
        <v>299254</v>
      </c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</row>
    <row r="90" spans="1:36" ht="2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</row>
    <row r="91" spans="1:36" ht="18.75">
      <c r="A91" s="49"/>
      <c r="B91" s="150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</row>
    <row r="92" spans="1:36">
      <c r="A92" s="78" t="s">
        <v>225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</row>
    <row r="93" spans="1:36" ht="28.5" customHeight="1">
      <c r="A93" s="739" t="s">
        <v>548</v>
      </c>
      <c r="B93" s="739"/>
      <c r="C93" s="739"/>
      <c r="D93" s="739"/>
      <c r="E93" s="739"/>
      <c r="F93" s="739"/>
      <c r="G93" s="739"/>
      <c r="H93" s="739"/>
      <c r="I93" s="739"/>
      <c r="J93" s="739"/>
      <c r="K93" s="739"/>
      <c r="L93" s="739"/>
      <c r="M93" s="739"/>
      <c r="N93" s="739"/>
      <c r="O93" s="739"/>
      <c r="P93" s="739"/>
      <c r="Q93" s="739"/>
      <c r="R93" s="739"/>
      <c r="S93" s="739"/>
      <c r="T93" s="739"/>
      <c r="U93" s="739"/>
      <c r="V93" s="739"/>
      <c r="W93" s="739"/>
      <c r="X93" s="739"/>
      <c r="Y93" s="739"/>
      <c r="Z93" s="739"/>
      <c r="AA93" s="739"/>
      <c r="AB93" s="739"/>
      <c r="AC93" s="739"/>
      <c r="AD93" s="739"/>
      <c r="AE93" s="739"/>
      <c r="AF93" s="739"/>
      <c r="AG93" s="739"/>
      <c r="AH93" s="739"/>
      <c r="AI93" s="739"/>
      <c r="AJ93" s="739"/>
    </row>
    <row r="94" spans="1:36" ht="15.75">
      <c r="A94" s="736" t="s">
        <v>93</v>
      </c>
      <c r="B94" s="736"/>
      <c r="C94" s="736"/>
      <c r="D94" s="736"/>
      <c r="E94" s="736"/>
      <c r="F94" s="736"/>
      <c r="G94" s="736"/>
      <c r="H94" s="736"/>
      <c r="I94" s="736"/>
      <c r="J94" s="736"/>
      <c r="K94" s="736"/>
      <c r="L94" s="736"/>
      <c r="M94" s="736"/>
      <c r="N94" s="736"/>
      <c r="O94" s="736"/>
      <c r="P94" s="736"/>
      <c r="Q94" s="736"/>
      <c r="R94" s="736"/>
      <c r="S94" s="736"/>
      <c r="T94" s="736"/>
      <c r="U94" s="736"/>
      <c r="V94" s="736"/>
      <c r="W94" s="736"/>
      <c r="X94" s="736"/>
      <c r="Y94" s="736"/>
      <c r="Z94" s="736"/>
      <c r="AA94" s="736"/>
      <c r="AB94" s="736"/>
      <c r="AC94" s="736"/>
      <c r="AD94" s="736"/>
      <c r="AE94" s="736"/>
      <c r="AF94" s="736"/>
      <c r="AG94" s="736"/>
      <c r="AH94" s="736"/>
      <c r="AI94" s="736"/>
      <c r="AJ94" s="736"/>
    </row>
    <row r="95" spans="1:36">
      <c r="A95" s="745" t="s">
        <v>94</v>
      </c>
      <c r="B95" s="745"/>
      <c r="C95" s="745"/>
      <c r="D95" s="745"/>
      <c r="E95" s="745"/>
      <c r="F95" s="745"/>
      <c r="G95" s="745"/>
      <c r="H95" s="745"/>
      <c r="I95" s="745"/>
      <c r="J95" s="745"/>
      <c r="K95" s="745"/>
      <c r="L95" s="745"/>
      <c r="M95" s="745"/>
      <c r="N95" s="745"/>
      <c r="O95" s="745"/>
      <c r="P95" s="745"/>
      <c r="Q95" s="745"/>
      <c r="R95" s="745"/>
      <c r="S95" s="745"/>
      <c r="T95" s="745"/>
      <c r="U95" s="745"/>
      <c r="V95" s="745"/>
      <c r="W95" s="745"/>
      <c r="X95" s="745"/>
      <c r="Y95" s="745"/>
      <c r="Z95" s="745"/>
      <c r="AA95" s="745"/>
      <c r="AB95" s="745"/>
      <c r="AC95" s="745"/>
      <c r="AD95" s="745"/>
      <c r="AE95" s="745"/>
      <c r="AF95" s="745"/>
      <c r="AG95" s="745"/>
      <c r="AH95" s="745"/>
      <c r="AI95" s="745"/>
      <c r="AJ95" s="745"/>
    </row>
    <row r="96" spans="1:36">
      <c r="A96" s="746" t="s">
        <v>95</v>
      </c>
      <c r="B96" s="746"/>
      <c r="C96" s="746"/>
      <c r="D96" s="746"/>
      <c r="E96" s="746"/>
      <c r="F96" s="746"/>
      <c r="G96" s="746"/>
      <c r="H96" s="746"/>
      <c r="I96" s="746"/>
      <c r="J96" s="746"/>
      <c r="K96" s="746"/>
      <c r="L96" s="746"/>
      <c r="M96" s="746"/>
      <c r="N96" s="746"/>
      <c r="O96" s="746"/>
      <c r="P96" s="746"/>
      <c r="Q96" s="746"/>
      <c r="R96" s="746"/>
      <c r="S96" s="746"/>
      <c r="T96" s="746"/>
      <c r="U96" s="746"/>
      <c r="V96" s="746"/>
      <c r="W96" s="746"/>
      <c r="X96" s="746"/>
      <c r="Y96" s="746"/>
      <c r="Z96" s="746"/>
      <c r="AA96" s="746"/>
      <c r="AB96" s="746"/>
      <c r="AC96" s="746"/>
      <c r="AD96" s="746"/>
      <c r="AE96" s="746"/>
      <c r="AF96" s="746"/>
      <c r="AG96" s="746"/>
      <c r="AH96" s="746"/>
      <c r="AI96" s="746"/>
      <c r="AJ96" s="746"/>
    </row>
    <row r="97" spans="1:36">
      <c r="A97" s="745" t="s">
        <v>96</v>
      </c>
      <c r="B97" s="745"/>
      <c r="C97" s="745"/>
      <c r="D97" s="745"/>
      <c r="E97" s="745"/>
      <c r="F97" s="745"/>
      <c r="G97" s="745"/>
      <c r="H97" s="745"/>
      <c r="I97" s="745"/>
      <c r="J97" s="745"/>
      <c r="K97" s="745"/>
      <c r="L97" s="745"/>
      <c r="M97" s="745"/>
      <c r="N97" s="745"/>
      <c r="O97" s="745"/>
      <c r="P97" s="745"/>
      <c r="Q97" s="745"/>
      <c r="R97" s="745"/>
      <c r="S97" s="745"/>
      <c r="T97" s="745"/>
      <c r="U97" s="745"/>
      <c r="V97" s="745"/>
      <c r="W97" s="745"/>
      <c r="X97" s="745"/>
      <c r="Y97" s="745"/>
      <c r="Z97" s="745"/>
      <c r="AA97" s="745"/>
      <c r="AB97" s="745"/>
      <c r="AC97" s="745"/>
      <c r="AD97" s="745"/>
      <c r="AE97" s="745"/>
      <c r="AF97" s="745"/>
      <c r="AG97" s="745"/>
      <c r="AH97" s="745"/>
      <c r="AI97" s="745"/>
      <c r="AJ97" s="745"/>
    </row>
    <row r="98" spans="1:36">
      <c r="A98" s="747" t="s">
        <v>97</v>
      </c>
      <c r="B98" s="747"/>
      <c r="C98" s="747"/>
      <c r="D98" s="747"/>
      <c r="E98" s="747"/>
      <c r="F98" s="747"/>
      <c r="G98" s="747"/>
      <c r="H98" s="747"/>
      <c r="I98" s="747"/>
      <c r="J98" s="747"/>
      <c r="K98" s="747"/>
      <c r="L98" s="747"/>
      <c r="M98" s="747"/>
      <c r="N98" s="747"/>
      <c r="O98" s="747"/>
      <c r="P98" s="747"/>
      <c r="Q98" s="747"/>
      <c r="R98" s="747"/>
      <c r="S98" s="747"/>
      <c r="T98" s="747"/>
      <c r="U98" s="747"/>
      <c r="V98" s="747"/>
      <c r="W98" s="747"/>
      <c r="X98" s="747"/>
      <c r="Y98" s="747"/>
      <c r="Z98" s="747"/>
      <c r="AA98" s="747"/>
      <c r="AB98" s="747"/>
      <c r="AC98" s="747"/>
      <c r="AD98" s="747"/>
      <c r="AE98" s="747"/>
      <c r="AF98" s="747"/>
      <c r="AG98" s="747"/>
      <c r="AH98" s="747"/>
      <c r="AI98" s="747"/>
      <c r="AJ98" s="747"/>
    </row>
    <row r="99" spans="1:36">
      <c r="A99" s="745" t="s">
        <v>99</v>
      </c>
      <c r="B99" s="745"/>
      <c r="C99" s="745"/>
      <c r="D99" s="745"/>
      <c r="E99" s="745"/>
      <c r="F99" s="745"/>
      <c r="G99" s="745"/>
      <c r="H99" s="745"/>
      <c r="I99" s="745"/>
      <c r="J99" s="745"/>
      <c r="K99" s="745"/>
      <c r="L99" s="745"/>
      <c r="M99" s="745"/>
      <c r="N99" s="745"/>
      <c r="O99" s="745"/>
      <c r="P99" s="745"/>
      <c r="Q99" s="745"/>
      <c r="R99" s="745"/>
      <c r="S99" s="745"/>
      <c r="T99" s="745"/>
      <c r="U99" s="745"/>
      <c r="V99" s="745"/>
      <c r="W99" s="745"/>
      <c r="X99" s="745"/>
      <c r="Y99" s="745"/>
      <c r="Z99" s="745"/>
      <c r="AA99" s="745"/>
      <c r="AB99" s="745"/>
      <c r="AC99" s="745"/>
      <c r="AD99" s="745"/>
      <c r="AE99" s="745"/>
      <c r="AF99" s="745"/>
      <c r="AG99" s="745"/>
      <c r="AH99" s="745"/>
      <c r="AI99" s="745"/>
      <c r="AJ99" s="745"/>
    </row>
    <row r="100" spans="1:36">
      <c r="A100" s="365" t="s">
        <v>98</v>
      </c>
      <c r="B100" s="365"/>
      <c r="C100" s="365"/>
      <c r="D100" s="365"/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42"/>
      <c r="S100" s="365"/>
      <c r="T100" s="365" t="s">
        <v>131</v>
      </c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</row>
    <row r="101" spans="1:36">
      <c r="A101" s="41" t="s">
        <v>100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S101" s="41"/>
      <c r="T101" s="41" t="s">
        <v>102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</row>
    <row r="102" spans="1:36">
      <c r="A102" s="365" t="s">
        <v>101</v>
      </c>
      <c r="B102" s="365"/>
      <c r="C102" s="365"/>
      <c r="D102" s="365"/>
      <c r="E102" s="365"/>
      <c r="F102" s="365"/>
      <c r="G102" s="365"/>
      <c r="H102" s="365"/>
      <c r="I102" s="365"/>
      <c r="J102" s="365"/>
      <c r="K102" s="365"/>
      <c r="L102" s="365"/>
      <c r="M102" s="365"/>
      <c r="N102" s="365"/>
      <c r="O102" s="365"/>
      <c r="P102" s="365"/>
      <c r="Q102" s="365"/>
      <c r="R102" s="42"/>
      <c r="S102" s="365"/>
      <c r="T102" s="365" t="s">
        <v>103</v>
      </c>
      <c r="U102" s="365"/>
      <c r="V102" s="365"/>
      <c r="W102" s="365"/>
      <c r="X102" s="365"/>
      <c r="Y102" s="365"/>
      <c r="Z102" s="365"/>
      <c r="AA102" s="365"/>
      <c r="AB102" s="365"/>
      <c r="AC102" s="365"/>
      <c r="AD102" s="365"/>
      <c r="AE102" s="365"/>
      <c r="AF102" s="365"/>
      <c r="AG102" s="365"/>
      <c r="AH102" s="365"/>
      <c r="AI102" s="365"/>
      <c r="AJ102" s="365"/>
    </row>
    <row r="103" spans="1:36" ht="27" customHeight="1">
      <c r="A103" s="748" t="s">
        <v>601</v>
      </c>
      <c r="B103" s="748"/>
      <c r="C103" s="748"/>
      <c r="D103" s="748"/>
      <c r="E103" s="748"/>
      <c r="F103" s="748"/>
      <c r="G103" s="748"/>
      <c r="H103" s="748"/>
      <c r="I103" s="748"/>
      <c r="J103" s="748"/>
      <c r="K103" s="748"/>
      <c r="L103" s="748"/>
      <c r="M103" s="748"/>
      <c r="N103" s="748"/>
      <c r="O103" s="748"/>
      <c r="P103" s="748"/>
      <c r="Q103" s="748"/>
      <c r="R103" s="748"/>
      <c r="S103" s="748"/>
      <c r="T103" s="96" t="s">
        <v>104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</row>
    <row r="104" spans="1:36">
      <c r="A104" s="749" t="s">
        <v>105</v>
      </c>
      <c r="B104" s="749"/>
      <c r="C104" s="749"/>
      <c r="D104" s="749"/>
      <c r="E104" s="749"/>
      <c r="F104" s="749"/>
      <c r="G104" s="749"/>
      <c r="H104" s="749"/>
      <c r="I104" s="749"/>
      <c r="J104" s="749"/>
      <c r="K104" s="749"/>
      <c r="L104" s="749"/>
      <c r="M104" s="749"/>
      <c r="N104" s="749"/>
      <c r="O104" s="749"/>
      <c r="P104" s="749"/>
      <c r="Q104" s="749"/>
      <c r="R104" s="749"/>
      <c r="S104" s="749"/>
      <c r="T104" s="749" t="s">
        <v>106</v>
      </c>
      <c r="U104" s="749"/>
      <c r="V104" s="749"/>
      <c r="W104" s="749"/>
      <c r="X104" s="749"/>
      <c r="Y104" s="749"/>
      <c r="Z104" s="749"/>
      <c r="AA104" s="749"/>
      <c r="AB104" s="749"/>
      <c r="AC104" s="749"/>
      <c r="AD104" s="749"/>
      <c r="AE104" s="749"/>
      <c r="AF104" s="749"/>
      <c r="AG104" s="749"/>
      <c r="AH104" s="749"/>
      <c r="AI104" s="749"/>
      <c r="AJ104" s="749"/>
    </row>
    <row r="105" spans="1:36">
      <c r="A105" s="744" t="s">
        <v>136</v>
      </c>
      <c r="B105" s="744"/>
      <c r="C105" s="744"/>
      <c r="D105" s="744"/>
      <c r="E105" s="744"/>
      <c r="F105" s="744"/>
      <c r="G105" s="744"/>
      <c r="H105" s="744"/>
      <c r="I105" s="744"/>
      <c r="J105" s="744"/>
      <c r="K105" s="744"/>
      <c r="L105" s="744"/>
      <c r="M105" s="744"/>
      <c r="N105" s="744"/>
      <c r="O105" s="744"/>
      <c r="P105" s="744"/>
      <c r="Q105" s="744"/>
      <c r="R105" s="744"/>
      <c r="S105" s="744"/>
      <c r="T105" s="744" t="s">
        <v>107</v>
      </c>
      <c r="U105" s="744"/>
      <c r="V105" s="744"/>
      <c r="W105" s="744"/>
      <c r="X105" s="744"/>
      <c r="Y105" s="744"/>
      <c r="Z105" s="744"/>
      <c r="AA105" s="744"/>
      <c r="AB105" s="744"/>
      <c r="AC105" s="744"/>
      <c r="AD105" s="744"/>
      <c r="AE105" s="744"/>
      <c r="AF105" s="744"/>
      <c r="AG105" s="744"/>
      <c r="AH105" s="744"/>
      <c r="AI105" s="744"/>
      <c r="AJ105" s="744"/>
    </row>
    <row r="106" spans="1:36">
      <c r="A106" s="40" t="s">
        <v>135</v>
      </c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750" t="s">
        <v>108</v>
      </c>
      <c r="U106" s="750"/>
      <c r="V106" s="750"/>
      <c r="W106" s="750"/>
      <c r="X106" s="750"/>
      <c r="Y106" s="750"/>
      <c r="Z106" s="750"/>
      <c r="AA106" s="750"/>
      <c r="AB106" s="750"/>
      <c r="AC106" s="750"/>
      <c r="AD106" s="750"/>
      <c r="AE106" s="750"/>
      <c r="AF106" s="750"/>
      <c r="AG106" s="750"/>
      <c r="AH106" s="750"/>
      <c r="AI106" s="750"/>
      <c r="AJ106" s="750"/>
    </row>
    <row r="107" spans="1:36" ht="15.75">
      <c r="A107" s="736" t="s">
        <v>837</v>
      </c>
      <c r="B107" s="736"/>
      <c r="C107" s="736"/>
      <c r="D107" s="736"/>
      <c r="E107" s="736"/>
      <c r="F107" s="736"/>
      <c r="G107" s="736"/>
      <c r="H107" s="736"/>
      <c r="I107" s="736"/>
      <c r="J107" s="736"/>
      <c r="K107" s="736"/>
      <c r="L107" s="736"/>
      <c r="M107" s="736"/>
      <c r="N107" s="736"/>
      <c r="O107" s="736"/>
      <c r="P107" s="736"/>
      <c r="Q107" s="736"/>
      <c r="R107" s="736"/>
      <c r="S107" s="736"/>
      <c r="T107" s="736"/>
      <c r="U107" s="736"/>
      <c r="V107" s="736"/>
      <c r="W107" s="736"/>
      <c r="X107" s="736"/>
      <c r="Y107" s="736"/>
      <c r="Z107" s="736"/>
      <c r="AA107" s="736"/>
      <c r="AB107" s="736"/>
      <c r="AC107" s="736"/>
      <c r="AD107" s="736"/>
      <c r="AE107" s="736"/>
      <c r="AF107" s="736"/>
      <c r="AG107" s="736"/>
      <c r="AH107" s="736"/>
      <c r="AI107" s="736"/>
      <c r="AJ107" s="736"/>
    </row>
    <row r="108" spans="1:36" ht="3" customHeight="1">
      <c r="A108" s="159"/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</row>
    <row r="109" spans="1:36" ht="15.75">
      <c r="A109" s="159"/>
      <c r="B109" s="159"/>
      <c r="C109" s="159"/>
      <c r="D109" s="51" t="s">
        <v>115</v>
      </c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51" t="s">
        <v>121</v>
      </c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  <c r="AI109" s="159"/>
      <c r="AJ109" s="159"/>
    </row>
    <row r="110" spans="1:36" ht="13.5" customHeight="1">
      <c r="A110" s="159"/>
      <c r="B110" s="159"/>
      <c r="C110" s="159"/>
      <c r="D110" s="639" t="s">
        <v>836</v>
      </c>
      <c r="E110" s="639"/>
      <c r="F110" s="639"/>
      <c r="G110" s="639"/>
      <c r="H110" s="639"/>
      <c r="I110" s="639"/>
      <c r="J110" s="639"/>
      <c r="K110" s="639"/>
      <c r="L110" s="639"/>
      <c r="M110" s="639"/>
      <c r="N110" s="639"/>
      <c r="O110" s="639"/>
      <c r="P110" s="639"/>
      <c r="Q110" s="639"/>
      <c r="R110" s="639"/>
      <c r="S110" s="639"/>
      <c r="T110" s="639"/>
      <c r="U110" s="159"/>
      <c r="V110" s="159"/>
      <c r="W110" s="159"/>
      <c r="X110" s="684" t="s">
        <v>122</v>
      </c>
      <c r="Y110" s="684"/>
      <c r="Z110" s="684"/>
      <c r="AA110" s="684"/>
      <c r="AB110" s="684"/>
      <c r="AC110" s="684"/>
      <c r="AD110" s="684"/>
      <c r="AE110" s="684"/>
      <c r="AF110" s="684"/>
      <c r="AG110" s="684"/>
      <c r="AH110" s="684"/>
      <c r="AI110" s="684"/>
      <c r="AJ110" s="684"/>
    </row>
    <row r="111" spans="1:36" ht="15.75" customHeight="1">
      <c r="A111" s="159"/>
      <c r="B111" s="159"/>
      <c r="C111" s="159"/>
      <c r="D111" s="639"/>
      <c r="E111" s="639"/>
      <c r="F111" s="639"/>
      <c r="G111" s="639"/>
      <c r="H111" s="639"/>
      <c r="I111" s="639"/>
      <c r="J111" s="639"/>
      <c r="K111" s="639"/>
      <c r="L111" s="639"/>
      <c r="M111" s="639"/>
      <c r="N111" s="639"/>
      <c r="O111" s="639"/>
      <c r="P111" s="639"/>
      <c r="Q111" s="639"/>
      <c r="R111" s="639"/>
      <c r="S111" s="639"/>
      <c r="T111" s="639"/>
      <c r="U111" s="159"/>
      <c r="V111" s="159"/>
      <c r="W111" s="159"/>
      <c r="X111" s="684"/>
      <c r="Y111" s="684"/>
      <c r="Z111" s="684"/>
      <c r="AA111" s="684"/>
      <c r="AB111" s="684"/>
      <c r="AC111" s="684"/>
      <c r="AD111" s="684"/>
      <c r="AE111" s="684"/>
      <c r="AF111" s="684"/>
      <c r="AG111" s="684"/>
      <c r="AH111" s="684"/>
      <c r="AI111" s="684"/>
      <c r="AJ111" s="684"/>
    </row>
    <row r="112" spans="1:36" ht="20.25" customHeight="1">
      <c r="A112" s="159"/>
      <c r="B112" s="159"/>
      <c r="C112" s="159"/>
      <c r="D112" s="40" t="s">
        <v>570</v>
      </c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684"/>
      <c r="Y112" s="684"/>
      <c r="Z112" s="684"/>
      <c r="AA112" s="684"/>
      <c r="AB112" s="684"/>
      <c r="AC112" s="684"/>
      <c r="AD112" s="684"/>
      <c r="AE112" s="684"/>
      <c r="AF112" s="684"/>
      <c r="AG112" s="684"/>
      <c r="AH112" s="684"/>
      <c r="AI112" s="684"/>
      <c r="AJ112" s="684"/>
    </row>
    <row r="113" spans="1:73">
      <c r="A113" s="159"/>
      <c r="B113" s="159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40" t="s">
        <v>123</v>
      </c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</row>
    <row r="114" spans="1:73" ht="4.5" customHeight="1">
      <c r="A114" s="159"/>
      <c r="B114" s="159"/>
      <c r="C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59"/>
      <c r="AI114" s="159"/>
      <c r="AJ114" s="159"/>
    </row>
    <row r="115" spans="1:73" ht="15" customHeight="1">
      <c r="A115" s="159"/>
      <c r="B115" s="159"/>
      <c r="C115" s="159"/>
      <c r="D115" s="51" t="s">
        <v>116</v>
      </c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159"/>
      <c r="V115" s="159"/>
      <c r="W115" s="159"/>
      <c r="X115" s="51" t="s">
        <v>124</v>
      </c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59"/>
      <c r="AI115" s="159"/>
      <c r="AJ115" s="159"/>
    </row>
    <row r="116" spans="1:73" ht="22.5" customHeight="1">
      <c r="A116" s="159"/>
      <c r="B116" s="159"/>
      <c r="C116" s="159"/>
      <c r="D116" s="639" t="s">
        <v>119</v>
      </c>
      <c r="E116" s="639"/>
      <c r="F116" s="639"/>
      <c r="G116" s="639"/>
      <c r="H116" s="639"/>
      <c r="I116" s="639"/>
      <c r="J116" s="639"/>
      <c r="K116" s="639"/>
      <c r="L116" s="639"/>
      <c r="M116" s="639"/>
      <c r="N116" s="639"/>
      <c r="O116" s="639"/>
      <c r="P116" s="639"/>
      <c r="Q116" s="639"/>
      <c r="R116" s="639"/>
      <c r="S116" s="639"/>
      <c r="T116" s="639"/>
      <c r="U116" s="159"/>
      <c r="V116" s="159"/>
      <c r="W116" s="159"/>
      <c r="X116" s="639" t="s">
        <v>125</v>
      </c>
      <c r="Y116" s="639"/>
      <c r="Z116" s="639"/>
      <c r="AA116" s="639"/>
      <c r="AB116" s="639"/>
      <c r="AC116" s="639"/>
      <c r="AD116" s="639"/>
      <c r="AE116" s="639"/>
      <c r="AF116" s="639"/>
      <c r="AG116" s="639"/>
      <c r="AH116" s="639"/>
      <c r="AI116" s="639"/>
      <c r="AJ116" s="639"/>
    </row>
    <row r="117" spans="1:73">
      <c r="A117" s="159"/>
      <c r="B117" s="159"/>
      <c r="C117" s="159"/>
      <c r="D117" s="639"/>
      <c r="E117" s="639"/>
      <c r="F117" s="639"/>
      <c r="G117" s="639"/>
      <c r="H117" s="639"/>
      <c r="I117" s="639"/>
      <c r="J117" s="639"/>
      <c r="K117" s="639"/>
      <c r="L117" s="639"/>
      <c r="M117" s="639"/>
      <c r="N117" s="639"/>
      <c r="O117" s="639"/>
      <c r="P117" s="639"/>
      <c r="Q117" s="639"/>
      <c r="R117" s="639"/>
      <c r="S117" s="639"/>
      <c r="T117" s="639"/>
      <c r="U117" s="159"/>
      <c r="V117" s="159"/>
      <c r="W117" s="159"/>
      <c r="X117" s="639"/>
      <c r="Y117" s="639"/>
      <c r="Z117" s="639"/>
      <c r="AA117" s="639"/>
      <c r="AB117" s="639"/>
      <c r="AC117" s="639"/>
      <c r="AD117" s="639"/>
      <c r="AE117" s="639"/>
      <c r="AF117" s="639"/>
      <c r="AG117" s="639"/>
      <c r="AH117" s="639"/>
      <c r="AI117" s="639"/>
      <c r="AJ117" s="639"/>
    </row>
    <row r="118" spans="1:73" ht="21" customHeight="1">
      <c r="A118" s="159"/>
      <c r="B118" s="159"/>
      <c r="D118" s="40" t="s">
        <v>655</v>
      </c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639"/>
      <c r="Y118" s="639"/>
      <c r="Z118" s="639"/>
      <c r="AA118" s="639"/>
      <c r="AB118" s="639"/>
      <c r="AC118" s="639"/>
      <c r="AD118" s="639"/>
      <c r="AE118" s="639"/>
      <c r="AF118" s="639"/>
      <c r="AG118" s="639"/>
      <c r="AH118" s="639"/>
      <c r="AI118" s="639"/>
      <c r="AJ118" s="639"/>
    </row>
    <row r="119" spans="1:73">
      <c r="A119" s="159"/>
      <c r="B119" s="159"/>
      <c r="C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</row>
    <row r="120" spans="1:73" ht="15" customHeight="1">
      <c r="A120" s="159"/>
      <c r="B120" s="159"/>
      <c r="C120" s="159"/>
      <c r="D120" s="159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</row>
    <row r="121" spans="1:73" ht="15.75">
      <c r="A121" s="159"/>
      <c r="B121" s="159"/>
      <c r="C121" s="159"/>
      <c r="D121" s="51" t="s">
        <v>118</v>
      </c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159"/>
      <c r="V121" s="159"/>
      <c r="W121" s="159"/>
      <c r="X121" s="51" t="s">
        <v>126</v>
      </c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</row>
    <row r="122" spans="1:73" ht="21.75" customHeight="1">
      <c r="A122" s="159"/>
      <c r="B122" s="159"/>
      <c r="C122" s="159"/>
      <c r="D122" s="639" t="s">
        <v>120</v>
      </c>
      <c r="E122" s="639"/>
      <c r="F122" s="639"/>
      <c r="G122" s="639"/>
      <c r="H122" s="639"/>
      <c r="I122" s="639"/>
      <c r="J122" s="639"/>
      <c r="K122" s="639"/>
      <c r="L122" s="639"/>
      <c r="M122" s="639"/>
      <c r="N122" s="639"/>
      <c r="O122" s="639"/>
      <c r="P122" s="639"/>
      <c r="Q122" s="639"/>
      <c r="R122" s="639"/>
      <c r="S122" s="639"/>
      <c r="T122" s="639"/>
      <c r="U122" s="159"/>
      <c r="V122" s="159"/>
      <c r="W122" s="159"/>
      <c r="X122" s="639" t="s">
        <v>441</v>
      </c>
      <c r="Y122" s="639"/>
      <c r="Z122" s="639"/>
      <c r="AA122" s="639"/>
      <c r="AB122" s="639"/>
      <c r="AC122" s="639"/>
      <c r="AD122" s="639"/>
      <c r="AE122" s="639"/>
      <c r="AF122" s="639"/>
      <c r="AG122" s="639"/>
      <c r="AH122" s="639"/>
      <c r="AI122" s="639"/>
      <c r="AJ122" s="639"/>
    </row>
    <row r="123" spans="1:73">
      <c r="A123" s="159"/>
      <c r="B123" s="159"/>
      <c r="C123" s="159"/>
      <c r="D123" s="639"/>
      <c r="E123" s="639"/>
      <c r="F123" s="639"/>
      <c r="G123" s="639"/>
      <c r="H123" s="639"/>
      <c r="I123" s="639"/>
      <c r="J123" s="639"/>
      <c r="K123" s="639"/>
      <c r="L123" s="639"/>
      <c r="M123" s="639"/>
      <c r="N123" s="639"/>
      <c r="O123" s="639"/>
      <c r="P123" s="639"/>
      <c r="Q123" s="639"/>
      <c r="R123" s="639"/>
      <c r="S123" s="639"/>
      <c r="T123" s="639"/>
      <c r="U123" s="159"/>
      <c r="V123" s="159"/>
      <c r="W123" s="159"/>
      <c r="X123" s="639"/>
      <c r="Y123" s="639"/>
      <c r="Z123" s="639"/>
      <c r="AA123" s="639"/>
      <c r="AB123" s="639"/>
      <c r="AC123" s="639"/>
      <c r="AD123" s="639"/>
      <c r="AE123" s="639"/>
      <c r="AF123" s="639"/>
      <c r="AG123" s="639"/>
      <c r="AH123" s="639"/>
      <c r="AI123" s="639"/>
      <c r="AJ123" s="639"/>
    </row>
    <row r="124" spans="1:73">
      <c r="A124" s="159"/>
      <c r="B124" s="159"/>
      <c r="C124" s="159"/>
      <c r="D124" s="639"/>
      <c r="E124" s="639"/>
      <c r="F124" s="639"/>
      <c r="G124" s="639"/>
      <c r="H124" s="639"/>
      <c r="I124" s="639"/>
      <c r="J124" s="639"/>
      <c r="K124" s="639"/>
      <c r="L124" s="639"/>
      <c r="M124" s="639"/>
      <c r="N124" s="639"/>
      <c r="O124" s="639"/>
      <c r="P124" s="639"/>
      <c r="Q124" s="639"/>
      <c r="R124" s="639"/>
      <c r="S124" s="639"/>
      <c r="T124" s="639"/>
      <c r="U124" s="159"/>
      <c r="V124" s="159"/>
      <c r="W124" s="159"/>
      <c r="X124" s="639"/>
      <c r="Y124" s="639"/>
      <c r="Z124" s="639"/>
      <c r="AA124" s="639"/>
      <c r="AB124" s="639"/>
      <c r="AC124" s="639"/>
      <c r="AD124" s="639"/>
      <c r="AE124" s="639"/>
      <c r="AF124" s="639"/>
      <c r="AG124" s="639"/>
      <c r="AH124" s="639"/>
      <c r="AI124" s="639"/>
      <c r="AJ124" s="639"/>
    </row>
    <row r="125" spans="1:73" ht="19.5" customHeight="1">
      <c r="A125" s="149" t="s">
        <v>549</v>
      </c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639"/>
      <c r="Y125" s="639"/>
      <c r="Z125" s="639"/>
      <c r="AA125" s="639"/>
      <c r="AB125" s="639"/>
      <c r="AC125" s="639"/>
      <c r="AD125" s="639"/>
      <c r="AE125" s="639"/>
      <c r="AF125" s="639"/>
      <c r="AG125" s="639"/>
      <c r="AH125" s="639"/>
      <c r="AI125" s="639"/>
      <c r="AJ125" s="639"/>
    </row>
    <row r="126" spans="1:73" hidden="1" outlineLevel="1">
      <c r="A126" s="159" t="s">
        <v>110</v>
      </c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</row>
    <row r="127" spans="1:73" ht="15.75" hidden="1" outlineLevel="1" thickBot="1">
      <c r="A127" s="159" t="s">
        <v>111</v>
      </c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L127" s="159" t="s">
        <v>442</v>
      </c>
    </row>
    <row r="128" spans="1:73" hidden="1" outlineLevel="1">
      <c r="A128" s="37" t="s">
        <v>109</v>
      </c>
      <c r="B128" s="39">
        <v>1750</v>
      </c>
      <c r="C128" s="39">
        <v>1875</v>
      </c>
      <c r="D128" s="39">
        <v>2000</v>
      </c>
      <c r="E128" s="39">
        <v>2125</v>
      </c>
      <c r="F128" s="39">
        <v>2250</v>
      </c>
      <c r="G128" s="39">
        <v>2375</v>
      </c>
      <c r="H128" s="39">
        <v>2500</v>
      </c>
      <c r="I128" s="39">
        <v>2625</v>
      </c>
      <c r="J128" s="39">
        <v>2750</v>
      </c>
      <c r="K128" s="39">
        <v>2875</v>
      </c>
      <c r="L128" s="39">
        <v>3000</v>
      </c>
      <c r="M128" s="39">
        <v>3125</v>
      </c>
      <c r="N128" s="39">
        <v>3250</v>
      </c>
      <c r="O128" s="39">
        <v>3375</v>
      </c>
      <c r="P128" s="39">
        <v>3500</v>
      </c>
      <c r="Q128" s="39">
        <v>3625</v>
      </c>
      <c r="R128" s="39">
        <v>3750</v>
      </c>
      <c r="S128" s="39">
        <v>3875</v>
      </c>
      <c r="T128" s="39">
        <v>4000</v>
      </c>
      <c r="U128" s="39">
        <v>4125</v>
      </c>
      <c r="V128" s="39">
        <v>4250</v>
      </c>
      <c r="W128" s="39">
        <v>4375</v>
      </c>
      <c r="X128" s="39">
        <v>4500</v>
      </c>
      <c r="Y128" s="39">
        <v>4625</v>
      </c>
      <c r="Z128" s="39">
        <v>4750</v>
      </c>
      <c r="AA128" s="39">
        <v>4875</v>
      </c>
      <c r="AB128" s="39">
        <v>5000</v>
      </c>
      <c r="AC128" s="39">
        <v>5125</v>
      </c>
      <c r="AD128" s="39">
        <v>5250</v>
      </c>
      <c r="AE128" s="39">
        <v>5375</v>
      </c>
      <c r="AF128" s="39">
        <v>5500</v>
      </c>
      <c r="AG128" s="39">
        <v>5625</v>
      </c>
      <c r="AH128" s="39">
        <v>5750</v>
      </c>
      <c r="AI128" s="39">
        <v>5875</v>
      </c>
      <c r="AJ128" s="39">
        <v>6000</v>
      </c>
      <c r="AL128" s="37" t="s">
        <v>109</v>
      </c>
      <c r="AM128" s="39">
        <v>1750</v>
      </c>
      <c r="AN128" s="39">
        <v>1875</v>
      </c>
      <c r="AO128" s="39">
        <v>2000</v>
      </c>
      <c r="AP128" s="39">
        <v>2125</v>
      </c>
      <c r="AQ128" s="39">
        <v>2250</v>
      </c>
      <c r="AR128" s="39">
        <v>2375</v>
      </c>
      <c r="AS128" s="39">
        <v>2500</v>
      </c>
      <c r="AT128" s="39">
        <v>2625</v>
      </c>
      <c r="AU128" s="39">
        <v>2750</v>
      </c>
      <c r="AV128" s="39">
        <v>2875</v>
      </c>
      <c r="AW128" s="39">
        <v>3000</v>
      </c>
      <c r="AX128" s="39">
        <v>3125</v>
      </c>
      <c r="AY128" s="39">
        <v>3250</v>
      </c>
      <c r="AZ128" s="39">
        <v>3375</v>
      </c>
      <c r="BA128" s="39">
        <v>3500</v>
      </c>
      <c r="BB128" s="39">
        <v>3625</v>
      </c>
      <c r="BC128" s="39">
        <v>3750</v>
      </c>
      <c r="BD128" s="39">
        <v>3875</v>
      </c>
      <c r="BE128" s="39">
        <v>4000</v>
      </c>
      <c r="BF128" s="39">
        <v>4125</v>
      </c>
      <c r="BG128" s="39">
        <v>4250</v>
      </c>
      <c r="BH128" s="39">
        <v>4375</v>
      </c>
      <c r="BI128" s="39">
        <v>4500</v>
      </c>
      <c r="BJ128" s="39">
        <v>4625</v>
      </c>
      <c r="BK128" s="39">
        <v>4750</v>
      </c>
      <c r="BL128" s="39">
        <v>4875</v>
      </c>
      <c r="BM128" s="39">
        <v>5000</v>
      </c>
      <c r="BN128" s="39">
        <v>5125</v>
      </c>
      <c r="BO128" s="39">
        <v>5250</v>
      </c>
      <c r="BP128" s="39">
        <v>5375</v>
      </c>
      <c r="BQ128" s="39">
        <v>5500</v>
      </c>
      <c r="BR128" s="39">
        <v>5625</v>
      </c>
      <c r="BS128" s="39">
        <v>5750</v>
      </c>
      <c r="BT128" s="39">
        <v>5875</v>
      </c>
      <c r="BU128" s="39">
        <v>6000</v>
      </c>
    </row>
    <row r="129" spans="1:73" hidden="1" outlineLevel="1">
      <c r="A129" s="38">
        <v>1750</v>
      </c>
      <c r="B129" s="397">
        <v>69362</v>
      </c>
      <c r="C129" s="397">
        <v>70956</v>
      </c>
      <c r="D129" s="397">
        <v>72392</v>
      </c>
      <c r="E129" s="397">
        <v>74943</v>
      </c>
      <c r="F129" s="397">
        <v>77655</v>
      </c>
      <c r="G129" s="397">
        <v>83716</v>
      </c>
      <c r="H129" s="397">
        <v>85785</v>
      </c>
      <c r="I129" s="397">
        <v>88019</v>
      </c>
      <c r="J129" s="397">
        <v>90409</v>
      </c>
      <c r="K129" s="397">
        <v>89296</v>
      </c>
      <c r="L129" s="397">
        <v>90571</v>
      </c>
      <c r="M129" s="397">
        <v>95833</v>
      </c>
      <c r="N129" s="397">
        <v>103804</v>
      </c>
      <c r="O129" s="397">
        <v>111456</v>
      </c>
      <c r="P129" s="397">
        <v>119272</v>
      </c>
      <c r="Q129" s="396">
        <v>124856</v>
      </c>
      <c r="R129" s="396">
        <v>122618</v>
      </c>
      <c r="S129" s="396">
        <v>127883</v>
      </c>
      <c r="T129" s="396">
        <v>135853</v>
      </c>
      <c r="U129" s="396">
        <v>138723</v>
      </c>
      <c r="V129" s="396">
        <v>136171</v>
      </c>
      <c r="W129" s="396">
        <v>143191</v>
      </c>
      <c r="X129" s="396">
        <v>150525</v>
      </c>
      <c r="Y129" s="396">
        <v>152755</v>
      </c>
      <c r="Z129" s="396">
        <v>149723</v>
      </c>
      <c r="AA129" s="396">
        <v>157065</v>
      </c>
      <c r="AB129" s="396">
        <v>163757</v>
      </c>
      <c r="AC129" s="396">
        <v>167268</v>
      </c>
      <c r="AD129" s="396">
        <v>167268</v>
      </c>
      <c r="AE129" s="396">
        <v>170775</v>
      </c>
      <c r="AF129" s="396">
        <v>181459</v>
      </c>
      <c r="AG129" s="396">
        <v>192463</v>
      </c>
      <c r="AH129" s="396">
        <v>190548</v>
      </c>
      <c r="AI129" s="396">
        <v>194055</v>
      </c>
      <c r="AJ129" s="396">
        <v>203464</v>
      </c>
      <c r="AL129" s="38">
        <v>1750</v>
      </c>
      <c r="AM129" s="404">
        <v>76299</v>
      </c>
      <c r="AN129" s="404">
        <v>78053</v>
      </c>
      <c r="AO129" s="404">
        <v>79631</v>
      </c>
      <c r="AP129" s="404">
        <v>82437</v>
      </c>
      <c r="AQ129" s="404">
        <v>85421</v>
      </c>
      <c r="AR129" s="404">
        <v>92088</v>
      </c>
      <c r="AS129" s="404">
        <v>94364</v>
      </c>
      <c r="AT129" s="404">
        <v>96821</v>
      </c>
      <c r="AU129" s="404">
        <v>99450</v>
      </c>
      <c r="AV129" s="404">
        <v>98226</v>
      </c>
      <c r="AW129" s="404">
        <v>99629</v>
      </c>
      <c r="AX129" s="404">
        <v>105417</v>
      </c>
      <c r="AY129" s="404">
        <v>114184</v>
      </c>
      <c r="AZ129" s="404">
        <v>122602</v>
      </c>
      <c r="BA129" s="404">
        <v>131199</v>
      </c>
      <c r="BB129" s="404">
        <v>137339</v>
      </c>
      <c r="BC129" s="404">
        <v>134880</v>
      </c>
      <c r="BD129" s="404">
        <v>140671</v>
      </c>
      <c r="BE129" s="404">
        <v>149438</v>
      </c>
      <c r="BF129" s="404">
        <v>152594</v>
      </c>
      <c r="BG129" s="404">
        <v>149788</v>
      </c>
      <c r="BH129" s="404">
        <v>157510</v>
      </c>
      <c r="BI129" s="404">
        <v>165578</v>
      </c>
      <c r="BJ129" s="404">
        <v>168031</v>
      </c>
      <c r="BK129" s="404">
        <v>164695</v>
      </c>
      <c r="BL129" s="404">
        <v>172770</v>
      </c>
      <c r="BM129" s="404">
        <v>180133</v>
      </c>
      <c r="BN129" s="404">
        <v>183994</v>
      </c>
      <c r="BO129" s="404">
        <v>183994</v>
      </c>
      <c r="BP129" s="404">
        <v>187853</v>
      </c>
      <c r="BQ129" s="404">
        <v>199604</v>
      </c>
      <c r="BR129" s="404">
        <v>211709</v>
      </c>
      <c r="BS129" s="404">
        <v>209603</v>
      </c>
      <c r="BT129" s="404">
        <v>213461</v>
      </c>
      <c r="BU129" s="404">
        <v>223810</v>
      </c>
    </row>
    <row r="130" spans="1:73" hidden="1" outlineLevel="1">
      <c r="A130" s="38">
        <v>1875</v>
      </c>
      <c r="B130" s="397">
        <v>71595</v>
      </c>
      <c r="C130" s="397">
        <v>72873</v>
      </c>
      <c r="D130" s="397">
        <v>78022</v>
      </c>
      <c r="E130" s="397">
        <v>81201</v>
      </c>
      <c r="F130" s="397">
        <v>83714</v>
      </c>
      <c r="G130" s="397">
        <v>88233</v>
      </c>
      <c r="H130" s="397">
        <v>90244</v>
      </c>
      <c r="I130" s="397">
        <v>94766</v>
      </c>
      <c r="J130" s="397">
        <v>95097</v>
      </c>
      <c r="K130" s="397">
        <v>97610</v>
      </c>
      <c r="L130" s="397">
        <v>97110</v>
      </c>
      <c r="M130" s="397">
        <v>102798</v>
      </c>
      <c r="N130" s="397">
        <v>111007</v>
      </c>
      <c r="O130" s="397">
        <v>119378</v>
      </c>
      <c r="P130" s="397">
        <v>127746</v>
      </c>
      <c r="Q130" s="396">
        <v>126927</v>
      </c>
      <c r="R130" s="396">
        <v>124694</v>
      </c>
      <c r="S130" s="396">
        <v>129956</v>
      </c>
      <c r="T130" s="396">
        <v>138086</v>
      </c>
      <c r="U130" s="396">
        <v>140960</v>
      </c>
      <c r="V130" s="396">
        <v>138410</v>
      </c>
      <c r="W130" s="396">
        <v>145265</v>
      </c>
      <c r="X130" s="396">
        <v>152442</v>
      </c>
      <c r="Y130" s="396">
        <v>154989</v>
      </c>
      <c r="Z130" s="396">
        <v>151642</v>
      </c>
      <c r="AA130" s="396">
        <v>158819</v>
      </c>
      <c r="AB130" s="396">
        <v>165994</v>
      </c>
      <c r="AC130" s="396">
        <v>169337</v>
      </c>
      <c r="AD130" s="396">
        <v>169337</v>
      </c>
      <c r="AE130" s="396">
        <v>172690</v>
      </c>
      <c r="AF130" s="396">
        <v>183370</v>
      </c>
      <c r="AG130" s="396">
        <v>194534</v>
      </c>
      <c r="AH130" s="396">
        <v>192463</v>
      </c>
      <c r="AI130" s="396">
        <v>195967</v>
      </c>
      <c r="AJ130" s="396">
        <v>205378</v>
      </c>
      <c r="AL130" s="38">
        <v>1875</v>
      </c>
      <c r="AM130" s="404">
        <v>78755</v>
      </c>
      <c r="AN130" s="404">
        <v>80160</v>
      </c>
      <c r="AO130" s="404">
        <v>85825</v>
      </c>
      <c r="AP130" s="404">
        <v>89321</v>
      </c>
      <c r="AQ130" s="404">
        <v>92085</v>
      </c>
      <c r="AR130" s="404">
        <v>97057</v>
      </c>
      <c r="AS130" s="404">
        <v>99268</v>
      </c>
      <c r="AT130" s="404">
        <v>104243</v>
      </c>
      <c r="AU130" s="404">
        <v>104608</v>
      </c>
      <c r="AV130" s="404">
        <v>107371</v>
      </c>
      <c r="AW130" s="404">
        <v>106821</v>
      </c>
      <c r="AX130" s="404">
        <v>113077</v>
      </c>
      <c r="AY130" s="404">
        <v>122109</v>
      </c>
      <c r="AZ130" s="404">
        <v>131316</v>
      </c>
      <c r="BA130" s="404">
        <v>140521</v>
      </c>
      <c r="BB130" s="404">
        <v>139620</v>
      </c>
      <c r="BC130" s="404">
        <v>137163</v>
      </c>
      <c r="BD130" s="404">
        <v>142952</v>
      </c>
      <c r="BE130" s="404">
        <v>151896</v>
      </c>
      <c r="BF130" s="404">
        <v>155054</v>
      </c>
      <c r="BG130" s="404">
        <v>152251</v>
      </c>
      <c r="BH130" s="404">
        <v>159793</v>
      </c>
      <c r="BI130" s="404">
        <v>167685</v>
      </c>
      <c r="BJ130" s="404">
        <v>170487</v>
      </c>
      <c r="BK130" s="404">
        <v>166807</v>
      </c>
      <c r="BL130" s="404">
        <v>174700</v>
      </c>
      <c r="BM130" s="404">
        <v>182593</v>
      </c>
      <c r="BN130" s="404">
        <v>186271</v>
      </c>
      <c r="BO130" s="404">
        <v>186271</v>
      </c>
      <c r="BP130" s="404">
        <v>189960</v>
      </c>
      <c r="BQ130" s="404">
        <v>201707</v>
      </c>
      <c r="BR130" s="404">
        <v>213987</v>
      </c>
      <c r="BS130" s="404">
        <v>211709</v>
      </c>
      <c r="BT130" s="404">
        <v>215564</v>
      </c>
      <c r="BU130" s="404">
        <v>225917</v>
      </c>
    </row>
    <row r="131" spans="1:73" hidden="1" outlineLevel="1">
      <c r="A131" s="38">
        <v>2000</v>
      </c>
      <c r="B131" s="397">
        <v>73667</v>
      </c>
      <c r="C131" s="397">
        <v>78693</v>
      </c>
      <c r="D131" s="398">
        <v>82877</v>
      </c>
      <c r="E131" s="398">
        <v>82572</v>
      </c>
      <c r="F131" s="398">
        <v>83724</v>
      </c>
      <c r="G131" s="398">
        <v>79775</v>
      </c>
      <c r="H131" s="398">
        <v>85201</v>
      </c>
      <c r="I131" s="398">
        <v>88659</v>
      </c>
      <c r="J131" s="398">
        <v>93427</v>
      </c>
      <c r="K131" s="398">
        <v>102475</v>
      </c>
      <c r="L131" s="398">
        <v>108395</v>
      </c>
      <c r="M131" s="398">
        <v>110372</v>
      </c>
      <c r="N131" s="398">
        <v>112014</v>
      </c>
      <c r="O131" s="398">
        <v>118595</v>
      </c>
      <c r="P131" s="398">
        <v>124843</v>
      </c>
      <c r="Q131" s="396">
        <v>128996</v>
      </c>
      <c r="R131" s="396">
        <v>130273</v>
      </c>
      <c r="S131" s="396">
        <v>135853</v>
      </c>
      <c r="T131" s="396">
        <v>139999</v>
      </c>
      <c r="U131" s="396">
        <v>144307</v>
      </c>
      <c r="V131" s="396">
        <v>143191</v>
      </c>
      <c r="W131" s="396">
        <v>151642</v>
      </c>
      <c r="X131" s="396">
        <v>154509</v>
      </c>
      <c r="Y131" s="396">
        <v>158657</v>
      </c>
      <c r="Z131" s="396">
        <v>158178</v>
      </c>
      <c r="AA131" s="396">
        <v>166153</v>
      </c>
      <c r="AB131" s="396">
        <v>167747</v>
      </c>
      <c r="AC131" s="396">
        <v>173165</v>
      </c>
      <c r="AD131" s="396">
        <v>176675</v>
      </c>
      <c r="AE131" s="396">
        <v>180024</v>
      </c>
      <c r="AF131" s="396">
        <v>182893</v>
      </c>
      <c r="AG131" s="396">
        <v>190709</v>
      </c>
      <c r="AH131" s="396">
        <v>194372</v>
      </c>
      <c r="AI131" s="396">
        <v>204100</v>
      </c>
      <c r="AJ131" s="396">
        <v>197244</v>
      </c>
      <c r="AL131" s="38">
        <v>2000</v>
      </c>
      <c r="AM131" s="404">
        <v>81034</v>
      </c>
      <c r="AN131" s="404">
        <v>86562</v>
      </c>
      <c r="AO131" s="404">
        <v>91165</v>
      </c>
      <c r="AP131" s="404">
        <v>90830</v>
      </c>
      <c r="AQ131" s="404">
        <v>92095</v>
      </c>
      <c r="AR131" s="404">
        <v>87751</v>
      </c>
      <c r="AS131" s="404">
        <v>93721</v>
      </c>
      <c r="AT131" s="404">
        <v>97525</v>
      </c>
      <c r="AU131" s="404">
        <v>102772</v>
      </c>
      <c r="AV131" s="404">
        <v>112723</v>
      </c>
      <c r="AW131" s="404">
        <v>119235</v>
      </c>
      <c r="AX131" s="404">
        <v>121409</v>
      </c>
      <c r="AY131" s="404">
        <v>123217</v>
      </c>
      <c r="AZ131" s="404">
        <v>130457</v>
      </c>
      <c r="BA131" s="404">
        <v>137326</v>
      </c>
      <c r="BB131" s="404">
        <v>141895</v>
      </c>
      <c r="BC131" s="404">
        <v>143301</v>
      </c>
      <c r="BD131" s="404">
        <v>149438</v>
      </c>
      <c r="BE131" s="404">
        <v>154000</v>
      </c>
      <c r="BF131" s="404">
        <v>158738</v>
      </c>
      <c r="BG131" s="404">
        <v>157510</v>
      </c>
      <c r="BH131" s="404">
        <v>166807</v>
      </c>
      <c r="BI131" s="404">
        <v>169960</v>
      </c>
      <c r="BJ131" s="404">
        <v>174523</v>
      </c>
      <c r="BK131" s="404">
        <v>173996</v>
      </c>
      <c r="BL131" s="404">
        <v>182767</v>
      </c>
      <c r="BM131" s="404">
        <v>184523</v>
      </c>
      <c r="BN131" s="404">
        <v>190482</v>
      </c>
      <c r="BO131" s="404">
        <v>194343</v>
      </c>
      <c r="BP131" s="404">
        <v>198026</v>
      </c>
      <c r="BQ131" s="404">
        <v>201182</v>
      </c>
      <c r="BR131" s="404">
        <v>209780</v>
      </c>
      <c r="BS131" s="404">
        <v>213809</v>
      </c>
      <c r="BT131" s="404">
        <v>224508</v>
      </c>
      <c r="BU131" s="404">
        <v>216970</v>
      </c>
    </row>
    <row r="132" spans="1:73" hidden="1" outlineLevel="1">
      <c r="A132" s="38">
        <v>2125</v>
      </c>
      <c r="B132" s="397">
        <v>80699</v>
      </c>
      <c r="C132" s="398">
        <v>82041</v>
      </c>
      <c r="D132" s="398">
        <v>82243</v>
      </c>
      <c r="E132" s="398">
        <v>82900</v>
      </c>
      <c r="F132" s="398">
        <v>84710</v>
      </c>
      <c r="G132" s="398">
        <v>80763</v>
      </c>
      <c r="H132" s="398">
        <v>85534</v>
      </c>
      <c r="I132" s="398">
        <v>89152</v>
      </c>
      <c r="J132" s="398">
        <v>94087</v>
      </c>
      <c r="K132" s="398">
        <v>99514</v>
      </c>
      <c r="L132" s="398">
        <v>104614</v>
      </c>
      <c r="M132" s="398">
        <v>110040</v>
      </c>
      <c r="N132" s="398">
        <v>112014</v>
      </c>
      <c r="O132" s="398">
        <v>111682</v>
      </c>
      <c r="P132" s="398">
        <v>117281</v>
      </c>
      <c r="Q132" s="396">
        <v>126766</v>
      </c>
      <c r="R132" s="396">
        <v>128838</v>
      </c>
      <c r="S132" s="396">
        <v>130115</v>
      </c>
      <c r="T132" s="396">
        <v>134261</v>
      </c>
      <c r="U132" s="396">
        <v>141437</v>
      </c>
      <c r="V132" s="396">
        <v>143031</v>
      </c>
      <c r="W132" s="396">
        <v>143191</v>
      </c>
      <c r="X132" s="396">
        <v>147815</v>
      </c>
      <c r="Y132" s="396">
        <v>156903</v>
      </c>
      <c r="Z132" s="396">
        <v>159773</v>
      </c>
      <c r="AA132" s="396">
        <v>160889</v>
      </c>
      <c r="AB132" s="396">
        <v>163441</v>
      </c>
      <c r="AC132" s="396">
        <v>166627</v>
      </c>
      <c r="AD132" s="396">
        <v>173643</v>
      </c>
      <c r="AE132" s="396">
        <v>186084</v>
      </c>
      <c r="AF132" s="396">
        <v>173010</v>
      </c>
      <c r="AG132" s="396">
        <v>183531</v>
      </c>
      <c r="AH132" s="396">
        <v>190709</v>
      </c>
      <c r="AI132" s="396">
        <v>213032</v>
      </c>
      <c r="AJ132" s="396">
        <v>187994</v>
      </c>
      <c r="AL132" s="38">
        <v>2125</v>
      </c>
      <c r="AM132" s="404">
        <v>88770</v>
      </c>
      <c r="AN132" s="404">
        <v>90246</v>
      </c>
      <c r="AO132" s="404">
        <v>90467</v>
      </c>
      <c r="AP132" s="404">
        <v>91190</v>
      </c>
      <c r="AQ132" s="404">
        <v>93181</v>
      </c>
      <c r="AR132" s="404">
        <v>88838</v>
      </c>
      <c r="AS132" s="404">
        <v>94087</v>
      </c>
      <c r="AT132" s="404">
        <v>98067</v>
      </c>
      <c r="AU132" s="404">
        <v>103495</v>
      </c>
      <c r="AV132" s="404">
        <v>109467</v>
      </c>
      <c r="AW132" s="404">
        <v>115075</v>
      </c>
      <c r="AX132" s="404">
        <v>121045</v>
      </c>
      <c r="AY132" s="404">
        <v>123217</v>
      </c>
      <c r="AZ132" s="404">
        <v>122851</v>
      </c>
      <c r="BA132" s="404">
        <v>129009</v>
      </c>
      <c r="BB132" s="404">
        <v>139443</v>
      </c>
      <c r="BC132" s="404">
        <v>141722</v>
      </c>
      <c r="BD132" s="404">
        <v>143128</v>
      </c>
      <c r="BE132" s="404">
        <v>147687</v>
      </c>
      <c r="BF132" s="404">
        <v>155581</v>
      </c>
      <c r="BG132" s="404">
        <v>157334</v>
      </c>
      <c r="BH132" s="404">
        <v>157510</v>
      </c>
      <c r="BI132" s="404">
        <v>162597</v>
      </c>
      <c r="BJ132" s="404">
        <v>172592</v>
      </c>
      <c r="BK132" s="404">
        <v>175750</v>
      </c>
      <c r="BL132" s="404">
        <v>176977</v>
      </c>
      <c r="BM132" s="404">
        <v>179785</v>
      </c>
      <c r="BN132" s="404">
        <v>183290</v>
      </c>
      <c r="BO132" s="404">
        <v>191007</v>
      </c>
      <c r="BP132" s="404">
        <v>204692</v>
      </c>
      <c r="BQ132" s="404">
        <v>190312</v>
      </c>
      <c r="BR132" s="404">
        <v>201884</v>
      </c>
      <c r="BS132" s="404">
        <v>209780</v>
      </c>
      <c r="BT132" s="404">
        <v>234335</v>
      </c>
      <c r="BU132" s="404">
        <v>206793</v>
      </c>
    </row>
    <row r="133" spans="1:73" hidden="1" outlineLevel="1">
      <c r="A133" s="38">
        <v>2250</v>
      </c>
      <c r="B133" s="398">
        <v>83381</v>
      </c>
      <c r="C133" s="398">
        <v>83724</v>
      </c>
      <c r="D133" s="398">
        <v>83724</v>
      </c>
      <c r="E133" s="398">
        <v>83724</v>
      </c>
      <c r="F133" s="398">
        <v>85369</v>
      </c>
      <c r="G133" s="398">
        <v>82409</v>
      </c>
      <c r="H133" s="398">
        <v>85534</v>
      </c>
      <c r="I133" s="398">
        <v>88823</v>
      </c>
      <c r="J133" s="398">
        <v>94578</v>
      </c>
      <c r="K133" s="398">
        <v>98195</v>
      </c>
      <c r="L133" s="398">
        <v>103627</v>
      </c>
      <c r="M133" s="398">
        <v>108888</v>
      </c>
      <c r="N133" s="398">
        <v>114480</v>
      </c>
      <c r="O133" s="398">
        <v>111682</v>
      </c>
      <c r="P133" s="398">
        <v>119214</v>
      </c>
      <c r="Q133" s="396">
        <v>125650</v>
      </c>
      <c r="R133" s="396">
        <v>128996</v>
      </c>
      <c r="S133" s="396">
        <v>126289</v>
      </c>
      <c r="T133" s="396">
        <v>131550</v>
      </c>
      <c r="U133" s="396">
        <v>135059</v>
      </c>
      <c r="V133" s="396">
        <v>141280</v>
      </c>
      <c r="W133" s="396">
        <v>139202</v>
      </c>
      <c r="X133" s="396">
        <v>144624</v>
      </c>
      <c r="Y133" s="396">
        <v>152442</v>
      </c>
      <c r="Z133" s="396">
        <v>158657</v>
      </c>
      <c r="AA133" s="396">
        <v>155784</v>
      </c>
      <c r="AB133" s="396">
        <v>160093</v>
      </c>
      <c r="AC133" s="396">
        <v>164237</v>
      </c>
      <c r="AD133" s="396">
        <v>175880</v>
      </c>
      <c r="AE133" s="396">
        <v>189753</v>
      </c>
      <c r="AF133" s="396">
        <v>173488</v>
      </c>
      <c r="AG133" s="396">
        <v>181139</v>
      </c>
      <c r="AH133" s="396">
        <v>193420</v>
      </c>
      <c r="AI133" s="396">
        <v>217017</v>
      </c>
      <c r="AJ133" s="396">
        <v>188637</v>
      </c>
      <c r="AL133" s="38">
        <v>2250</v>
      </c>
      <c r="AM133" s="404">
        <v>91720</v>
      </c>
      <c r="AN133" s="404">
        <v>92095</v>
      </c>
      <c r="AO133" s="404">
        <v>92095</v>
      </c>
      <c r="AP133" s="404">
        <v>92095</v>
      </c>
      <c r="AQ133" s="404">
        <v>93907</v>
      </c>
      <c r="AR133" s="404">
        <v>90651</v>
      </c>
      <c r="AS133" s="404">
        <v>94087</v>
      </c>
      <c r="AT133" s="404">
        <v>97704</v>
      </c>
      <c r="AU133" s="404">
        <v>104036</v>
      </c>
      <c r="AV133" s="404">
        <v>108015</v>
      </c>
      <c r="AW133" s="404">
        <v>113990</v>
      </c>
      <c r="AX133" s="404">
        <v>119777</v>
      </c>
      <c r="AY133" s="404">
        <v>125928</v>
      </c>
      <c r="AZ133" s="404">
        <v>122851</v>
      </c>
      <c r="BA133" s="404">
        <v>131137</v>
      </c>
      <c r="BB133" s="404">
        <v>138215</v>
      </c>
      <c r="BC133" s="404">
        <v>141895</v>
      </c>
      <c r="BD133" s="404">
        <v>138918</v>
      </c>
      <c r="BE133" s="404">
        <v>144705</v>
      </c>
      <c r="BF133" s="404">
        <v>148565</v>
      </c>
      <c r="BG133" s="404">
        <v>155408</v>
      </c>
      <c r="BH133" s="404">
        <v>153123</v>
      </c>
      <c r="BI133" s="404">
        <v>159088</v>
      </c>
      <c r="BJ133" s="404">
        <v>167685</v>
      </c>
      <c r="BK133" s="404">
        <v>174523</v>
      </c>
      <c r="BL133" s="404">
        <v>171362</v>
      </c>
      <c r="BM133" s="404">
        <v>176102</v>
      </c>
      <c r="BN133" s="404">
        <v>180661</v>
      </c>
      <c r="BO133" s="404">
        <v>193467</v>
      </c>
      <c r="BP133" s="404">
        <v>208727</v>
      </c>
      <c r="BQ133" s="404">
        <v>190836</v>
      </c>
      <c r="BR133" s="404">
        <v>199254</v>
      </c>
      <c r="BS133" s="404">
        <v>212762</v>
      </c>
      <c r="BT133" s="404">
        <v>238720</v>
      </c>
      <c r="BU133" s="404">
        <v>207500</v>
      </c>
    </row>
    <row r="134" spans="1:73" hidden="1" outlineLevel="1">
      <c r="A134" s="38">
        <v>2375</v>
      </c>
      <c r="B134" s="398">
        <v>85388</v>
      </c>
      <c r="C134" s="398">
        <v>85369</v>
      </c>
      <c r="D134" s="398">
        <v>89643</v>
      </c>
      <c r="E134" s="398">
        <v>91290</v>
      </c>
      <c r="F134" s="398">
        <v>92441</v>
      </c>
      <c r="G134" s="398">
        <v>88823</v>
      </c>
      <c r="H134" s="398">
        <v>87999</v>
      </c>
      <c r="I134" s="398">
        <v>92279</v>
      </c>
      <c r="J134" s="398">
        <v>93921</v>
      </c>
      <c r="K134" s="398">
        <v>103131</v>
      </c>
      <c r="L134" s="398">
        <v>108231</v>
      </c>
      <c r="M134" s="398">
        <v>114318</v>
      </c>
      <c r="N134" s="398">
        <v>122868</v>
      </c>
      <c r="O134" s="398">
        <v>111848</v>
      </c>
      <c r="P134" s="396">
        <v>122780</v>
      </c>
      <c r="Q134" s="396">
        <v>129795</v>
      </c>
      <c r="R134" s="396">
        <v>136332</v>
      </c>
      <c r="S134" s="396">
        <v>128996</v>
      </c>
      <c r="T134" s="396">
        <v>134419</v>
      </c>
      <c r="U134" s="396">
        <v>140639</v>
      </c>
      <c r="V134" s="396">
        <v>147656</v>
      </c>
      <c r="W134" s="396">
        <v>141437</v>
      </c>
      <c r="X134" s="396">
        <v>146060</v>
      </c>
      <c r="Y134" s="396">
        <v>154834</v>
      </c>
      <c r="Z134" s="396">
        <v>163921</v>
      </c>
      <c r="AA134" s="396">
        <v>150682</v>
      </c>
      <c r="AB134" s="396">
        <v>156585</v>
      </c>
      <c r="AC134" s="396">
        <v>167586</v>
      </c>
      <c r="AD134" s="396">
        <v>183055</v>
      </c>
      <c r="AE134" s="396">
        <v>211276</v>
      </c>
      <c r="AF134" s="396">
        <v>185284</v>
      </c>
      <c r="AG134" s="396">
        <v>196767</v>
      </c>
      <c r="AH134" s="396">
        <v>212234</v>
      </c>
      <c r="AI134" s="396">
        <v>235355</v>
      </c>
      <c r="AJ134" s="396">
        <v>203622</v>
      </c>
      <c r="AL134" s="38">
        <v>2375</v>
      </c>
      <c r="AM134" s="404">
        <v>93927</v>
      </c>
      <c r="AN134" s="404">
        <v>93907</v>
      </c>
      <c r="AO134" s="404">
        <v>98607</v>
      </c>
      <c r="AP134" s="404">
        <v>100419</v>
      </c>
      <c r="AQ134" s="404">
        <v>101685</v>
      </c>
      <c r="AR134" s="404">
        <v>97704</v>
      </c>
      <c r="AS134" s="404">
        <v>96798</v>
      </c>
      <c r="AT134" s="404">
        <v>101508</v>
      </c>
      <c r="AU134" s="404">
        <v>103314</v>
      </c>
      <c r="AV134" s="404">
        <v>113445</v>
      </c>
      <c r="AW134" s="404">
        <v>119053</v>
      </c>
      <c r="AX134" s="404">
        <v>125750</v>
      </c>
      <c r="AY134" s="404">
        <v>135156</v>
      </c>
      <c r="AZ134" s="404">
        <v>123032</v>
      </c>
      <c r="BA134" s="404">
        <v>135058</v>
      </c>
      <c r="BB134" s="404">
        <v>142775</v>
      </c>
      <c r="BC134" s="404">
        <v>149966</v>
      </c>
      <c r="BD134" s="404">
        <v>141895</v>
      </c>
      <c r="BE134" s="404">
        <v>147861</v>
      </c>
      <c r="BF134" s="404">
        <v>154703</v>
      </c>
      <c r="BG134" s="404">
        <v>162422</v>
      </c>
      <c r="BH134" s="404">
        <v>155581</v>
      </c>
      <c r="BI134" s="404">
        <v>160666</v>
      </c>
      <c r="BJ134" s="404">
        <v>170317</v>
      </c>
      <c r="BK134" s="404">
        <v>180313</v>
      </c>
      <c r="BL134" s="404">
        <v>165750</v>
      </c>
      <c r="BM134" s="404">
        <v>172245</v>
      </c>
      <c r="BN134" s="404">
        <v>184345</v>
      </c>
      <c r="BO134" s="404">
        <v>201359</v>
      </c>
      <c r="BP134" s="404">
        <v>232403</v>
      </c>
      <c r="BQ134" s="404">
        <v>203812</v>
      </c>
      <c r="BR134" s="404">
        <v>216444</v>
      </c>
      <c r="BS134" s="404">
        <v>233459</v>
      </c>
      <c r="BT134" s="404">
        <v>258891</v>
      </c>
      <c r="BU134" s="404">
        <v>223985</v>
      </c>
    </row>
    <row r="135" spans="1:73" hidden="1" outlineLevel="1">
      <c r="A135" s="38">
        <v>2500</v>
      </c>
      <c r="B135" s="398">
        <v>91247</v>
      </c>
      <c r="C135" s="398">
        <v>91618</v>
      </c>
      <c r="D135" s="398">
        <v>96223</v>
      </c>
      <c r="E135" s="398">
        <v>97703</v>
      </c>
      <c r="F135" s="398">
        <v>99019</v>
      </c>
      <c r="G135" s="398">
        <v>105603</v>
      </c>
      <c r="H135" s="398">
        <v>92606</v>
      </c>
      <c r="I135" s="398">
        <v>98195</v>
      </c>
      <c r="J135" s="398">
        <v>105603</v>
      </c>
      <c r="K135" s="398">
        <v>104614</v>
      </c>
      <c r="L135" s="398">
        <v>110204</v>
      </c>
      <c r="M135" s="398">
        <v>118099</v>
      </c>
      <c r="N135" s="398">
        <v>128142</v>
      </c>
      <c r="O135" s="396">
        <v>147017</v>
      </c>
      <c r="P135" s="396">
        <v>153874</v>
      </c>
      <c r="Q135" s="396">
        <v>153075</v>
      </c>
      <c r="R135" s="396">
        <v>156427</v>
      </c>
      <c r="S135" s="396">
        <v>160251</v>
      </c>
      <c r="T135" s="396">
        <v>162324</v>
      </c>
      <c r="U135" s="396">
        <v>166153</v>
      </c>
      <c r="V135" s="396">
        <v>170136</v>
      </c>
      <c r="W135" s="396">
        <v>173488</v>
      </c>
      <c r="X135" s="396">
        <v>183370</v>
      </c>
      <c r="Y135" s="396">
        <v>188953</v>
      </c>
      <c r="Z135" s="396">
        <v>188315</v>
      </c>
      <c r="AA135" s="396">
        <v>197403</v>
      </c>
      <c r="AB135" s="396">
        <v>201231</v>
      </c>
      <c r="AC135" s="396">
        <v>205535</v>
      </c>
      <c r="AD135" s="396">
        <v>209520</v>
      </c>
      <c r="AE135" s="396">
        <v>217813</v>
      </c>
      <c r="AF135" s="396">
        <v>231369</v>
      </c>
      <c r="AG135" s="396">
        <v>235672</v>
      </c>
      <c r="AH135" s="396">
        <v>239978</v>
      </c>
      <c r="AI135" s="396">
        <v>249227</v>
      </c>
      <c r="AJ135" s="396">
        <v>253532</v>
      </c>
      <c r="AL135" s="38">
        <v>2500</v>
      </c>
      <c r="AM135" s="404">
        <v>100372</v>
      </c>
      <c r="AN135" s="404">
        <v>100780</v>
      </c>
      <c r="AO135" s="404">
        <v>105846</v>
      </c>
      <c r="AP135" s="404">
        <v>107474</v>
      </c>
      <c r="AQ135" s="404">
        <v>108921</v>
      </c>
      <c r="AR135" s="404">
        <v>116163</v>
      </c>
      <c r="AS135" s="404">
        <v>101868</v>
      </c>
      <c r="AT135" s="404">
        <v>108015</v>
      </c>
      <c r="AU135" s="404">
        <v>116163</v>
      </c>
      <c r="AV135" s="404">
        <v>115075</v>
      </c>
      <c r="AW135" s="404">
        <v>121224</v>
      </c>
      <c r="AX135" s="404">
        <v>129910</v>
      </c>
      <c r="AY135" s="404">
        <v>140956</v>
      </c>
      <c r="AZ135" s="404">
        <v>161719</v>
      </c>
      <c r="BA135" s="404">
        <v>169261</v>
      </c>
      <c r="BB135" s="404">
        <v>168383</v>
      </c>
      <c r="BC135" s="404">
        <v>172070</v>
      </c>
      <c r="BD135" s="404">
        <v>176275</v>
      </c>
      <c r="BE135" s="404">
        <v>178556</v>
      </c>
      <c r="BF135" s="404">
        <v>182767</v>
      </c>
      <c r="BG135" s="404">
        <v>187150</v>
      </c>
      <c r="BH135" s="404">
        <v>190836</v>
      </c>
      <c r="BI135" s="404">
        <v>201707</v>
      </c>
      <c r="BJ135" s="404">
        <v>207848</v>
      </c>
      <c r="BK135" s="404">
        <v>207147</v>
      </c>
      <c r="BL135" s="404">
        <v>217144</v>
      </c>
      <c r="BM135" s="404">
        <v>221354</v>
      </c>
      <c r="BN135" s="404">
        <v>226090</v>
      </c>
      <c r="BO135" s="404">
        <v>230471</v>
      </c>
      <c r="BP135" s="404">
        <v>239594</v>
      </c>
      <c r="BQ135" s="404">
        <v>254507</v>
      </c>
      <c r="BR135" s="404">
        <v>259239</v>
      </c>
      <c r="BS135" s="404">
        <v>263976</v>
      </c>
      <c r="BT135" s="404">
        <v>274150</v>
      </c>
      <c r="BU135" s="404">
        <v>278885</v>
      </c>
    </row>
    <row r="136" spans="1:73" hidden="1" outlineLevel="1">
      <c r="A136" s="38">
        <v>2625</v>
      </c>
      <c r="B136" s="398">
        <v>93257</v>
      </c>
      <c r="C136" s="398">
        <v>93427</v>
      </c>
      <c r="D136" s="398">
        <v>97049</v>
      </c>
      <c r="E136" s="398">
        <v>98689</v>
      </c>
      <c r="F136" s="398">
        <v>100338</v>
      </c>
      <c r="G136" s="398">
        <v>109056</v>
      </c>
      <c r="H136" s="398">
        <v>93591</v>
      </c>
      <c r="I136" s="398">
        <v>98526</v>
      </c>
      <c r="J136" s="398">
        <v>106917</v>
      </c>
      <c r="K136" s="398">
        <v>106588</v>
      </c>
      <c r="L136" s="398">
        <v>112346</v>
      </c>
      <c r="M136" s="398">
        <v>118274</v>
      </c>
      <c r="N136" s="396">
        <v>130912</v>
      </c>
      <c r="O136" s="396">
        <v>148928</v>
      </c>
      <c r="P136" s="396">
        <v>154509</v>
      </c>
      <c r="Q136" s="396">
        <v>157860</v>
      </c>
      <c r="R136" s="396">
        <v>158498</v>
      </c>
      <c r="S136" s="396">
        <v>166789</v>
      </c>
      <c r="T136" s="396">
        <v>167586</v>
      </c>
      <c r="U136" s="396">
        <v>169023</v>
      </c>
      <c r="V136" s="396">
        <v>172528</v>
      </c>
      <c r="W136" s="396">
        <v>177312</v>
      </c>
      <c r="X136" s="396">
        <v>186084</v>
      </c>
      <c r="Y136" s="396">
        <v>191346</v>
      </c>
      <c r="Z136" s="396">
        <v>193576</v>
      </c>
      <c r="AA136" s="396">
        <v>202665</v>
      </c>
      <c r="AB136" s="396">
        <v>211116</v>
      </c>
      <c r="AC136" s="396">
        <v>210959</v>
      </c>
      <c r="AD136" s="396">
        <v>214625</v>
      </c>
      <c r="AE136" s="396">
        <v>228020</v>
      </c>
      <c r="AF136" s="396">
        <v>237747</v>
      </c>
      <c r="AG136" s="396">
        <v>241732</v>
      </c>
      <c r="AH136" s="396">
        <v>246197</v>
      </c>
      <c r="AI136" s="396">
        <v>261030</v>
      </c>
      <c r="AJ136" s="396">
        <v>260229</v>
      </c>
      <c r="AL136" s="38">
        <v>2625</v>
      </c>
      <c r="AM136" s="404">
        <v>102583</v>
      </c>
      <c r="AN136" s="404">
        <v>102772</v>
      </c>
      <c r="AO136" s="404">
        <v>106754</v>
      </c>
      <c r="AP136" s="404">
        <v>108558</v>
      </c>
      <c r="AQ136" s="404">
        <v>110373</v>
      </c>
      <c r="AR136" s="404">
        <v>119962</v>
      </c>
      <c r="AS136" s="404">
        <v>102950</v>
      </c>
      <c r="AT136" s="404">
        <v>108379</v>
      </c>
      <c r="AU136" s="404">
        <v>117609</v>
      </c>
      <c r="AV136" s="404">
        <v>117246</v>
      </c>
      <c r="AW136" s="404">
        <v>123580</v>
      </c>
      <c r="AX136" s="404">
        <v>130101</v>
      </c>
      <c r="AY136" s="404">
        <v>144003</v>
      </c>
      <c r="AZ136" s="404">
        <v>163821</v>
      </c>
      <c r="BA136" s="404">
        <v>169960</v>
      </c>
      <c r="BB136" s="404">
        <v>173647</v>
      </c>
      <c r="BC136" s="404">
        <v>174348</v>
      </c>
      <c r="BD136" s="404">
        <v>183468</v>
      </c>
      <c r="BE136" s="404">
        <v>184345</v>
      </c>
      <c r="BF136" s="404">
        <v>185924</v>
      </c>
      <c r="BG136" s="404">
        <v>189781</v>
      </c>
      <c r="BH136" s="404">
        <v>195043</v>
      </c>
      <c r="BI136" s="404">
        <v>204692</v>
      </c>
      <c r="BJ136" s="404">
        <v>210480</v>
      </c>
      <c r="BK136" s="404">
        <v>212934</v>
      </c>
      <c r="BL136" s="404">
        <v>222932</v>
      </c>
      <c r="BM136" s="404">
        <v>232227</v>
      </c>
      <c r="BN136" s="404">
        <v>232054</v>
      </c>
      <c r="BO136" s="404">
        <v>236088</v>
      </c>
      <c r="BP136" s="404">
        <v>250821</v>
      </c>
      <c r="BQ136" s="404">
        <v>261521</v>
      </c>
      <c r="BR136" s="404">
        <v>265905</v>
      </c>
      <c r="BS136" s="404">
        <v>270817</v>
      </c>
      <c r="BT136" s="404">
        <v>287132</v>
      </c>
      <c r="BU136" s="404">
        <v>286251</v>
      </c>
    </row>
    <row r="137" spans="1:73" hidden="1" outlineLevel="1">
      <c r="A137" s="38">
        <v>2750</v>
      </c>
      <c r="B137" s="398">
        <v>96270</v>
      </c>
      <c r="C137" s="398">
        <v>96555</v>
      </c>
      <c r="D137" s="398">
        <v>97375</v>
      </c>
      <c r="E137" s="398">
        <v>99351</v>
      </c>
      <c r="F137" s="398">
        <v>100172</v>
      </c>
      <c r="G137" s="398">
        <v>108725</v>
      </c>
      <c r="H137" s="398">
        <v>95235</v>
      </c>
      <c r="I137" s="398">
        <v>100338</v>
      </c>
      <c r="J137" s="398">
        <v>108231</v>
      </c>
      <c r="K137" s="398">
        <v>106367</v>
      </c>
      <c r="L137" s="398">
        <v>111383</v>
      </c>
      <c r="M137" s="396">
        <v>121025</v>
      </c>
      <c r="N137" s="396">
        <v>130912</v>
      </c>
      <c r="O137" s="396">
        <v>150366</v>
      </c>
      <c r="P137" s="396">
        <v>158178</v>
      </c>
      <c r="Q137" s="396">
        <v>156903</v>
      </c>
      <c r="R137" s="396">
        <v>158338</v>
      </c>
      <c r="S137" s="396">
        <v>170136</v>
      </c>
      <c r="T137" s="396">
        <v>173010</v>
      </c>
      <c r="U137" s="396">
        <v>174603</v>
      </c>
      <c r="V137" s="396">
        <v>176675</v>
      </c>
      <c r="W137" s="396">
        <v>183211</v>
      </c>
      <c r="X137" s="396">
        <v>191187</v>
      </c>
      <c r="Y137" s="396">
        <v>192144</v>
      </c>
      <c r="Z137" s="396">
        <v>194534</v>
      </c>
      <c r="AA137" s="396">
        <v>206331</v>
      </c>
      <c r="AB137" s="396">
        <v>212871</v>
      </c>
      <c r="AC137" s="396">
        <v>216538</v>
      </c>
      <c r="AD137" s="396">
        <v>221639</v>
      </c>
      <c r="AE137" s="396">
        <v>234399</v>
      </c>
      <c r="AF137" s="396">
        <v>239019</v>
      </c>
      <c r="AG137" s="396">
        <v>245880</v>
      </c>
      <c r="AH137" s="396">
        <v>252892</v>
      </c>
      <c r="AI137" s="396">
        <v>268040</v>
      </c>
      <c r="AJ137" s="396">
        <v>265012</v>
      </c>
      <c r="AL137" s="38">
        <v>2750</v>
      </c>
      <c r="AM137" s="404">
        <v>105898</v>
      </c>
      <c r="AN137" s="404">
        <v>106211</v>
      </c>
      <c r="AO137" s="404">
        <v>107111</v>
      </c>
      <c r="AP137" s="404">
        <v>109286</v>
      </c>
      <c r="AQ137" s="404">
        <v>110187</v>
      </c>
      <c r="AR137" s="404">
        <v>119598</v>
      </c>
      <c r="AS137" s="404">
        <v>104759</v>
      </c>
      <c r="AT137" s="404">
        <v>110373</v>
      </c>
      <c r="AU137" s="404">
        <v>119053</v>
      </c>
      <c r="AV137" s="404">
        <v>117004</v>
      </c>
      <c r="AW137" s="404">
        <v>122521</v>
      </c>
      <c r="AX137" s="404">
        <v>133128</v>
      </c>
      <c r="AY137" s="404">
        <v>144003</v>
      </c>
      <c r="AZ137" s="404">
        <v>165403</v>
      </c>
      <c r="BA137" s="404">
        <v>173996</v>
      </c>
      <c r="BB137" s="404">
        <v>172592</v>
      </c>
      <c r="BC137" s="404">
        <v>174174</v>
      </c>
      <c r="BD137" s="404">
        <v>187150</v>
      </c>
      <c r="BE137" s="404">
        <v>190312</v>
      </c>
      <c r="BF137" s="404">
        <v>192063</v>
      </c>
      <c r="BG137" s="404">
        <v>194343</v>
      </c>
      <c r="BH137" s="404">
        <v>201532</v>
      </c>
      <c r="BI137" s="404">
        <v>210305</v>
      </c>
      <c r="BJ137" s="404">
        <v>211358</v>
      </c>
      <c r="BK137" s="404">
        <v>213987</v>
      </c>
      <c r="BL137" s="404">
        <v>226964</v>
      </c>
      <c r="BM137" s="404">
        <v>234158</v>
      </c>
      <c r="BN137" s="404">
        <v>238191</v>
      </c>
      <c r="BO137" s="404">
        <v>243803</v>
      </c>
      <c r="BP137" s="404">
        <v>257838</v>
      </c>
      <c r="BQ137" s="404">
        <v>262921</v>
      </c>
      <c r="BR137" s="404">
        <v>270467</v>
      </c>
      <c r="BS137" s="404">
        <v>278182</v>
      </c>
      <c r="BT137" s="404">
        <v>294843</v>
      </c>
      <c r="BU137" s="404">
        <v>291513</v>
      </c>
    </row>
    <row r="138" spans="1:73" hidden="1" outlineLevel="1">
      <c r="A138" s="38">
        <v>2875</v>
      </c>
      <c r="B138" s="398">
        <v>105648</v>
      </c>
      <c r="C138" s="398">
        <v>105764</v>
      </c>
      <c r="D138" s="398">
        <v>111357</v>
      </c>
      <c r="E138" s="398">
        <v>113328</v>
      </c>
      <c r="F138" s="398">
        <v>115961</v>
      </c>
      <c r="G138" s="398">
        <v>119417</v>
      </c>
      <c r="H138" s="398">
        <v>108395</v>
      </c>
      <c r="I138" s="398">
        <v>113494</v>
      </c>
      <c r="J138" s="398">
        <v>123131</v>
      </c>
      <c r="K138" s="396">
        <v>118314</v>
      </c>
      <c r="L138" s="396">
        <v>145265</v>
      </c>
      <c r="M138" s="396">
        <v>147656</v>
      </c>
      <c r="N138" s="396">
        <v>148928</v>
      </c>
      <c r="O138" s="396">
        <v>158022</v>
      </c>
      <c r="P138" s="396">
        <v>166153</v>
      </c>
      <c r="Q138" s="396">
        <v>168064</v>
      </c>
      <c r="R138" s="396">
        <v>172050</v>
      </c>
      <c r="S138" s="396">
        <v>176515</v>
      </c>
      <c r="T138" s="396">
        <v>192463</v>
      </c>
      <c r="U138" s="396">
        <v>191187</v>
      </c>
      <c r="V138" s="396">
        <v>191187</v>
      </c>
      <c r="W138" s="396">
        <v>197085</v>
      </c>
      <c r="X138" s="396">
        <v>204579</v>
      </c>
      <c r="Y138" s="396">
        <v>207450</v>
      </c>
      <c r="Z138" s="396">
        <v>212234</v>
      </c>
      <c r="AA138" s="396">
        <v>215742</v>
      </c>
      <c r="AB138" s="396">
        <v>224830</v>
      </c>
      <c r="AC138" s="396">
        <v>233600</v>
      </c>
      <c r="AD138" s="396">
        <v>238224</v>
      </c>
      <c r="AE138" s="396">
        <v>247953</v>
      </c>
      <c r="AF138" s="396">
        <v>257838</v>
      </c>
      <c r="AG138" s="396">
        <v>265650</v>
      </c>
      <c r="AH138" s="396">
        <v>270115</v>
      </c>
      <c r="AI138" s="396">
        <v>278086</v>
      </c>
      <c r="AJ138" s="396">
        <v>288775</v>
      </c>
      <c r="AL138" s="38">
        <v>2875</v>
      </c>
      <c r="AM138" s="404">
        <v>116215</v>
      </c>
      <c r="AN138" s="404">
        <v>116340</v>
      </c>
      <c r="AO138" s="404">
        <v>122493</v>
      </c>
      <c r="AP138" s="404">
        <v>124661</v>
      </c>
      <c r="AQ138" s="404">
        <v>127557</v>
      </c>
      <c r="AR138" s="404">
        <v>131359</v>
      </c>
      <c r="AS138" s="404">
        <v>119235</v>
      </c>
      <c r="AT138" s="404">
        <v>124843</v>
      </c>
      <c r="AU138" s="404">
        <v>135443</v>
      </c>
      <c r="AV138" s="404">
        <v>130145</v>
      </c>
      <c r="AW138" s="404">
        <v>159793</v>
      </c>
      <c r="AX138" s="404">
        <v>162422</v>
      </c>
      <c r="AY138" s="404">
        <v>163821</v>
      </c>
      <c r="AZ138" s="404">
        <v>173824</v>
      </c>
      <c r="BA138" s="404">
        <v>182767</v>
      </c>
      <c r="BB138" s="404">
        <v>184868</v>
      </c>
      <c r="BC138" s="404">
        <v>189255</v>
      </c>
      <c r="BD138" s="404">
        <v>194167</v>
      </c>
      <c r="BE138" s="404">
        <v>211709</v>
      </c>
      <c r="BF138" s="404">
        <v>210305</v>
      </c>
      <c r="BG138" s="404">
        <v>210305</v>
      </c>
      <c r="BH138" s="404">
        <v>216794</v>
      </c>
      <c r="BI138" s="404">
        <v>225037</v>
      </c>
      <c r="BJ138" s="404">
        <v>228195</v>
      </c>
      <c r="BK138" s="404">
        <v>233459</v>
      </c>
      <c r="BL138" s="404">
        <v>237317</v>
      </c>
      <c r="BM138" s="404">
        <v>247313</v>
      </c>
      <c r="BN138" s="404">
        <v>256960</v>
      </c>
      <c r="BO138" s="404">
        <v>262046</v>
      </c>
      <c r="BP138" s="404">
        <v>272748</v>
      </c>
      <c r="BQ138" s="404">
        <v>283622</v>
      </c>
      <c r="BR138" s="404">
        <v>292215</v>
      </c>
      <c r="BS138" s="404">
        <v>297127</v>
      </c>
      <c r="BT138" s="404">
        <v>305895</v>
      </c>
      <c r="BU138" s="404">
        <v>317653</v>
      </c>
    </row>
    <row r="139" spans="1:73" hidden="1" outlineLevel="1">
      <c r="A139" s="38">
        <v>3000</v>
      </c>
      <c r="B139" s="398">
        <v>108493</v>
      </c>
      <c r="C139" s="398">
        <v>108888</v>
      </c>
      <c r="D139" s="398">
        <v>114154</v>
      </c>
      <c r="E139" s="398">
        <v>116126</v>
      </c>
      <c r="F139" s="398">
        <v>116619</v>
      </c>
      <c r="G139" s="398">
        <v>125666</v>
      </c>
      <c r="H139" s="398">
        <v>134384</v>
      </c>
      <c r="I139" s="398">
        <v>131119</v>
      </c>
      <c r="J139" s="396">
        <v>135853</v>
      </c>
      <c r="K139" s="396">
        <v>146859</v>
      </c>
      <c r="L139" s="396">
        <v>143509</v>
      </c>
      <c r="M139" s="396">
        <v>148294</v>
      </c>
      <c r="N139" s="396">
        <v>152596</v>
      </c>
      <c r="O139" s="396">
        <v>167268</v>
      </c>
      <c r="P139" s="396">
        <v>176039</v>
      </c>
      <c r="Q139" s="396">
        <v>178272</v>
      </c>
      <c r="R139" s="396">
        <v>182577</v>
      </c>
      <c r="S139" s="396">
        <v>193898</v>
      </c>
      <c r="T139" s="396">
        <v>202346</v>
      </c>
      <c r="U139" s="396">
        <v>201072</v>
      </c>
      <c r="V139" s="396">
        <v>203464</v>
      </c>
      <c r="W139" s="396">
        <v>209206</v>
      </c>
      <c r="X139" s="396">
        <v>217655</v>
      </c>
      <c r="Y139" s="396">
        <v>218451</v>
      </c>
      <c r="Z139" s="396">
        <v>223236</v>
      </c>
      <c r="AA139" s="396">
        <v>229613</v>
      </c>
      <c r="AB139" s="396">
        <v>237108</v>
      </c>
      <c r="AC139" s="396">
        <v>246675</v>
      </c>
      <c r="AD139" s="396">
        <v>250982</v>
      </c>
      <c r="AE139" s="396">
        <v>266446</v>
      </c>
      <c r="AF139" s="396">
        <v>277290</v>
      </c>
      <c r="AG139" s="396">
        <v>285743</v>
      </c>
      <c r="AH139" s="396">
        <v>290686</v>
      </c>
      <c r="AI139" s="396">
        <v>299138</v>
      </c>
      <c r="AJ139" s="396">
        <v>307267</v>
      </c>
      <c r="AL139" s="38">
        <v>3000</v>
      </c>
      <c r="AM139" s="404">
        <v>119343</v>
      </c>
      <c r="AN139" s="404">
        <v>119777</v>
      </c>
      <c r="AO139" s="404">
        <v>125571</v>
      </c>
      <c r="AP139" s="404">
        <v>127739</v>
      </c>
      <c r="AQ139" s="404">
        <v>128280</v>
      </c>
      <c r="AR139" s="404">
        <v>138232</v>
      </c>
      <c r="AS139" s="404">
        <v>147821</v>
      </c>
      <c r="AT139" s="404">
        <v>144231</v>
      </c>
      <c r="AU139" s="404">
        <v>149438</v>
      </c>
      <c r="AV139" s="404">
        <v>161546</v>
      </c>
      <c r="AW139" s="404">
        <v>157861</v>
      </c>
      <c r="AX139" s="404">
        <v>163123</v>
      </c>
      <c r="AY139" s="404">
        <v>167856</v>
      </c>
      <c r="AZ139" s="404">
        <v>183994</v>
      </c>
      <c r="BA139" s="404">
        <v>193643</v>
      </c>
      <c r="BB139" s="404">
        <v>196097</v>
      </c>
      <c r="BC139" s="404">
        <v>200835</v>
      </c>
      <c r="BD139" s="404">
        <v>213288</v>
      </c>
      <c r="BE139" s="404">
        <v>222582</v>
      </c>
      <c r="BF139" s="404">
        <v>221178</v>
      </c>
      <c r="BG139" s="404">
        <v>223810</v>
      </c>
      <c r="BH139" s="404">
        <v>230127</v>
      </c>
      <c r="BI139" s="404">
        <v>239419</v>
      </c>
      <c r="BJ139" s="404">
        <v>240296</v>
      </c>
      <c r="BK139" s="404">
        <v>245561</v>
      </c>
      <c r="BL139" s="404">
        <v>252574</v>
      </c>
      <c r="BM139" s="404">
        <v>260818</v>
      </c>
      <c r="BN139" s="404">
        <v>271344</v>
      </c>
      <c r="BO139" s="404">
        <v>276080</v>
      </c>
      <c r="BP139" s="404">
        <v>293093</v>
      </c>
      <c r="BQ139" s="404">
        <v>305018</v>
      </c>
      <c r="BR139" s="404">
        <v>314318</v>
      </c>
      <c r="BS139" s="404">
        <v>319754</v>
      </c>
      <c r="BT139" s="404">
        <v>329054</v>
      </c>
      <c r="BU139" s="404">
        <v>337994</v>
      </c>
    </row>
    <row r="140" spans="1:73" hidden="1" outlineLevel="1">
      <c r="A140" s="38">
        <v>3125</v>
      </c>
      <c r="B140" s="400">
        <v>111750</v>
      </c>
      <c r="C140" s="400">
        <v>112153</v>
      </c>
      <c r="D140" s="400">
        <v>117577</v>
      </c>
      <c r="E140" s="400">
        <v>119611</v>
      </c>
      <c r="F140" s="400">
        <v>120119</v>
      </c>
      <c r="G140" s="400">
        <v>129435</v>
      </c>
      <c r="H140" s="400">
        <v>138416</v>
      </c>
      <c r="I140" s="401">
        <v>137467</v>
      </c>
      <c r="J140" s="401">
        <v>139931</v>
      </c>
      <c r="K140" s="401">
        <v>151262</v>
      </c>
      <c r="L140" s="401">
        <v>147816</v>
      </c>
      <c r="M140" s="401">
        <v>152739</v>
      </c>
      <c r="N140" s="401">
        <v>157176</v>
      </c>
      <c r="O140" s="401">
        <v>172284</v>
      </c>
      <c r="P140" s="401">
        <v>181320</v>
      </c>
      <c r="Q140" s="401">
        <v>183620</v>
      </c>
      <c r="R140" s="401">
        <v>188053</v>
      </c>
      <c r="S140" s="401">
        <v>199715</v>
      </c>
      <c r="T140" s="401">
        <v>208420</v>
      </c>
      <c r="U140" s="401">
        <v>207106</v>
      </c>
      <c r="V140" s="401">
        <v>209564</v>
      </c>
      <c r="W140" s="401">
        <v>215480</v>
      </c>
      <c r="X140" s="401">
        <v>224184</v>
      </c>
      <c r="Y140" s="401">
        <v>225008</v>
      </c>
      <c r="Z140" s="401">
        <v>229933</v>
      </c>
      <c r="AA140" s="401">
        <v>236503</v>
      </c>
      <c r="AB140" s="401">
        <v>244221</v>
      </c>
      <c r="AC140" s="401">
        <v>254077</v>
      </c>
      <c r="AD140" s="401">
        <v>258509</v>
      </c>
      <c r="AE140" s="401">
        <v>274438</v>
      </c>
      <c r="AF140" s="401">
        <v>285606</v>
      </c>
      <c r="AG140" s="401">
        <v>294316</v>
      </c>
      <c r="AH140" s="401">
        <v>299406</v>
      </c>
      <c r="AI140" s="401">
        <v>308113</v>
      </c>
      <c r="AJ140" s="401">
        <v>316485</v>
      </c>
      <c r="AL140" s="38">
        <v>3125</v>
      </c>
      <c r="AM140" s="404">
        <v>122925</v>
      </c>
      <c r="AN140" s="404">
        <v>123368</v>
      </c>
      <c r="AO140" s="404">
        <v>129335</v>
      </c>
      <c r="AP140" s="404">
        <v>131572</v>
      </c>
      <c r="AQ140" s="404">
        <v>132131</v>
      </c>
      <c r="AR140" s="404">
        <v>142379</v>
      </c>
      <c r="AS140" s="404">
        <v>152259</v>
      </c>
      <c r="AT140" s="404">
        <v>151214</v>
      </c>
      <c r="AU140" s="404">
        <v>153924</v>
      </c>
      <c r="AV140" s="404">
        <v>166388</v>
      </c>
      <c r="AW140" s="404">
        <v>162598</v>
      </c>
      <c r="AX140" s="404">
        <v>168013</v>
      </c>
      <c r="AY140" s="404">
        <v>172894</v>
      </c>
      <c r="AZ140" s="404">
        <v>189512</v>
      </c>
      <c r="BA140" s="404">
        <v>199451</v>
      </c>
      <c r="BB140" s="404">
        <v>201983</v>
      </c>
      <c r="BC140" s="404">
        <v>206858</v>
      </c>
      <c r="BD140" s="404">
        <v>219688</v>
      </c>
      <c r="BE140" s="404">
        <v>229262</v>
      </c>
      <c r="BF140" s="404">
        <v>227818</v>
      </c>
      <c r="BG140" s="404">
        <v>230522</v>
      </c>
      <c r="BH140" s="404">
        <v>237028</v>
      </c>
      <c r="BI140" s="404">
        <v>246602</v>
      </c>
      <c r="BJ140" s="404">
        <v>247509</v>
      </c>
      <c r="BK140" s="404">
        <v>252926</v>
      </c>
      <c r="BL140" s="404">
        <v>260153</v>
      </c>
      <c r="BM140" s="404">
        <v>268642</v>
      </c>
      <c r="BN140" s="404">
        <v>279485</v>
      </c>
      <c r="BO140" s="404">
        <v>284360</v>
      </c>
      <c r="BP140" s="404">
        <v>301881</v>
      </c>
      <c r="BQ140" s="404">
        <v>314167</v>
      </c>
      <c r="BR140" s="404">
        <v>323747</v>
      </c>
      <c r="BS140" s="404">
        <v>329347</v>
      </c>
      <c r="BT140" s="404">
        <v>338924</v>
      </c>
      <c r="BU140" s="404">
        <v>348134</v>
      </c>
    </row>
    <row r="141" spans="1:73" hidden="1" outlineLevel="1">
      <c r="A141" s="174">
        <v>3250</v>
      </c>
      <c r="B141" s="402">
        <v>115104</v>
      </c>
      <c r="C141" s="402">
        <v>117587</v>
      </c>
      <c r="D141" s="402">
        <v>123272</v>
      </c>
      <c r="E141" s="402">
        <v>125401</v>
      </c>
      <c r="F141" s="402">
        <v>125934</v>
      </c>
      <c r="G141" s="402">
        <v>135705</v>
      </c>
      <c r="H141" s="402">
        <v>145115</v>
      </c>
      <c r="I141" s="399">
        <v>141592</v>
      </c>
      <c r="J141" s="399">
        <v>144128</v>
      </c>
      <c r="K141" s="399">
        <v>155801</v>
      </c>
      <c r="L141" s="399">
        <v>152250</v>
      </c>
      <c r="M141" s="399">
        <v>157324</v>
      </c>
      <c r="N141" s="399">
        <v>161890</v>
      </c>
      <c r="O141" s="399">
        <v>177456</v>
      </c>
      <c r="P141" s="399">
        <v>186758</v>
      </c>
      <c r="Q141" s="399">
        <v>189125</v>
      </c>
      <c r="R141" s="399">
        <v>193695</v>
      </c>
      <c r="S141" s="399">
        <v>205708</v>
      </c>
      <c r="T141" s="399">
        <v>214669</v>
      </c>
      <c r="U141" s="399">
        <v>213315</v>
      </c>
      <c r="V141" s="399">
        <v>215852</v>
      </c>
      <c r="W141" s="399">
        <v>221945</v>
      </c>
      <c r="X141" s="399">
        <v>230911</v>
      </c>
      <c r="Y141" s="399">
        <v>231758</v>
      </c>
      <c r="Z141" s="399">
        <v>236832</v>
      </c>
      <c r="AA141" s="399">
        <v>243595</v>
      </c>
      <c r="AB141" s="399">
        <v>251548</v>
      </c>
      <c r="AC141" s="399">
        <v>261700</v>
      </c>
      <c r="AD141" s="399">
        <v>266265</v>
      </c>
      <c r="AE141" s="399">
        <v>282673</v>
      </c>
      <c r="AF141" s="399">
        <v>294175</v>
      </c>
      <c r="AG141" s="399">
        <v>303145</v>
      </c>
      <c r="AH141" s="399">
        <v>308388</v>
      </c>
      <c r="AI141" s="399">
        <v>317356</v>
      </c>
      <c r="AJ141" s="399">
        <v>325981</v>
      </c>
      <c r="AL141" s="174">
        <v>3250</v>
      </c>
      <c r="AM141" s="404">
        <v>126613</v>
      </c>
      <c r="AN141" s="404">
        <v>129345</v>
      </c>
      <c r="AO141" s="404">
        <v>135597</v>
      </c>
      <c r="AP141" s="404">
        <v>137941</v>
      </c>
      <c r="AQ141" s="404">
        <v>138527</v>
      </c>
      <c r="AR141" s="404">
        <v>149276</v>
      </c>
      <c r="AS141" s="404">
        <v>159627</v>
      </c>
      <c r="AT141" s="404">
        <v>155751</v>
      </c>
      <c r="AU141" s="404">
        <v>158541</v>
      </c>
      <c r="AV141" s="404">
        <v>171382</v>
      </c>
      <c r="AW141" s="404">
        <v>167475</v>
      </c>
      <c r="AX141" s="404">
        <v>173056</v>
      </c>
      <c r="AY141" s="404">
        <v>178079</v>
      </c>
      <c r="AZ141" s="404">
        <v>195201</v>
      </c>
      <c r="BA141" s="404">
        <v>205434</v>
      </c>
      <c r="BB141" s="404">
        <v>208038</v>
      </c>
      <c r="BC141" s="404">
        <v>213065</v>
      </c>
      <c r="BD141" s="404">
        <v>226279</v>
      </c>
      <c r="BE141" s="404">
        <v>236136</v>
      </c>
      <c r="BF141" s="404">
        <v>234647</v>
      </c>
      <c r="BG141" s="404">
        <v>237437</v>
      </c>
      <c r="BH141" s="404">
        <v>244140</v>
      </c>
      <c r="BI141" s="404">
        <v>254002</v>
      </c>
      <c r="BJ141" s="404">
        <v>254934</v>
      </c>
      <c r="BK141" s="404">
        <v>260514</v>
      </c>
      <c r="BL141" s="404">
        <v>267955</v>
      </c>
      <c r="BM141" s="404">
        <v>276703</v>
      </c>
      <c r="BN141" s="404">
        <v>287870</v>
      </c>
      <c r="BO141" s="404">
        <v>292893</v>
      </c>
      <c r="BP141" s="404">
        <v>310940</v>
      </c>
      <c r="BQ141" s="404">
        <v>323594</v>
      </c>
      <c r="BR141" s="404">
        <v>333460</v>
      </c>
      <c r="BS141" s="404">
        <v>339227</v>
      </c>
      <c r="BT141" s="404">
        <v>349092</v>
      </c>
      <c r="BU141" s="404">
        <v>358579</v>
      </c>
    </row>
    <row r="142" spans="1:73" hidden="1" outlineLevel="1">
      <c r="A142" s="232"/>
      <c r="B142" s="232"/>
      <c r="C142" s="232"/>
      <c r="D142" s="232"/>
      <c r="E142" s="232"/>
      <c r="F142" s="232"/>
      <c r="G142" s="232"/>
      <c r="H142" s="232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L142" s="199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</row>
    <row r="143" spans="1:73" hidden="1" outlineLevel="1">
      <c r="A143" s="46" t="s">
        <v>113</v>
      </c>
      <c r="AL143" s="46" t="s">
        <v>114</v>
      </c>
    </row>
    <row r="144" spans="1:73" hidden="1" outlineLevel="1">
      <c r="A144" s="160" t="s">
        <v>109</v>
      </c>
      <c r="B144" s="160">
        <v>2110</v>
      </c>
      <c r="C144" s="160">
        <v>2250</v>
      </c>
      <c r="D144" s="160">
        <v>2375</v>
      </c>
      <c r="E144" s="160">
        <v>2500</v>
      </c>
      <c r="F144" s="160">
        <v>2625</v>
      </c>
      <c r="G144" s="160">
        <v>2750</v>
      </c>
      <c r="H144" s="160">
        <v>2875</v>
      </c>
      <c r="I144" s="160">
        <v>3000</v>
      </c>
      <c r="J144" s="160">
        <v>3125</v>
      </c>
      <c r="K144" s="160">
        <v>3250</v>
      </c>
      <c r="L144" s="160">
        <v>3375</v>
      </c>
      <c r="M144" s="160">
        <v>3500</v>
      </c>
      <c r="N144" s="160">
        <v>3625</v>
      </c>
      <c r="O144" s="160">
        <v>3750</v>
      </c>
      <c r="P144" s="160">
        <v>3875</v>
      </c>
      <c r="Q144" s="160">
        <v>4000</v>
      </c>
      <c r="R144" s="160">
        <v>4125</v>
      </c>
      <c r="S144" s="160">
        <v>4250</v>
      </c>
      <c r="T144" s="160">
        <v>4375</v>
      </c>
      <c r="U144" s="160">
        <v>4500</v>
      </c>
      <c r="V144" s="160">
        <v>4625</v>
      </c>
      <c r="W144" s="160">
        <v>4750</v>
      </c>
      <c r="X144" s="160">
        <v>4875</v>
      </c>
      <c r="Y144" s="160">
        <v>5000</v>
      </c>
      <c r="AL144" s="160" t="s">
        <v>109</v>
      </c>
      <c r="AM144" s="160">
        <v>2110</v>
      </c>
      <c r="AN144" s="160">
        <v>2250</v>
      </c>
      <c r="AO144" s="160">
        <v>2375</v>
      </c>
      <c r="AP144" s="160">
        <v>2500</v>
      </c>
      <c r="AQ144" s="160">
        <v>2625</v>
      </c>
      <c r="AR144" s="160">
        <v>2750</v>
      </c>
      <c r="AS144" s="160">
        <v>2875</v>
      </c>
      <c r="AT144" s="160">
        <v>3000</v>
      </c>
      <c r="AU144" s="160">
        <v>3125</v>
      </c>
      <c r="AV144" s="160">
        <v>3250</v>
      </c>
      <c r="AW144" s="160">
        <v>3375</v>
      </c>
      <c r="AX144" s="160">
        <v>3500</v>
      </c>
      <c r="AY144" s="160">
        <v>3625</v>
      </c>
      <c r="AZ144" s="160">
        <v>3750</v>
      </c>
      <c r="BA144" s="160">
        <v>3875</v>
      </c>
      <c r="BB144" s="160">
        <v>4000</v>
      </c>
      <c r="BC144" s="160">
        <v>4125</v>
      </c>
      <c r="BD144" s="160">
        <v>4250</v>
      </c>
      <c r="BE144" s="160">
        <v>4375</v>
      </c>
      <c r="BF144" s="160">
        <v>4500</v>
      </c>
      <c r="BG144" s="160">
        <v>4625</v>
      </c>
      <c r="BH144" s="160">
        <v>4750</v>
      </c>
      <c r="BI144" s="160">
        <v>4875</v>
      </c>
      <c r="BJ144" s="160">
        <v>5000</v>
      </c>
    </row>
    <row r="145" spans="1:62" hidden="1" outlineLevel="1">
      <c r="A145" s="160">
        <v>1700</v>
      </c>
      <c r="B145" s="403">
        <v>78693</v>
      </c>
      <c r="C145" s="403">
        <v>81538</v>
      </c>
      <c r="D145" s="403">
        <v>87901</v>
      </c>
      <c r="E145" s="403">
        <v>90075</v>
      </c>
      <c r="F145" s="403">
        <v>92419</v>
      </c>
      <c r="G145" s="403">
        <v>94932</v>
      </c>
      <c r="H145" s="403">
        <v>93762</v>
      </c>
      <c r="I145" s="403">
        <v>95098</v>
      </c>
      <c r="J145" s="403">
        <v>100627</v>
      </c>
      <c r="K145" s="403">
        <v>108995</v>
      </c>
      <c r="L145" s="403">
        <v>117031</v>
      </c>
      <c r="M145" s="403">
        <v>125239</v>
      </c>
      <c r="N145" s="403">
        <v>131095</v>
      </c>
      <c r="O145" s="403">
        <v>128751</v>
      </c>
      <c r="P145" s="403">
        <v>134275</v>
      </c>
      <c r="Q145" s="403">
        <v>142647</v>
      </c>
      <c r="R145" s="403">
        <v>145661</v>
      </c>
      <c r="S145" s="403">
        <v>142982</v>
      </c>
      <c r="T145" s="403">
        <v>150350</v>
      </c>
      <c r="U145" s="403">
        <v>158052</v>
      </c>
      <c r="V145" s="403">
        <v>160395</v>
      </c>
      <c r="W145" s="403">
        <v>157212</v>
      </c>
      <c r="X145" s="403">
        <v>164918</v>
      </c>
      <c r="Y145" s="403">
        <v>171944</v>
      </c>
      <c r="AL145" s="160">
        <v>1700</v>
      </c>
      <c r="AM145" s="405">
        <v>86561</v>
      </c>
      <c r="AN145" s="405">
        <v>89692</v>
      </c>
      <c r="AO145" s="405">
        <v>96691</v>
      </c>
      <c r="AP145" s="405">
        <v>99084</v>
      </c>
      <c r="AQ145" s="405">
        <v>101662</v>
      </c>
      <c r="AR145" s="405">
        <v>104424</v>
      </c>
      <c r="AS145" s="405">
        <v>103138</v>
      </c>
      <c r="AT145" s="405">
        <v>104609</v>
      </c>
      <c r="AU145" s="405">
        <v>110690</v>
      </c>
      <c r="AV145" s="405">
        <v>119896</v>
      </c>
      <c r="AW145" s="405">
        <v>128731</v>
      </c>
      <c r="AX145" s="405">
        <v>137763</v>
      </c>
      <c r="AY145" s="405">
        <v>144207</v>
      </c>
      <c r="AZ145" s="405">
        <v>141626</v>
      </c>
      <c r="BA145" s="405">
        <v>147703</v>
      </c>
      <c r="BB145" s="405">
        <v>156910</v>
      </c>
      <c r="BC145" s="405">
        <v>160230</v>
      </c>
      <c r="BD145" s="405">
        <v>157278</v>
      </c>
      <c r="BE145" s="405">
        <v>165385</v>
      </c>
      <c r="BF145" s="405">
        <v>173855</v>
      </c>
      <c r="BG145" s="405">
        <v>176435</v>
      </c>
      <c r="BH145" s="405">
        <v>172934</v>
      </c>
      <c r="BI145" s="405">
        <v>181405</v>
      </c>
      <c r="BJ145" s="405">
        <v>189143</v>
      </c>
    </row>
    <row r="146" spans="1:62" hidden="1" outlineLevel="1">
      <c r="A146" s="160">
        <v>1800</v>
      </c>
      <c r="B146" s="403">
        <v>85261</v>
      </c>
      <c r="C146" s="403">
        <v>87898</v>
      </c>
      <c r="D146" s="403">
        <v>92646</v>
      </c>
      <c r="E146" s="403">
        <v>94758</v>
      </c>
      <c r="F146" s="403">
        <v>99503</v>
      </c>
      <c r="G146" s="403">
        <v>99854</v>
      </c>
      <c r="H146" s="403">
        <v>102489</v>
      </c>
      <c r="I146" s="403">
        <v>101967</v>
      </c>
      <c r="J146" s="403">
        <v>107936</v>
      </c>
      <c r="K146" s="403">
        <v>116557</v>
      </c>
      <c r="L146" s="403">
        <v>125346</v>
      </c>
      <c r="M146" s="403">
        <v>134135</v>
      </c>
      <c r="N146" s="403">
        <v>133273</v>
      </c>
      <c r="O146" s="403">
        <v>130929</v>
      </c>
      <c r="P146" s="403">
        <v>136453</v>
      </c>
      <c r="Q146" s="403">
        <v>144991</v>
      </c>
      <c r="R146" s="403">
        <v>148005</v>
      </c>
      <c r="S146" s="403">
        <v>145329</v>
      </c>
      <c r="T146" s="403">
        <v>152528</v>
      </c>
      <c r="U146" s="403">
        <v>160062</v>
      </c>
      <c r="V146" s="403">
        <v>162736</v>
      </c>
      <c r="W146" s="403">
        <v>159222</v>
      </c>
      <c r="X146" s="403">
        <v>166757</v>
      </c>
      <c r="Y146" s="403">
        <v>174291</v>
      </c>
      <c r="AL146" s="160">
        <v>1800</v>
      </c>
      <c r="AM146" s="405">
        <v>93789</v>
      </c>
      <c r="AN146" s="405">
        <v>96689</v>
      </c>
      <c r="AO146" s="405">
        <v>101910</v>
      </c>
      <c r="AP146" s="405">
        <v>104233</v>
      </c>
      <c r="AQ146" s="405">
        <v>109454</v>
      </c>
      <c r="AR146" s="405">
        <v>109838</v>
      </c>
      <c r="AS146" s="405">
        <v>112739</v>
      </c>
      <c r="AT146" s="405">
        <v>112163</v>
      </c>
      <c r="AU146" s="405">
        <v>118732</v>
      </c>
      <c r="AV146" s="405">
        <v>128212</v>
      </c>
      <c r="AW146" s="405">
        <v>137881</v>
      </c>
      <c r="AX146" s="405">
        <v>147550</v>
      </c>
      <c r="AY146" s="405">
        <v>146600</v>
      </c>
      <c r="AZ146" s="405">
        <v>144021</v>
      </c>
      <c r="BA146" s="405">
        <v>150099</v>
      </c>
      <c r="BB146" s="405">
        <v>159492</v>
      </c>
      <c r="BC146" s="405">
        <v>162807</v>
      </c>
      <c r="BD146" s="405">
        <v>159862</v>
      </c>
      <c r="BE146" s="405">
        <v>167780</v>
      </c>
      <c r="BF146" s="405">
        <v>176069</v>
      </c>
      <c r="BG146" s="405">
        <v>179011</v>
      </c>
      <c r="BH146" s="405">
        <v>175145</v>
      </c>
      <c r="BI146" s="405">
        <v>183432</v>
      </c>
      <c r="BJ146" s="405">
        <v>191722</v>
      </c>
    </row>
    <row r="147" spans="1:62" hidden="1" outlineLevel="1">
      <c r="A147" s="160">
        <v>1900</v>
      </c>
      <c r="B147" s="403">
        <v>89494</v>
      </c>
      <c r="C147" s="403">
        <v>91487</v>
      </c>
      <c r="D147" s="403">
        <v>91759</v>
      </c>
      <c r="E147" s="403">
        <v>95841</v>
      </c>
      <c r="F147" s="403">
        <v>100195</v>
      </c>
      <c r="G147" s="403">
        <v>103005</v>
      </c>
      <c r="H147" s="403">
        <v>109350</v>
      </c>
      <c r="I147" s="403">
        <v>112344</v>
      </c>
      <c r="J147" s="403">
        <v>116512</v>
      </c>
      <c r="K147" s="403">
        <v>121864</v>
      </c>
      <c r="L147" s="403">
        <v>130028</v>
      </c>
      <c r="M147" s="403">
        <v>138003</v>
      </c>
      <c r="N147" s="403">
        <v>134360</v>
      </c>
      <c r="O147" s="403">
        <v>133858</v>
      </c>
      <c r="P147" s="403">
        <v>139549</v>
      </c>
      <c r="Q147" s="403">
        <v>145998</v>
      </c>
      <c r="R147" s="403">
        <v>149764</v>
      </c>
      <c r="S147" s="403">
        <v>147840</v>
      </c>
      <c r="T147" s="403">
        <v>155873</v>
      </c>
      <c r="U147" s="403">
        <v>161149</v>
      </c>
      <c r="V147" s="403">
        <v>164661</v>
      </c>
      <c r="W147" s="403">
        <v>162655</v>
      </c>
      <c r="X147" s="403">
        <v>170608</v>
      </c>
      <c r="Y147" s="403">
        <v>175212</v>
      </c>
      <c r="AL147" s="160">
        <v>1900</v>
      </c>
      <c r="AM147" s="405">
        <v>98441</v>
      </c>
      <c r="AN147" s="405">
        <v>100638</v>
      </c>
      <c r="AO147" s="405">
        <v>100934</v>
      </c>
      <c r="AP147" s="405">
        <v>105425</v>
      </c>
      <c r="AQ147" s="405">
        <v>110215</v>
      </c>
      <c r="AR147" s="405">
        <v>113304</v>
      </c>
      <c r="AS147" s="405">
        <v>120288</v>
      </c>
      <c r="AT147" s="405">
        <v>123577</v>
      </c>
      <c r="AU147" s="405">
        <v>128163</v>
      </c>
      <c r="AV147" s="405">
        <v>134052</v>
      </c>
      <c r="AW147" s="405">
        <v>143031</v>
      </c>
      <c r="AX147" s="405">
        <v>151804</v>
      </c>
      <c r="AY147" s="405">
        <v>147796</v>
      </c>
      <c r="AZ147" s="405">
        <v>147244</v>
      </c>
      <c r="BA147" s="405">
        <v>153504</v>
      </c>
      <c r="BB147" s="405">
        <v>160596</v>
      </c>
      <c r="BC147" s="405">
        <v>164739</v>
      </c>
      <c r="BD147" s="405">
        <v>162623</v>
      </c>
      <c r="BE147" s="405">
        <v>171459</v>
      </c>
      <c r="BF147" s="405">
        <v>177263</v>
      </c>
      <c r="BG147" s="405">
        <v>181132</v>
      </c>
      <c r="BH147" s="405">
        <v>178918</v>
      </c>
      <c r="BI147" s="405">
        <v>187669</v>
      </c>
      <c r="BJ147" s="405">
        <v>192735</v>
      </c>
    </row>
    <row r="148" spans="1:62" hidden="1" outlineLevel="1">
      <c r="A148" s="160">
        <v>2000</v>
      </c>
      <c r="B148" s="403">
        <v>86700</v>
      </c>
      <c r="C148" s="403">
        <v>87907</v>
      </c>
      <c r="D148" s="403">
        <v>83765</v>
      </c>
      <c r="E148" s="403">
        <v>89464</v>
      </c>
      <c r="F148" s="403">
        <v>93094</v>
      </c>
      <c r="G148" s="403">
        <v>98098</v>
      </c>
      <c r="H148" s="403">
        <v>107597</v>
      </c>
      <c r="I148" s="403">
        <v>113815</v>
      </c>
      <c r="J148" s="403">
        <v>115889</v>
      </c>
      <c r="K148" s="403">
        <v>117619</v>
      </c>
      <c r="L148" s="403">
        <v>124528</v>
      </c>
      <c r="M148" s="403">
        <v>131088</v>
      </c>
      <c r="N148" s="403">
        <v>135445</v>
      </c>
      <c r="O148" s="403">
        <v>136785</v>
      </c>
      <c r="P148" s="403">
        <v>142647</v>
      </c>
      <c r="Q148" s="403">
        <v>147002</v>
      </c>
      <c r="R148" s="403">
        <v>151521</v>
      </c>
      <c r="S148" s="403">
        <v>150350</v>
      </c>
      <c r="T148" s="403">
        <v>159222</v>
      </c>
      <c r="U148" s="403">
        <v>162235</v>
      </c>
      <c r="V148" s="403">
        <v>166590</v>
      </c>
      <c r="W148" s="403">
        <v>166086</v>
      </c>
      <c r="X148" s="403">
        <v>174459</v>
      </c>
      <c r="Y148" s="403">
        <v>176136</v>
      </c>
      <c r="AL148" s="160">
        <v>2000</v>
      </c>
      <c r="AM148" s="405">
        <v>95370</v>
      </c>
      <c r="AN148" s="405">
        <v>96699</v>
      </c>
      <c r="AO148" s="405">
        <v>92139</v>
      </c>
      <c r="AP148" s="405">
        <v>98407</v>
      </c>
      <c r="AQ148" s="405">
        <v>102401</v>
      </c>
      <c r="AR148" s="405">
        <v>107910</v>
      </c>
      <c r="AS148" s="405">
        <v>118359</v>
      </c>
      <c r="AT148" s="405">
        <v>125198</v>
      </c>
      <c r="AU148" s="405">
        <v>127477</v>
      </c>
      <c r="AV148" s="405">
        <v>129380</v>
      </c>
      <c r="AW148" s="405">
        <v>136980</v>
      </c>
      <c r="AX148" s="405">
        <v>144197</v>
      </c>
      <c r="AY148" s="405">
        <v>148988</v>
      </c>
      <c r="AZ148" s="405">
        <v>150466</v>
      </c>
      <c r="BA148" s="405">
        <v>156910</v>
      </c>
      <c r="BB148" s="405">
        <v>161701</v>
      </c>
      <c r="BC148" s="405">
        <v>166673</v>
      </c>
      <c r="BD148" s="405">
        <v>165385</v>
      </c>
      <c r="BE148" s="405">
        <v>175145</v>
      </c>
      <c r="BF148" s="405">
        <v>178459</v>
      </c>
      <c r="BG148" s="405">
        <v>183251</v>
      </c>
      <c r="BH148" s="405">
        <v>182695</v>
      </c>
      <c r="BI148" s="405">
        <v>191907</v>
      </c>
      <c r="BJ148" s="405">
        <v>193747</v>
      </c>
    </row>
    <row r="149" spans="1:62" hidden="1" outlineLevel="1">
      <c r="A149" s="160">
        <v>2100</v>
      </c>
      <c r="B149" s="403">
        <v>86874</v>
      </c>
      <c r="C149" s="403">
        <v>88494</v>
      </c>
      <c r="D149" s="403">
        <v>84217</v>
      </c>
      <c r="E149" s="403">
        <v>89643</v>
      </c>
      <c r="F149" s="403">
        <v>93427</v>
      </c>
      <c r="G149" s="403">
        <v>98526</v>
      </c>
      <c r="H149" s="403">
        <v>106094</v>
      </c>
      <c r="I149" s="403">
        <v>111851</v>
      </c>
      <c r="J149" s="403">
        <v>115798</v>
      </c>
      <c r="K149" s="403">
        <v>117608</v>
      </c>
      <c r="L149" s="403">
        <v>120899</v>
      </c>
      <c r="M149" s="403">
        <v>127149</v>
      </c>
      <c r="N149" s="403">
        <v>134261</v>
      </c>
      <c r="O149" s="403">
        <v>136014</v>
      </c>
      <c r="P149" s="403">
        <v>139684</v>
      </c>
      <c r="Q149" s="403">
        <v>143990</v>
      </c>
      <c r="R149" s="403">
        <v>150048</v>
      </c>
      <c r="S149" s="403">
        <v>150204</v>
      </c>
      <c r="T149" s="403">
        <v>154833</v>
      </c>
      <c r="U149" s="403">
        <v>158657</v>
      </c>
      <c r="V149" s="403">
        <v>165673</v>
      </c>
      <c r="W149" s="403">
        <v>166948</v>
      </c>
      <c r="X149" s="403">
        <v>171731</v>
      </c>
      <c r="Y149" s="403">
        <v>173804</v>
      </c>
      <c r="AL149" s="160">
        <v>2100</v>
      </c>
      <c r="AM149" s="405">
        <v>95561</v>
      </c>
      <c r="AN149" s="405">
        <v>97375</v>
      </c>
      <c r="AO149" s="405">
        <v>92608</v>
      </c>
      <c r="AP149" s="405">
        <v>98689</v>
      </c>
      <c r="AQ149" s="405">
        <v>102804</v>
      </c>
      <c r="AR149" s="405">
        <v>108395</v>
      </c>
      <c r="AS149" s="405">
        <v>116788</v>
      </c>
      <c r="AT149" s="405">
        <v>123036</v>
      </c>
      <c r="AU149" s="405">
        <v>127311</v>
      </c>
      <c r="AV149" s="405">
        <v>129448</v>
      </c>
      <c r="AW149" s="405">
        <v>133068</v>
      </c>
      <c r="AX149" s="405">
        <v>139812</v>
      </c>
      <c r="AY149" s="405">
        <v>147656</v>
      </c>
      <c r="AZ149" s="405">
        <v>149568</v>
      </c>
      <c r="BA149" s="405">
        <v>153714</v>
      </c>
      <c r="BB149" s="405">
        <v>158338</v>
      </c>
      <c r="BC149" s="405">
        <v>165036</v>
      </c>
      <c r="BD149" s="405">
        <v>165196</v>
      </c>
      <c r="BE149" s="405">
        <v>170297</v>
      </c>
      <c r="BF149" s="405">
        <v>174602</v>
      </c>
      <c r="BG149" s="405">
        <v>182258</v>
      </c>
      <c r="BH149" s="405">
        <v>183690</v>
      </c>
      <c r="BI149" s="405">
        <v>188953</v>
      </c>
      <c r="BJ149" s="405">
        <v>191187</v>
      </c>
    </row>
    <row r="150" spans="1:62" hidden="1" outlineLevel="1">
      <c r="A150" s="160">
        <v>2125</v>
      </c>
      <c r="B150" s="403">
        <v>87046</v>
      </c>
      <c r="C150" s="403">
        <v>88987</v>
      </c>
      <c r="D150" s="403">
        <v>84876</v>
      </c>
      <c r="E150" s="403">
        <v>89813</v>
      </c>
      <c r="F150" s="403">
        <v>93591</v>
      </c>
      <c r="G150" s="403">
        <v>98859</v>
      </c>
      <c r="H150" s="403">
        <v>104448</v>
      </c>
      <c r="I150" s="403">
        <v>109877</v>
      </c>
      <c r="J150" s="403">
        <v>115468</v>
      </c>
      <c r="K150" s="403">
        <v>117608</v>
      </c>
      <c r="L150" s="403">
        <v>117282</v>
      </c>
      <c r="M150" s="403">
        <v>123197</v>
      </c>
      <c r="N150" s="403">
        <v>133144</v>
      </c>
      <c r="O150" s="403">
        <v>135216</v>
      </c>
      <c r="P150" s="403">
        <v>136653</v>
      </c>
      <c r="Q150" s="403">
        <v>140957</v>
      </c>
      <c r="R150" s="403">
        <v>148451</v>
      </c>
      <c r="S150" s="403">
        <v>150204</v>
      </c>
      <c r="T150" s="403">
        <v>150367</v>
      </c>
      <c r="U150" s="403">
        <v>155148</v>
      </c>
      <c r="V150" s="403">
        <v>164717</v>
      </c>
      <c r="W150" s="403">
        <v>167747</v>
      </c>
      <c r="X150" s="403">
        <v>168860</v>
      </c>
      <c r="Y150" s="403">
        <v>171576</v>
      </c>
      <c r="AL150" s="160">
        <v>2125</v>
      </c>
      <c r="AM150" s="405">
        <v>95751</v>
      </c>
      <c r="AN150" s="405">
        <v>97868</v>
      </c>
      <c r="AO150" s="405">
        <v>93427</v>
      </c>
      <c r="AP150" s="405">
        <v>98859</v>
      </c>
      <c r="AQ150" s="405">
        <v>102969</v>
      </c>
      <c r="AR150" s="405">
        <v>108725</v>
      </c>
      <c r="AS150" s="405">
        <v>114975</v>
      </c>
      <c r="AT150" s="405">
        <v>120899</v>
      </c>
      <c r="AU150" s="405">
        <v>126982</v>
      </c>
      <c r="AV150" s="405">
        <v>129448</v>
      </c>
      <c r="AW150" s="405">
        <v>128954</v>
      </c>
      <c r="AX150" s="405">
        <v>135537</v>
      </c>
      <c r="AY150" s="405">
        <v>146540</v>
      </c>
      <c r="AZ150" s="405">
        <v>148771</v>
      </c>
      <c r="BA150" s="405">
        <v>150367</v>
      </c>
      <c r="BB150" s="405">
        <v>154989</v>
      </c>
      <c r="BC150" s="405">
        <v>163280</v>
      </c>
      <c r="BD150" s="405">
        <v>165196</v>
      </c>
      <c r="BE150" s="405">
        <v>165351</v>
      </c>
      <c r="BF150" s="405">
        <v>170613</v>
      </c>
      <c r="BG150" s="405">
        <v>181140</v>
      </c>
      <c r="BH150" s="405">
        <v>184485</v>
      </c>
      <c r="BI150" s="405">
        <v>185766</v>
      </c>
      <c r="BJ150" s="405">
        <v>188792</v>
      </c>
    </row>
    <row r="151" spans="1:62" hidden="1" outlineLevel="1">
      <c r="A151" s="160">
        <v>2250</v>
      </c>
      <c r="B151" s="403">
        <v>87907</v>
      </c>
      <c r="C151" s="403">
        <v>89643</v>
      </c>
      <c r="D151" s="403">
        <v>86518</v>
      </c>
      <c r="E151" s="403">
        <v>89813</v>
      </c>
      <c r="F151" s="403">
        <v>93261</v>
      </c>
      <c r="G151" s="403">
        <v>99351</v>
      </c>
      <c r="H151" s="403">
        <v>103131</v>
      </c>
      <c r="I151" s="403">
        <v>108888</v>
      </c>
      <c r="J151" s="403">
        <v>114318</v>
      </c>
      <c r="K151" s="403">
        <v>120241</v>
      </c>
      <c r="L151" s="403">
        <v>117282</v>
      </c>
      <c r="M151" s="403">
        <v>131423</v>
      </c>
      <c r="N151" s="403">
        <v>131870</v>
      </c>
      <c r="O151" s="403">
        <v>135375</v>
      </c>
      <c r="P151" s="403">
        <v>132666</v>
      </c>
      <c r="Q151" s="403">
        <v>138086</v>
      </c>
      <c r="R151" s="403">
        <v>141755</v>
      </c>
      <c r="S151" s="403">
        <v>148294</v>
      </c>
      <c r="T151" s="403">
        <v>146219</v>
      </c>
      <c r="U151" s="403">
        <v>151799</v>
      </c>
      <c r="V151" s="403">
        <v>160093</v>
      </c>
      <c r="W151" s="403">
        <v>166628</v>
      </c>
      <c r="X151" s="403">
        <v>163601</v>
      </c>
      <c r="Y151" s="403">
        <v>168064</v>
      </c>
      <c r="AL151" s="160">
        <v>2250</v>
      </c>
      <c r="AM151" s="405">
        <v>96699</v>
      </c>
      <c r="AN151" s="405">
        <v>98689</v>
      </c>
      <c r="AO151" s="405">
        <v>95235</v>
      </c>
      <c r="AP151" s="405">
        <v>98859</v>
      </c>
      <c r="AQ151" s="405">
        <v>102636</v>
      </c>
      <c r="AR151" s="405">
        <v>109216</v>
      </c>
      <c r="AS151" s="405">
        <v>113495</v>
      </c>
      <c r="AT151" s="405">
        <v>119745</v>
      </c>
      <c r="AU151" s="405">
        <v>125831</v>
      </c>
      <c r="AV151" s="405">
        <v>132244</v>
      </c>
      <c r="AW151" s="405">
        <v>128954</v>
      </c>
      <c r="AX151" s="405">
        <v>144582</v>
      </c>
      <c r="AY151" s="405">
        <v>145104</v>
      </c>
      <c r="AZ151" s="405">
        <v>148928</v>
      </c>
      <c r="BA151" s="405">
        <v>145901</v>
      </c>
      <c r="BB151" s="405">
        <v>151961</v>
      </c>
      <c r="BC151" s="405">
        <v>155945</v>
      </c>
      <c r="BD151" s="405">
        <v>163123</v>
      </c>
      <c r="BE151" s="405">
        <v>160889</v>
      </c>
      <c r="BF151" s="405">
        <v>166948</v>
      </c>
      <c r="BG151" s="405">
        <v>176040</v>
      </c>
      <c r="BH151" s="405">
        <v>183370</v>
      </c>
      <c r="BI151" s="405">
        <v>180025</v>
      </c>
      <c r="BJ151" s="405">
        <v>184806</v>
      </c>
    </row>
    <row r="152" spans="1:62" hidden="1" outlineLevel="1">
      <c r="A152" s="160">
        <v>2375</v>
      </c>
      <c r="B152" s="403">
        <v>95855</v>
      </c>
      <c r="C152" s="403">
        <v>97049</v>
      </c>
      <c r="D152" s="403">
        <v>93261</v>
      </c>
      <c r="E152" s="403">
        <v>92441</v>
      </c>
      <c r="F152" s="403">
        <v>96881</v>
      </c>
      <c r="G152" s="403">
        <v>98689</v>
      </c>
      <c r="H152" s="403">
        <v>108230</v>
      </c>
      <c r="I152" s="403">
        <v>113662</v>
      </c>
      <c r="J152" s="403">
        <v>120073</v>
      </c>
      <c r="K152" s="403">
        <v>128954</v>
      </c>
      <c r="L152" s="403">
        <v>123363</v>
      </c>
      <c r="M152" s="403">
        <v>128996</v>
      </c>
      <c r="N152" s="403">
        <v>136332</v>
      </c>
      <c r="O152" s="403">
        <v>143190</v>
      </c>
      <c r="P152" s="403">
        <v>135375</v>
      </c>
      <c r="Q152" s="403">
        <v>141119</v>
      </c>
      <c r="R152" s="403">
        <v>147656</v>
      </c>
      <c r="S152" s="403">
        <v>154989</v>
      </c>
      <c r="T152" s="403">
        <v>148451</v>
      </c>
      <c r="U152" s="403">
        <v>153395</v>
      </c>
      <c r="V152" s="403">
        <v>162645</v>
      </c>
      <c r="W152" s="403">
        <v>172050</v>
      </c>
      <c r="X152" s="403">
        <v>158178</v>
      </c>
      <c r="Y152" s="403">
        <v>164399</v>
      </c>
      <c r="AL152" s="160">
        <v>2375</v>
      </c>
      <c r="AM152" s="405">
        <v>105442</v>
      </c>
      <c r="AN152" s="405">
        <v>106748</v>
      </c>
      <c r="AO152" s="405">
        <v>102636</v>
      </c>
      <c r="AP152" s="405">
        <v>101653</v>
      </c>
      <c r="AQ152" s="405">
        <v>106588</v>
      </c>
      <c r="AR152" s="405">
        <v>108560</v>
      </c>
      <c r="AS152" s="405">
        <v>119089</v>
      </c>
      <c r="AT152" s="405">
        <v>125007</v>
      </c>
      <c r="AU152" s="405">
        <v>132085</v>
      </c>
      <c r="AV152" s="405">
        <v>141789</v>
      </c>
      <c r="AW152" s="405">
        <v>135699</v>
      </c>
      <c r="AX152" s="405">
        <v>141915</v>
      </c>
      <c r="AY152" s="405">
        <v>150048</v>
      </c>
      <c r="AZ152" s="405">
        <v>157542</v>
      </c>
      <c r="BA152" s="405">
        <v>148928</v>
      </c>
      <c r="BB152" s="405">
        <v>155307</v>
      </c>
      <c r="BC152" s="405">
        <v>162482</v>
      </c>
      <c r="BD152" s="405">
        <v>170456</v>
      </c>
      <c r="BE152" s="405">
        <v>163280</v>
      </c>
      <c r="BF152" s="405">
        <v>168703</v>
      </c>
      <c r="BG152" s="405">
        <v>178907</v>
      </c>
      <c r="BH152" s="405">
        <v>189270</v>
      </c>
      <c r="BI152" s="405">
        <v>173966</v>
      </c>
      <c r="BJ152" s="405">
        <v>180821</v>
      </c>
    </row>
    <row r="153" spans="1:62" hidden="1" outlineLevel="1">
      <c r="A153" s="160">
        <v>2500</v>
      </c>
      <c r="B153" s="403">
        <v>102587</v>
      </c>
      <c r="C153" s="403">
        <v>103954</v>
      </c>
      <c r="D153" s="403">
        <v>110862</v>
      </c>
      <c r="E153" s="403">
        <v>97213</v>
      </c>
      <c r="F153" s="403">
        <v>103131</v>
      </c>
      <c r="G153" s="403">
        <v>110862</v>
      </c>
      <c r="H153" s="403">
        <v>109877</v>
      </c>
      <c r="I153" s="403">
        <v>115798</v>
      </c>
      <c r="J153" s="403">
        <v>124023</v>
      </c>
      <c r="K153" s="403">
        <v>141293</v>
      </c>
      <c r="L153" s="403">
        <v>154351</v>
      </c>
      <c r="M153" s="403">
        <v>161526</v>
      </c>
      <c r="N153" s="403">
        <v>160733</v>
      </c>
      <c r="O153" s="403">
        <v>164236</v>
      </c>
      <c r="P153" s="403">
        <v>168224</v>
      </c>
      <c r="Q153" s="403">
        <v>170456</v>
      </c>
      <c r="R153" s="403">
        <v>174442</v>
      </c>
      <c r="S153" s="403">
        <v>178591</v>
      </c>
      <c r="T153" s="403">
        <v>182095</v>
      </c>
      <c r="U153" s="403">
        <v>192622</v>
      </c>
      <c r="V153" s="403">
        <v>198360</v>
      </c>
      <c r="W153" s="403">
        <v>197724</v>
      </c>
      <c r="X153" s="403">
        <v>207292</v>
      </c>
      <c r="Y153" s="403">
        <v>211276</v>
      </c>
      <c r="AL153" s="160">
        <v>2500</v>
      </c>
      <c r="AM153" s="405">
        <v>112848</v>
      </c>
      <c r="AN153" s="405">
        <v>114318</v>
      </c>
      <c r="AO153" s="405">
        <v>121884</v>
      </c>
      <c r="AP153" s="405">
        <v>106917</v>
      </c>
      <c r="AQ153" s="405">
        <v>113495</v>
      </c>
      <c r="AR153" s="405">
        <v>121884</v>
      </c>
      <c r="AS153" s="405">
        <v>120899</v>
      </c>
      <c r="AT153" s="405">
        <v>127311</v>
      </c>
      <c r="AU153" s="405">
        <v>136357</v>
      </c>
      <c r="AV153" s="405">
        <v>155439</v>
      </c>
      <c r="AW153" s="405">
        <v>169816</v>
      </c>
      <c r="AX153" s="405">
        <v>177631</v>
      </c>
      <c r="AY153" s="405">
        <v>176833</v>
      </c>
      <c r="AZ153" s="405">
        <v>180661</v>
      </c>
      <c r="BA153" s="405">
        <v>185128</v>
      </c>
      <c r="BB153" s="405">
        <v>187516</v>
      </c>
      <c r="BC153" s="405">
        <v>191824</v>
      </c>
      <c r="BD153" s="405">
        <v>196448</v>
      </c>
      <c r="BE153" s="405">
        <v>200275</v>
      </c>
      <c r="BF153" s="405">
        <v>211914</v>
      </c>
      <c r="BG153" s="405">
        <v>218133</v>
      </c>
      <c r="BH153" s="405">
        <v>217495</v>
      </c>
      <c r="BI153" s="405">
        <v>228020</v>
      </c>
      <c r="BJ153" s="405">
        <v>232481</v>
      </c>
    </row>
    <row r="154" spans="1:62" hidden="1" outlineLevel="1">
      <c r="A154" s="160">
        <v>2550</v>
      </c>
      <c r="B154" s="403">
        <v>103106</v>
      </c>
      <c r="C154" s="403">
        <v>104614</v>
      </c>
      <c r="D154" s="403">
        <v>112673</v>
      </c>
      <c r="E154" s="403">
        <v>97703</v>
      </c>
      <c r="F154" s="403">
        <v>103299</v>
      </c>
      <c r="G154" s="403">
        <v>111522</v>
      </c>
      <c r="H154" s="403">
        <v>110862</v>
      </c>
      <c r="I154" s="403">
        <v>116788</v>
      </c>
      <c r="J154" s="403">
        <v>127149</v>
      </c>
      <c r="K154" s="403">
        <v>137130</v>
      </c>
      <c r="L154" s="403">
        <v>155307</v>
      </c>
      <c r="M154" s="403">
        <v>161846</v>
      </c>
      <c r="N154" s="403">
        <v>163280</v>
      </c>
      <c r="O154" s="403">
        <v>165351</v>
      </c>
      <c r="P154" s="403">
        <v>171731</v>
      </c>
      <c r="Q154" s="403">
        <v>173165</v>
      </c>
      <c r="R154" s="403">
        <v>176040</v>
      </c>
      <c r="S154" s="403">
        <v>179867</v>
      </c>
      <c r="T154" s="403">
        <v>184171</v>
      </c>
      <c r="U154" s="403">
        <v>193899</v>
      </c>
      <c r="V154" s="403">
        <v>199638</v>
      </c>
      <c r="W154" s="403">
        <v>200432</v>
      </c>
      <c r="X154" s="403">
        <v>210002</v>
      </c>
      <c r="Y154" s="403">
        <v>216538</v>
      </c>
      <c r="AL154" s="160">
        <v>2550</v>
      </c>
      <c r="AM154" s="405">
        <v>113416</v>
      </c>
      <c r="AN154" s="405">
        <v>115138</v>
      </c>
      <c r="AO154" s="405">
        <v>124023</v>
      </c>
      <c r="AP154" s="405">
        <v>107410</v>
      </c>
      <c r="AQ154" s="405">
        <v>113662</v>
      </c>
      <c r="AR154" s="405">
        <v>122705</v>
      </c>
      <c r="AS154" s="405">
        <v>121884</v>
      </c>
      <c r="AT154" s="405">
        <v>128465</v>
      </c>
      <c r="AU154" s="405">
        <v>139812</v>
      </c>
      <c r="AV154" s="405">
        <v>150845</v>
      </c>
      <c r="AW154" s="405">
        <v>170776</v>
      </c>
      <c r="AX154" s="405">
        <v>178110</v>
      </c>
      <c r="AY154" s="405">
        <v>179548</v>
      </c>
      <c r="AZ154" s="405">
        <v>181937</v>
      </c>
      <c r="BA154" s="405">
        <v>188953</v>
      </c>
      <c r="BB154" s="405">
        <v>190548</v>
      </c>
      <c r="BC154" s="405">
        <v>193575</v>
      </c>
      <c r="BD154" s="405">
        <v>197883</v>
      </c>
      <c r="BE154" s="405">
        <v>202665</v>
      </c>
      <c r="BF154" s="405">
        <v>213349</v>
      </c>
      <c r="BG154" s="405">
        <v>219568</v>
      </c>
      <c r="BH154" s="405">
        <v>220525</v>
      </c>
      <c r="BI154" s="405">
        <v>231051</v>
      </c>
      <c r="BJ154" s="405">
        <v>238224</v>
      </c>
    </row>
    <row r="155" spans="1:62" hidden="1" outlineLevel="1">
      <c r="A155" s="160">
        <v>2625</v>
      </c>
      <c r="B155" s="403">
        <v>103623</v>
      </c>
      <c r="C155" s="403">
        <v>105436</v>
      </c>
      <c r="D155" s="403">
        <v>114480</v>
      </c>
      <c r="E155" s="403">
        <v>98194</v>
      </c>
      <c r="F155" s="403">
        <v>103462</v>
      </c>
      <c r="G155" s="403">
        <v>112346</v>
      </c>
      <c r="H155" s="403">
        <v>111851</v>
      </c>
      <c r="I155" s="403">
        <v>117935</v>
      </c>
      <c r="J155" s="403">
        <v>126446</v>
      </c>
      <c r="K155" s="403">
        <v>137448</v>
      </c>
      <c r="L155" s="403">
        <v>156427</v>
      </c>
      <c r="M155" s="403">
        <v>162166</v>
      </c>
      <c r="N155" s="403">
        <v>165832</v>
      </c>
      <c r="O155" s="403">
        <v>166470</v>
      </c>
      <c r="P155" s="403">
        <v>175082</v>
      </c>
      <c r="Q155" s="403">
        <v>176040</v>
      </c>
      <c r="R155" s="403">
        <v>177473</v>
      </c>
      <c r="S155" s="403">
        <v>181140</v>
      </c>
      <c r="T155" s="403">
        <v>186241</v>
      </c>
      <c r="U155" s="403">
        <v>195333</v>
      </c>
      <c r="V155" s="403">
        <v>200912</v>
      </c>
      <c r="W155" s="403">
        <v>203305</v>
      </c>
      <c r="X155" s="403">
        <v>212871</v>
      </c>
      <c r="Y155" s="403">
        <v>221639</v>
      </c>
      <c r="AL155" s="160">
        <v>2625</v>
      </c>
      <c r="AM155" s="405">
        <v>113989</v>
      </c>
      <c r="AN155" s="405">
        <v>115962</v>
      </c>
      <c r="AO155" s="405">
        <v>125997</v>
      </c>
      <c r="AP155" s="405">
        <v>108067</v>
      </c>
      <c r="AQ155" s="405">
        <v>113823</v>
      </c>
      <c r="AR155" s="405">
        <v>123532</v>
      </c>
      <c r="AS155" s="405">
        <v>123036</v>
      </c>
      <c r="AT155" s="405">
        <v>129779</v>
      </c>
      <c r="AU155" s="405">
        <v>139042</v>
      </c>
      <c r="AV155" s="405">
        <v>151162</v>
      </c>
      <c r="AW155" s="405">
        <v>172050</v>
      </c>
      <c r="AX155" s="405">
        <v>178429</v>
      </c>
      <c r="AY155" s="405">
        <v>182414</v>
      </c>
      <c r="AZ155" s="405">
        <v>183055</v>
      </c>
      <c r="BA155" s="405">
        <v>192622</v>
      </c>
      <c r="BB155" s="405">
        <v>193575</v>
      </c>
      <c r="BC155" s="405">
        <v>195172</v>
      </c>
      <c r="BD155" s="405">
        <v>199318</v>
      </c>
      <c r="BE155" s="405">
        <v>204898</v>
      </c>
      <c r="BF155" s="405">
        <v>214943</v>
      </c>
      <c r="BG155" s="405">
        <v>221001</v>
      </c>
      <c r="BH155" s="405">
        <v>223715</v>
      </c>
      <c r="BI155" s="405">
        <v>234235</v>
      </c>
      <c r="BJ155" s="405">
        <v>243805</v>
      </c>
    </row>
    <row r="156" spans="1:62" hidden="1" outlineLevel="1">
      <c r="A156" s="160">
        <v>2700</v>
      </c>
      <c r="B156" s="403">
        <v>104317</v>
      </c>
      <c r="C156" s="403">
        <v>105105</v>
      </c>
      <c r="D156" s="403">
        <v>114155</v>
      </c>
      <c r="E156" s="403">
        <v>100007</v>
      </c>
      <c r="F156" s="403">
        <v>105436</v>
      </c>
      <c r="G156" s="403">
        <v>113662</v>
      </c>
      <c r="H156" s="403">
        <v>117282</v>
      </c>
      <c r="I156" s="403">
        <v>122868</v>
      </c>
      <c r="J156" s="403">
        <v>127085</v>
      </c>
      <c r="K156" s="403">
        <v>137448</v>
      </c>
      <c r="L156" s="403">
        <v>157861</v>
      </c>
      <c r="M156" s="403">
        <v>166153</v>
      </c>
      <c r="N156" s="403">
        <v>164717</v>
      </c>
      <c r="O156" s="403">
        <v>166311</v>
      </c>
      <c r="P156" s="403">
        <v>178591</v>
      </c>
      <c r="Q156" s="403">
        <v>181619</v>
      </c>
      <c r="R156" s="403">
        <v>183370</v>
      </c>
      <c r="S156" s="403">
        <v>185446</v>
      </c>
      <c r="T156" s="403">
        <v>192303</v>
      </c>
      <c r="U156" s="403">
        <v>200752</v>
      </c>
      <c r="V156" s="403">
        <v>201708</v>
      </c>
      <c r="W156" s="403">
        <v>204262</v>
      </c>
      <c r="X156" s="403">
        <v>216697</v>
      </c>
      <c r="Y156" s="403">
        <v>223555</v>
      </c>
      <c r="AL156" s="160">
        <v>2700</v>
      </c>
      <c r="AM156" s="405">
        <v>114751</v>
      </c>
      <c r="AN156" s="405">
        <v>115635</v>
      </c>
      <c r="AO156" s="405">
        <v>125501</v>
      </c>
      <c r="AP156" s="405">
        <v>110041</v>
      </c>
      <c r="AQ156" s="405">
        <v>115962</v>
      </c>
      <c r="AR156" s="405">
        <v>125007</v>
      </c>
      <c r="AS156" s="405">
        <v>128954</v>
      </c>
      <c r="AT156" s="405">
        <v>135208</v>
      </c>
      <c r="AU156" s="405">
        <v>139841</v>
      </c>
      <c r="AV156" s="405">
        <v>151162</v>
      </c>
      <c r="AW156" s="405">
        <v>173643</v>
      </c>
      <c r="AX156" s="405">
        <v>182734</v>
      </c>
      <c r="AY156" s="405">
        <v>181140</v>
      </c>
      <c r="AZ156" s="405">
        <v>182894</v>
      </c>
      <c r="BA156" s="405">
        <v>196448</v>
      </c>
      <c r="BB156" s="405">
        <v>199796</v>
      </c>
      <c r="BC156" s="405">
        <v>201708</v>
      </c>
      <c r="BD156" s="405">
        <v>203941</v>
      </c>
      <c r="BE156" s="405">
        <v>211595</v>
      </c>
      <c r="BF156" s="405">
        <v>220842</v>
      </c>
      <c r="BG156" s="405">
        <v>221961</v>
      </c>
      <c r="BH156" s="405">
        <v>224672</v>
      </c>
      <c r="BI156" s="405">
        <v>238382</v>
      </c>
      <c r="BJ156" s="405">
        <v>245879</v>
      </c>
    </row>
    <row r="157" spans="1:62" hidden="1" outlineLevel="1">
      <c r="A157" s="160">
        <v>2850</v>
      </c>
      <c r="B157" s="403">
        <v>118994</v>
      </c>
      <c r="C157" s="403">
        <v>121717</v>
      </c>
      <c r="D157" s="403">
        <v>125342</v>
      </c>
      <c r="E157" s="403">
        <v>113823</v>
      </c>
      <c r="F157" s="403">
        <v>119252</v>
      </c>
      <c r="G157" s="403">
        <v>135699</v>
      </c>
      <c r="H157" s="403">
        <v>124214</v>
      </c>
      <c r="I157" s="403">
        <v>152596</v>
      </c>
      <c r="J157" s="403">
        <v>154989</v>
      </c>
      <c r="K157" s="403">
        <v>156427</v>
      </c>
      <c r="L157" s="403">
        <v>165994</v>
      </c>
      <c r="M157" s="403">
        <v>174442</v>
      </c>
      <c r="N157" s="403">
        <v>176516</v>
      </c>
      <c r="O157" s="403">
        <v>180661</v>
      </c>
      <c r="P157" s="403">
        <v>185284</v>
      </c>
      <c r="Q157" s="403">
        <v>202028</v>
      </c>
      <c r="R157" s="403">
        <v>200752</v>
      </c>
      <c r="S157" s="403">
        <v>200752</v>
      </c>
      <c r="T157" s="403">
        <v>206971</v>
      </c>
      <c r="U157" s="403">
        <v>214785</v>
      </c>
      <c r="V157" s="403">
        <v>217814</v>
      </c>
      <c r="W157" s="403">
        <v>222919</v>
      </c>
      <c r="X157" s="403">
        <v>226585</v>
      </c>
      <c r="Y157" s="403">
        <v>236152</v>
      </c>
      <c r="AL157" s="160">
        <v>2850</v>
      </c>
      <c r="AM157" s="405">
        <v>130893</v>
      </c>
      <c r="AN157" s="405">
        <v>133890</v>
      </c>
      <c r="AO157" s="405">
        <v>137840</v>
      </c>
      <c r="AP157" s="405">
        <v>125175</v>
      </c>
      <c r="AQ157" s="405">
        <v>131260</v>
      </c>
      <c r="AR157" s="405">
        <v>149353</v>
      </c>
      <c r="AS157" s="405">
        <v>136653</v>
      </c>
      <c r="AT157" s="405">
        <v>167907</v>
      </c>
      <c r="AU157" s="405">
        <v>170456</v>
      </c>
      <c r="AV157" s="405">
        <v>172050</v>
      </c>
      <c r="AW157" s="405">
        <v>182577</v>
      </c>
      <c r="AX157" s="405">
        <v>191824</v>
      </c>
      <c r="AY157" s="405">
        <v>194215</v>
      </c>
      <c r="AZ157" s="405">
        <v>198680</v>
      </c>
      <c r="BA157" s="405">
        <v>203787</v>
      </c>
      <c r="BB157" s="405">
        <v>222277</v>
      </c>
      <c r="BC157" s="405">
        <v>220842</v>
      </c>
      <c r="BD157" s="405">
        <v>220842</v>
      </c>
      <c r="BE157" s="405">
        <v>227699</v>
      </c>
      <c r="BF157" s="405">
        <v>236310</v>
      </c>
      <c r="BG157" s="405">
        <v>239661</v>
      </c>
      <c r="BH157" s="405">
        <v>245242</v>
      </c>
      <c r="BI157" s="405">
        <v>249227</v>
      </c>
      <c r="BJ157" s="405">
        <v>259750</v>
      </c>
    </row>
    <row r="158" spans="1:62" hidden="1" outlineLevel="1">
      <c r="A158" s="160">
        <v>2975</v>
      </c>
      <c r="B158" s="403">
        <v>120464</v>
      </c>
      <c r="C158" s="403">
        <v>122048</v>
      </c>
      <c r="D158" s="403">
        <v>128627</v>
      </c>
      <c r="E158" s="403">
        <v>127477</v>
      </c>
      <c r="F158" s="403">
        <v>131918</v>
      </c>
      <c r="G158" s="403">
        <v>137130</v>
      </c>
      <c r="H158" s="403">
        <v>139202</v>
      </c>
      <c r="I158" s="403">
        <v>151642</v>
      </c>
      <c r="J158" s="403">
        <v>155307</v>
      </c>
      <c r="K158" s="403">
        <v>158338</v>
      </c>
      <c r="L158" s="403">
        <v>170776</v>
      </c>
      <c r="M158" s="403">
        <v>179704</v>
      </c>
      <c r="N158" s="403">
        <v>181776</v>
      </c>
      <c r="O158" s="403">
        <v>186241</v>
      </c>
      <c r="P158" s="403">
        <v>194534</v>
      </c>
      <c r="Q158" s="403">
        <v>207292</v>
      </c>
      <c r="R158" s="403">
        <v>206017</v>
      </c>
      <c r="S158" s="403">
        <v>207127</v>
      </c>
      <c r="T158" s="403">
        <v>213349</v>
      </c>
      <c r="U158" s="403">
        <v>221639</v>
      </c>
      <c r="V158" s="403">
        <v>223555</v>
      </c>
      <c r="W158" s="403">
        <v>228656</v>
      </c>
      <c r="X158" s="403">
        <v>233762</v>
      </c>
      <c r="Y158" s="403">
        <v>242531</v>
      </c>
      <c r="AL158" s="160">
        <v>2975</v>
      </c>
      <c r="AM158" s="405">
        <v>132512</v>
      </c>
      <c r="AN158" s="405">
        <v>134222</v>
      </c>
      <c r="AO158" s="405">
        <v>141458</v>
      </c>
      <c r="AP158" s="405">
        <v>140306</v>
      </c>
      <c r="AQ158" s="405">
        <v>145077</v>
      </c>
      <c r="AR158" s="405">
        <v>150845</v>
      </c>
      <c r="AS158" s="405">
        <v>153075</v>
      </c>
      <c r="AT158" s="405">
        <v>166790</v>
      </c>
      <c r="AU158" s="405">
        <v>170776</v>
      </c>
      <c r="AV158" s="405">
        <v>174123</v>
      </c>
      <c r="AW158" s="405">
        <v>187836</v>
      </c>
      <c r="AX158" s="405">
        <v>197724</v>
      </c>
      <c r="AY158" s="405">
        <v>199956</v>
      </c>
      <c r="AZ158" s="405">
        <v>204898</v>
      </c>
      <c r="BA158" s="405">
        <v>213986</v>
      </c>
      <c r="BB158" s="405">
        <v>228020</v>
      </c>
      <c r="BC158" s="405">
        <v>226585</v>
      </c>
      <c r="BD158" s="405">
        <v>227858</v>
      </c>
      <c r="BE158" s="405">
        <v>234714</v>
      </c>
      <c r="BF158" s="405">
        <v>243805</v>
      </c>
      <c r="BG158" s="405">
        <v>245879</v>
      </c>
      <c r="BH158" s="405">
        <v>251459</v>
      </c>
      <c r="BI158" s="405">
        <v>257200</v>
      </c>
      <c r="BJ158" s="405">
        <v>266765</v>
      </c>
    </row>
    <row r="159" spans="1:62" hidden="1" outlineLevel="1">
      <c r="A159" s="160">
        <v>3000</v>
      </c>
      <c r="B159" s="403">
        <v>121933</v>
      </c>
      <c r="C159" s="403">
        <v>122376</v>
      </c>
      <c r="D159" s="403">
        <v>131918</v>
      </c>
      <c r="E159" s="403">
        <v>141129</v>
      </c>
      <c r="F159" s="403">
        <v>140162</v>
      </c>
      <c r="G159" s="403">
        <v>142712</v>
      </c>
      <c r="H159" s="403">
        <v>154191</v>
      </c>
      <c r="I159" s="403">
        <v>150682</v>
      </c>
      <c r="J159" s="403">
        <v>155784</v>
      </c>
      <c r="K159" s="403">
        <v>160251</v>
      </c>
      <c r="L159" s="403">
        <v>175560</v>
      </c>
      <c r="M159" s="403">
        <v>184806</v>
      </c>
      <c r="N159" s="403">
        <v>187198</v>
      </c>
      <c r="O159" s="403">
        <v>191663</v>
      </c>
      <c r="P159" s="403">
        <v>203623</v>
      </c>
      <c r="Q159" s="403">
        <v>212392</v>
      </c>
      <c r="R159" s="403">
        <v>211116</v>
      </c>
      <c r="S159" s="403">
        <v>213670</v>
      </c>
      <c r="T159" s="403">
        <v>219727</v>
      </c>
      <c r="U159" s="403">
        <v>228500</v>
      </c>
      <c r="V159" s="403">
        <v>229453</v>
      </c>
      <c r="W159" s="403">
        <v>234399</v>
      </c>
      <c r="X159" s="403">
        <v>241096</v>
      </c>
      <c r="Y159" s="403">
        <v>248908</v>
      </c>
      <c r="AL159" s="160">
        <v>3000</v>
      </c>
      <c r="AM159" s="405">
        <v>134127</v>
      </c>
      <c r="AN159" s="405">
        <v>134550</v>
      </c>
      <c r="AO159" s="405">
        <v>145077</v>
      </c>
      <c r="AP159" s="405">
        <v>155277</v>
      </c>
      <c r="AQ159" s="405">
        <v>154191</v>
      </c>
      <c r="AR159" s="405">
        <v>157062</v>
      </c>
      <c r="AS159" s="405">
        <v>169656</v>
      </c>
      <c r="AT159" s="405">
        <v>165832</v>
      </c>
      <c r="AU159" s="405">
        <v>171411</v>
      </c>
      <c r="AV159" s="405">
        <v>176354</v>
      </c>
      <c r="AW159" s="405">
        <v>193100</v>
      </c>
      <c r="AX159" s="405">
        <v>203305</v>
      </c>
      <c r="AY159" s="405">
        <v>205854</v>
      </c>
      <c r="AZ159" s="405">
        <v>210802</v>
      </c>
      <c r="BA159" s="405">
        <v>224034</v>
      </c>
      <c r="BB159" s="405">
        <v>233600</v>
      </c>
      <c r="BC159" s="405">
        <v>232166</v>
      </c>
      <c r="BD159" s="405">
        <v>235035</v>
      </c>
      <c r="BE159" s="405">
        <v>241731</v>
      </c>
      <c r="BF159" s="405">
        <v>251303</v>
      </c>
      <c r="BG159" s="405">
        <v>252415</v>
      </c>
      <c r="BH159" s="405">
        <v>257838</v>
      </c>
      <c r="BI159" s="405">
        <v>265173</v>
      </c>
      <c r="BJ159" s="405">
        <v>273783</v>
      </c>
    </row>
    <row r="160" spans="1:62" hidden="1" outlineLevel="1">
      <c r="A160" s="160">
        <v>3150</v>
      </c>
      <c r="B160" s="403">
        <v>131671</v>
      </c>
      <c r="C160" s="403">
        <v>132230</v>
      </c>
      <c r="D160" s="403">
        <v>142485</v>
      </c>
      <c r="E160" s="403">
        <v>152372</v>
      </c>
      <c r="F160" s="403">
        <v>148669</v>
      </c>
      <c r="G160" s="403">
        <v>151334</v>
      </c>
      <c r="H160" s="403">
        <v>163592</v>
      </c>
      <c r="I160" s="403">
        <v>159862</v>
      </c>
      <c r="J160" s="403">
        <v>165189</v>
      </c>
      <c r="K160" s="403">
        <v>169984</v>
      </c>
      <c r="L160" s="403">
        <v>186328</v>
      </c>
      <c r="M160" s="403">
        <v>196095</v>
      </c>
      <c r="N160" s="403">
        <v>198584</v>
      </c>
      <c r="O160" s="403">
        <v>203379</v>
      </c>
      <c r="P160" s="403">
        <v>215994</v>
      </c>
      <c r="Q160" s="403">
        <v>225401</v>
      </c>
      <c r="R160" s="403">
        <v>223983</v>
      </c>
      <c r="S160" s="403">
        <v>226647</v>
      </c>
      <c r="T160" s="403">
        <v>233041</v>
      </c>
      <c r="U160" s="403">
        <v>242458</v>
      </c>
      <c r="V160" s="403">
        <v>243345</v>
      </c>
      <c r="W160" s="403">
        <v>248674</v>
      </c>
      <c r="X160" s="403">
        <v>255778</v>
      </c>
      <c r="Y160" s="403">
        <v>264128</v>
      </c>
      <c r="AL160" s="160">
        <v>3150</v>
      </c>
      <c r="AM160" s="405">
        <v>144838</v>
      </c>
      <c r="AN160" s="405">
        <v>145453</v>
      </c>
      <c r="AO160" s="405">
        <v>156736</v>
      </c>
      <c r="AP160" s="405">
        <v>167609</v>
      </c>
      <c r="AQ160" s="405">
        <v>163538</v>
      </c>
      <c r="AR160" s="405">
        <v>166467</v>
      </c>
      <c r="AS160" s="405">
        <v>179950</v>
      </c>
      <c r="AT160" s="405">
        <v>175847</v>
      </c>
      <c r="AU160" s="405">
        <v>181709</v>
      </c>
      <c r="AV160" s="405">
        <v>186981</v>
      </c>
      <c r="AW160" s="405">
        <v>204961</v>
      </c>
      <c r="AX160" s="405">
        <v>215706</v>
      </c>
      <c r="AY160" s="405">
        <v>218446</v>
      </c>
      <c r="AZ160" s="405">
        <v>223719</v>
      </c>
      <c r="BA160" s="405">
        <v>237595</v>
      </c>
      <c r="BB160" s="405">
        <v>247943</v>
      </c>
      <c r="BC160" s="405">
        <v>246381</v>
      </c>
      <c r="BD160" s="405">
        <v>249311</v>
      </c>
      <c r="BE160" s="405">
        <v>256343</v>
      </c>
      <c r="BF160" s="405">
        <v>266704</v>
      </c>
      <c r="BG160" s="405">
        <v>267677</v>
      </c>
      <c r="BH160" s="405">
        <v>273543</v>
      </c>
      <c r="BI160" s="405">
        <v>281356</v>
      </c>
      <c r="BJ160" s="405">
        <v>290538</v>
      </c>
    </row>
    <row r="161" collapsed="1"/>
  </sheetData>
  <mergeCells count="27">
    <mergeCell ref="D122:T124"/>
    <mergeCell ref="X122:AJ125"/>
    <mergeCell ref="T106:AJ106"/>
    <mergeCell ref="A107:AJ107"/>
    <mergeCell ref="D110:T111"/>
    <mergeCell ref="X110:AJ112"/>
    <mergeCell ref="D116:T117"/>
    <mergeCell ref="X116:AJ118"/>
    <mergeCell ref="A105:S105"/>
    <mergeCell ref="T105:AJ105"/>
    <mergeCell ref="A51:AJ51"/>
    <mergeCell ref="A93:AJ93"/>
    <mergeCell ref="A94:AJ94"/>
    <mergeCell ref="A95:AJ95"/>
    <mergeCell ref="A96:AJ96"/>
    <mergeCell ref="A97:AJ97"/>
    <mergeCell ref="A98:AJ98"/>
    <mergeCell ref="A99:AJ99"/>
    <mergeCell ref="A103:S103"/>
    <mergeCell ref="A104:S104"/>
    <mergeCell ref="T104:AJ104"/>
    <mergeCell ref="A50:AJ50"/>
    <mergeCell ref="A1:E1"/>
    <mergeCell ref="A2:AJ2"/>
    <mergeCell ref="AA4:AI8"/>
    <mergeCell ref="A10:AJ10"/>
    <mergeCell ref="A11:AJ11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6" fitToHeight="2" orientation="portrait" horizontalDpi="1200" verticalDpi="12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8">
    <tabColor rgb="FFFF0000"/>
  </sheetPr>
  <dimension ref="A1:BU163"/>
  <sheetViews>
    <sheetView tabSelected="1" view="pageBreakPreview" zoomScaleSheetLayoutView="100" workbookViewId="0">
      <pane ySplit="10" topLeftCell="A11" activePane="bottomLeft" state="frozen"/>
      <selection pane="bottomLeft" sqref="A1:E1"/>
    </sheetView>
  </sheetViews>
  <sheetFormatPr defaultRowHeight="15" outlineLevelRow="1"/>
  <cols>
    <col min="1" max="1" width="6.7109375" customWidth="1"/>
    <col min="2" max="3" width="5.7109375" customWidth="1"/>
    <col min="4" max="7" width="6.5703125" customWidth="1"/>
    <col min="8" max="8" width="6.5703125" bestFit="1" customWidth="1"/>
    <col min="9" max="9" width="6.5703125" customWidth="1"/>
    <col min="10" max="10" width="6.5703125" bestFit="1" customWidth="1"/>
    <col min="11" max="36" width="6.5703125" customWidth="1"/>
    <col min="38" max="38" width="5" customWidth="1"/>
    <col min="39" max="47" width="6" customWidth="1"/>
    <col min="48" max="73" width="7" customWidth="1"/>
  </cols>
  <sheetData>
    <row r="1" spans="1:41" ht="21">
      <c r="A1" s="741" t="s">
        <v>64</v>
      </c>
      <c r="B1" s="741"/>
      <c r="C1" s="741"/>
      <c r="D1" s="741"/>
      <c r="E1" s="741"/>
      <c r="F1" s="1"/>
      <c r="G1" s="21"/>
      <c r="H1" s="21"/>
      <c r="I1" s="21"/>
      <c r="J1" s="21"/>
      <c r="K1" s="21"/>
      <c r="L1" s="21"/>
      <c r="M1" s="21" t="s">
        <v>226</v>
      </c>
      <c r="N1" s="21"/>
      <c r="O1" s="21"/>
      <c r="P1" s="21"/>
      <c r="Q1" s="2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59"/>
      <c r="AH1" s="1"/>
      <c r="AI1" s="1"/>
      <c r="AJ1" s="1"/>
    </row>
    <row r="2" spans="1:41" ht="15.75">
      <c r="A2" s="736" t="s">
        <v>92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736"/>
      <c r="AH2" s="736"/>
      <c r="AI2" s="736"/>
      <c r="AJ2" s="736"/>
    </row>
    <row r="3" spans="1:41" ht="6.75" customHeight="1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41" ht="15" customHeight="1" thickBot="1">
      <c r="A4" s="218" t="s">
        <v>475</v>
      </c>
      <c r="B4" s="159"/>
      <c r="C4" s="159"/>
      <c r="D4" s="159"/>
      <c r="E4" s="159"/>
      <c r="F4" s="159"/>
      <c r="G4" s="159"/>
      <c r="H4" s="148">
        <f>Содержание!H9</f>
        <v>0.03</v>
      </c>
      <c r="I4" s="172">
        <f>(1+$H$4)*(1-$H$5)*(1-$H$7)</f>
        <v>0.92700000000000005</v>
      </c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79"/>
      <c r="X4" s="79"/>
      <c r="Y4" s="79"/>
      <c r="Z4" s="79"/>
      <c r="AA4" s="742" t="s">
        <v>687</v>
      </c>
      <c r="AB4" s="742"/>
      <c r="AC4" s="742"/>
      <c r="AD4" s="742"/>
      <c r="AE4" s="742"/>
      <c r="AF4" s="742"/>
      <c r="AG4" s="742"/>
      <c r="AH4" s="742"/>
      <c r="AI4" s="742"/>
      <c r="AJ4" s="79"/>
    </row>
    <row r="5" spans="1:41" ht="15.75" thickBot="1">
      <c r="A5" s="218" t="s">
        <v>472</v>
      </c>
      <c r="B5" s="159"/>
      <c r="C5" s="159"/>
      <c r="D5" s="159"/>
      <c r="E5" s="159"/>
      <c r="F5" s="159"/>
      <c r="G5" s="159"/>
      <c r="H5" s="148">
        <f>Содержание!H10</f>
        <v>0</v>
      </c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79"/>
      <c r="W5" s="79"/>
      <c r="X5" s="79"/>
      <c r="Y5" s="79"/>
      <c r="Z5" s="79"/>
      <c r="AA5" s="742"/>
      <c r="AB5" s="742"/>
      <c r="AC5" s="742"/>
      <c r="AD5" s="742"/>
      <c r="AE5" s="742"/>
      <c r="AF5" s="742"/>
      <c r="AG5" s="742"/>
      <c r="AH5" s="742"/>
      <c r="AI5" s="742"/>
      <c r="AJ5" s="79"/>
    </row>
    <row r="6" spans="1:41" ht="15.75" thickBot="1">
      <c r="A6" s="218"/>
      <c r="B6" s="159"/>
      <c r="C6" s="159"/>
      <c r="D6" s="159"/>
      <c r="E6" s="159"/>
      <c r="F6" s="159"/>
      <c r="G6" s="159"/>
      <c r="H6" s="172" t="b">
        <v>0</v>
      </c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79"/>
      <c r="W6" s="79"/>
      <c r="X6" s="79"/>
      <c r="Y6" s="79"/>
      <c r="Z6" s="79"/>
      <c r="AA6" s="742"/>
      <c r="AB6" s="742"/>
      <c r="AC6" s="742"/>
      <c r="AD6" s="742"/>
      <c r="AE6" s="742"/>
      <c r="AF6" s="742"/>
      <c r="AG6" s="742"/>
      <c r="AH6" s="742"/>
      <c r="AI6" s="742"/>
      <c r="AJ6" s="79"/>
    </row>
    <row r="7" spans="1:41" ht="15.75" thickBot="1">
      <c r="A7" s="218" t="s">
        <v>479</v>
      </c>
      <c r="B7" s="182"/>
      <c r="C7" s="182"/>
      <c r="D7" s="182"/>
      <c r="E7" s="182"/>
      <c r="F7" s="182"/>
      <c r="G7" s="182"/>
      <c r="H7" s="148">
        <v>0.1</v>
      </c>
      <c r="I7" s="167"/>
      <c r="J7" s="167"/>
      <c r="K7" s="167"/>
      <c r="L7" s="167"/>
      <c r="M7" s="167"/>
      <c r="N7" s="167"/>
      <c r="O7" s="167"/>
      <c r="P7" s="167"/>
      <c r="Q7" s="167"/>
      <c r="R7" s="36"/>
      <c r="S7" s="36"/>
      <c r="T7" s="36"/>
      <c r="U7" s="159"/>
      <c r="V7" s="79"/>
      <c r="W7" s="79"/>
      <c r="X7" s="79"/>
      <c r="Y7" s="79"/>
      <c r="Z7" s="79"/>
      <c r="AA7" s="742"/>
      <c r="AB7" s="742"/>
      <c r="AC7" s="742"/>
      <c r="AD7" s="742"/>
      <c r="AE7" s="742"/>
      <c r="AF7" s="742"/>
      <c r="AG7" s="742"/>
      <c r="AH7" s="742"/>
      <c r="AI7" s="742"/>
      <c r="AJ7" s="79"/>
    </row>
    <row r="8" spans="1:41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36"/>
      <c r="AA8" s="742"/>
      <c r="AB8" s="742"/>
      <c r="AC8" s="742"/>
      <c r="AD8" s="742"/>
      <c r="AE8" s="742"/>
      <c r="AF8" s="742"/>
      <c r="AG8" s="742"/>
      <c r="AH8" s="742"/>
      <c r="AI8" s="742"/>
      <c r="AJ8" s="159"/>
    </row>
    <row r="9" spans="1:41" ht="12" customHeight="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43" t="s">
        <v>2</v>
      </c>
      <c r="L9" s="36"/>
      <c r="M9" s="159"/>
      <c r="N9" s="43" t="s">
        <v>3</v>
      </c>
      <c r="O9" s="36"/>
      <c r="P9" s="43" t="s">
        <v>4</v>
      </c>
      <c r="R9" s="159"/>
      <c r="S9" s="43" t="s">
        <v>112</v>
      </c>
      <c r="U9" s="159"/>
      <c r="V9" s="43" t="s">
        <v>6</v>
      </c>
      <c r="W9" s="36"/>
      <c r="Y9" s="7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</row>
    <row r="10" spans="1:41" ht="15" customHeight="1">
      <c r="A10" s="743" t="s">
        <v>409</v>
      </c>
      <c r="B10" s="743"/>
      <c r="C10" s="743"/>
      <c r="D10" s="743"/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</row>
    <row r="11" spans="1:41" ht="15.75">
      <c r="A11" s="736" t="s">
        <v>132</v>
      </c>
      <c r="B11" s="736"/>
      <c r="C11" s="736"/>
      <c r="D11" s="736"/>
      <c r="E11" s="736"/>
      <c r="F11" s="736"/>
      <c r="G11" s="736"/>
      <c r="H11" s="736"/>
      <c r="I11" s="736"/>
      <c r="J11" s="736"/>
      <c r="K11" s="736"/>
      <c r="L11" s="736"/>
      <c r="M11" s="736"/>
      <c r="N11" s="736"/>
      <c r="O11" s="736"/>
      <c r="P11" s="736"/>
      <c r="Q11" s="736"/>
      <c r="R11" s="736"/>
      <c r="S11" s="736"/>
      <c r="T11" s="736"/>
      <c r="U11" s="736"/>
      <c r="V11" s="736"/>
      <c r="W11" s="736"/>
      <c r="X11" s="736"/>
      <c r="Y11" s="736"/>
      <c r="Z11" s="736"/>
      <c r="AA11" s="736"/>
      <c r="AB11" s="736"/>
      <c r="AC11" s="736"/>
      <c r="AD11" s="736"/>
      <c r="AE11" s="736"/>
      <c r="AF11" s="736"/>
      <c r="AG11" s="736"/>
      <c r="AH11" s="736"/>
      <c r="AI11" s="736"/>
      <c r="AJ11" s="736"/>
    </row>
    <row r="12" spans="1:41" ht="14.25" customHeight="1">
      <c r="A12" s="1" t="s">
        <v>110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77" t="s">
        <v>606</v>
      </c>
      <c r="AF12" s="1"/>
      <c r="AG12" s="1"/>
      <c r="AH12" s="1"/>
      <c r="AI12" s="1"/>
      <c r="AJ12" s="1"/>
    </row>
    <row r="13" spans="1:41" ht="14.25" customHeight="1" thickBot="1">
      <c r="A13" s="1" t="s">
        <v>111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41">
      <c r="A14" s="37" t="s">
        <v>109</v>
      </c>
      <c r="B14" s="39">
        <v>1750</v>
      </c>
      <c r="C14" s="39">
        <v>1875</v>
      </c>
      <c r="D14" s="39">
        <v>2000</v>
      </c>
      <c r="E14" s="39">
        <v>2125</v>
      </c>
      <c r="F14" s="39">
        <v>2250</v>
      </c>
      <c r="G14" s="39">
        <v>2375</v>
      </c>
      <c r="H14" s="39">
        <v>2500</v>
      </c>
      <c r="I14" s="39">
        <v>2625</v>
      </c>
      <c r="J14" s="39">
        <v>2750</v>
      </c>
      <c r="K14" s="39">
        <v>2875</v>
      </c>
      <c r="L14" s="39">
        <v>3000</v>
      </c>
      <c r="M14" s="39">
        <v>3125</v>
      </c>
      <c r="N14" s="39">
        <v>3250</v>
      </c>
      <c r="O14" s="39">
        <v>3375</v>
      </c>
      <c r="P14" s="39">
        <v>3500</v>
      </c>
      <c r="Q14" s="39">
        <v>3625</v>
      </c>
      <c r="R14" s="39">
        <v>3750</v>
      </c>
      <c r="S14" s="39">
        <v>3875</v>
      </c>
      <c r="T14" s="39">
        <v>4000</v>
      </c>
      <c r="U14" s="39">
        <v>4125</v>
      </c>
      <c r="V14" s="39">
        <v>4250</v>
      </c>
      <c r="W14" s="39">
        <v>4375</v>
      </c>
      <c r="X14" s="39">
        <v>4500</v>
      </c>
      <c r="Y14" s="39">
        <v>4625</v>
      </c>
      <c r="Z14" s="39">
        <v>4750</v>
      </c>
      <c r="AA14" s="39">
        <v>4875</v>
      </c>
      <c r="AB14" s="39">
        <v>5000</v>
      </c>
      <c r="AC14" s="39">
        <v>5125</v>
      </c>
      <c r="AD14" s="39">
        <v>5250</v>
      </c>
      <c r="AE14" s="39">
        <v>5375</v>
      </c>
      <c r="AF14" s="39">
        <v>5500</v>
      </c>
      <c r="AG14" s="39">
        <v>5625</v>
      </c>
      <c r="AH14" s="39">
        <v>5750</v>
      </c>
      <c r="AI14" s="39">
        <v>5875</v>
      </c>
      <c r="AJ14" s="39">
        <v>6000</v>
      </c>
      <c r="AM14" s="222"/>
      <c r="AO14" s="222"/>
    </row>
    <row r="15" spans="1:41">
      <c r="A15" s="38">
        <v>1750</v>
      </c>
      <c r="B15" s="169">
        <f>ROUND(B131*Содержание!$H$8*$I$4,0)</f>
        <v>65702</v>
      </c>
      <c r="C15" s="169">
        <f>ROUND(C131*Содержание!$H$8*$I$4,0)</f>
        <v>67211</v>
      </c>
      <c r="D15" s="169">
        <f>ROUND(D131*Содержание!$H$8*$I$4,0)</f>
        <v>68572</v>
      </c>
      <c r="E15" s="169">
        <f>ROUND(E131*Содержание!$H$8*$I$4,0)</f>
        <v>70989</v>
      </c>
      <c r="F15" s="169">
        <f>ROUND(F131*Содержание!$H$8*$I$4,0)</f>
        <v>73557</v>
      </c>
      <c r="G15" s="169">
        <f>ROUND(G131*Содержание!$H$8*$I$4,0)</f>
        <v>79298</v>
      </c>
      <c r="H15" s="169">
        <f>ROUND(H131*Содержание!$H$8*$I$4,0)</f>
        <v>81258</v>
      </c>
      <c r="I15" s="169">
        <f>ROUND(I131*Содержание!$H$8*$I$4,0)</f>
        <v>83373</v>
      </c>
      <c r="J15" s="169">
        <f>ROUND(J131*Содержание!$H$8*$I$4,0)</f>
        <v>85638</v>
      </c>
      <c r="K15" s="169">
        <f>ROUND(K131*Содержание!$H$8*$I$4,0)</f>
        <v>84582</v>
      </c>
      <c r="L15" s="169">
        <f>ROUND(L131*Содержание!$H$8*$I$4,0)</f>
        <v>85793</v>
      </c>
      <c r="M15" s="169">
        <f>ROUND(M131*Содержание!$H$8*$I$4,0)</f>
        <v>90776</v>
      </c>
      <c r="N15" s="169">
        <f>ROUND(N131*Содержание!$H$8*$I$4,0)</f>
        <v>98327</v>
      </c>
      <c r="O15" s="169">
        <f>ROUND(O131*Содержание!$H$8*$I$4,0)</f>
        <v>105576</v>
      </c>
      <c r="P15" s="169">
        <f>ROUND(P131*Содержание!$H$8*$I$4,0)</f>
        <v>112979</v>
      </c>
      <c r="Q15" s="169">
        <f>ROUND(Q131*Содержание!$H$8*$I$4,0)</f>
        <v>118266</v>
      </c>
      <c r="R15" s="169">
        <f>ROUND(R131*Содержание!$H$8*$I$4,0)</f>
        <v>116148</v>
      </c>
      <c r="S15" s="169">
        <f>ROUND(S131*Содержание!$H$8*$I$4,0)</f>
        <v>121134</v>
      </c>
      <c r="T15" s="169">
        <f>ROUND(T131*Содержание!$H$8*$I$4,0)</f>
        <v>128684</v>
      </c>
      <c r="U15" s="169">
        <f>ROUND(U131*Содержание!$H$8*$I$4,0)</f>
        <v>131402</v>
      </c>
      <c r="V15" s="169">
        <f>ROUND(V131*Содержание!$H$8*$I$4,0)</f>
        <v>128987</v>
      </c>
      <c r="W15" s="169">
        <f>ROUND(W131*Содержание!$H$8*$I$4,0)</f>
        <v>135634</v>
      </c>
      <c r="X15" s="169">
        <f>ROUND(X131*Содержание!$H$8*$I$4,0)</f>
        <v>142583</v>
      </c>
      <c r="Y15" s="169">
        <f>ROUND(Y131*Содержание!$H$8*$I$4,0)</f>
        <v>144695</v>
      </c>
      <c r="Z15" s="169">
        <f>ROUND(Z131*Содержание!$H$8*$I$4,0)</f>
        <v>141823</v>
      </c>
      <c r="AA15" s="169">
        <f>ROUND(AA131*Содержание!$H$8*$I$4,0)</f>
        <v>148775</v>
      </c>
      <c r="AB15" s="169">
        <f>ROUND(AB131*Содержание!$H$8*$I$4,0)</f>
        <v>155117</v>
      </c>
      <c r="AC15" s="169">
        <f>ROUND(AC131*Содержание!$H$8*$I$4,0)</f>
        <v>158441</v>
      </c>
      <c r="AD15" s="169">
        <f>ROUND(AD131*Содержание!$H$8*$I$4,0)</f>
        <v>158441</v>
      </c>
      <c r="AE15" s="169">
        <f>ROUND(AE131*Содержание!$H$8*$I$4,0)</f>
        <v>161763</v>
      </c>
      <c r="AF15" s="169">
        <f>ROUND(AF131*Содержание!$H$8*$I$4,0)</f>
        <v>171883</v>
      </c>
      <c r="AG15" s="169">
        <f>ROUND(AG131*Содержание!$H$8*$I$4,0)</f>
        <v>182308</v>
      </c>
      <c r="AH15" s="169">
        <f>ROUND(AH131*Содержание!$H$8*$I$4,0)</f>
        <v>180492</v>
      </c>
      <c r="AI15" s="169">
        <f>ROUND(AI131*Содержание!$H$8*$I$4,0)</f>
        <v>183815</v>
      </c>
      <c r="AJ15" s="169">
        <f>ROUND(AJ131*Содержание!$H$8*$I$4,0)</f>
        <v>192727</v>
      </c>
    </row>
    <row r="16" spans="1:41">
      <c r="A16" s="38">
        <v>1875</v>
      </c>
      <c r="B16" s="169">
        <f>ROUND(B132*Содержание!$H$8*$I$4,0)</f>
        <v>67817</v>
      </c>
      <c r="C16" s="169">
        <f>ROUND(C132*Содержание!$H$8*$I$4,0)</f>
        <v>69026</v>
      </c>
      <c r="D16" s="169">
        <f>ROUND(D132*Содержание!$H$8*$I$4,0)</f>
        <v>73906</v>
      </c>
      <c r="E16" s="169">
        <f>ROUND(E132*Содержание!$H$8*$I$4,0)</f>
        <v>76917</v>
      </c>
      <c r="F16" s="169">
        <f>ROUND(F132*Содержание!$H$8*$I$4,0)</f>
        <v>79297</v>
      </c>
      <c r="G16" s="169">
        <f>ROUND(G132*Содержание!$H$8*$I$4,0)</f>
        <v>83576</v>
      </c>
      <c r="H16" s="169">
        <f>ROUND(H132*Содержание!$H$8*$I$4,0)</f>
        <v>85482</v>
      </c>
      <c r="I16" s="169">
        <f>ROUND(I132*Содержание!$H$8*$I$4,0)</f>
        <v>89765</v>
      </c>
      <c r="J16" s="169">
        <f>ROUND(J132*Содержание!$H$8*$I$4,0)</f>
        <v>90079</v>
      </c>
      <c r="K16" s="169">
        <f>ROUND(K132*Содержание!$H$8*$I$4,0)</f>
        <v>92458</v>
      </c>
      <c r="L16" s="169">
        <f>ROUND(L132*Содержание!$H$8*$I$4,0)</f>
        <v>91985</v>
      </c>
      <c r="M16" s="169">
        <f>ROUND(M132*Содержание!$H$8*$I$4,0)</f>
        <v>97373</v>
      </c>
      <c r="N16" s="169">
        <f>ROUND(N132*Содержание!$H$8*$I$4,0)</f>
        <v>105150</v>
      </c>
      <c r="O16" s="169">
        <f>ROUND(O132*Содержание!$H$8*$I$4,0)</f>
        <v>113078</v>
      </c>
      <c r="P16" s="169">
        <f>ROUND(P132*Содержание!$H$8*$I$4,0)</f>
        <v>121006</v>
      </c>
      <c r="Q16" s="169">
        <f>ROUND(Q132*Содержание!$H$8*$I$4,0)</f>
        <v>120229</v>
      </c>
      <c r="R16" s="169">
        <f>ROUND(R132*Содержание!$H$8*$I$4,0)</f>
        <v>118114</v>
      </c>
      <c r="S16" s="169">
        <f>ROUND(S132*Содержание!$H$8*$I$4,0)</f>
        <v>123098</v>
      </c>
      <c r="T16" s="169">
        <f>ROUND(T132*Содержание!$H$8*$I$4,0)</f>
        <v>130800</v>
      </c>
      <c r="U16" s="169">
        <f>ROUND(U132*Содержание!$H$8*$I$4,0)</f>
        <v>133520</v>
      </c>
      <c r="V16" s="169">
        <f>ROUND(V132*Содержание!$H$8*$I$4,0)</f>
        <v>131106</v>
      </c>
      <c r="W16" s="169">
        <f>ROUND(W132*Содержание!$H$8*$I$4,0)</f>
        <v>137599</v>
      </c>
      <c r="X16" s="169">
        <f>ROUND(X132*Содержание!$H$8*$I$4,0)</f>
        <v>144398</v>
      </c>
      <c r="Y16" s="169">
        <f>ROUND(Y132*Содержание!$H$8*$I$4,0)</f>
        <v>146810</v>
      </c>
      <c r="Z16" s="169">
        <f>ROUND(Z132*Содержание!$H$8*$I$4,0)</f>
        <v>143641</v>
      </c>
      <c r="AA16" s="169">
        <f>ROUND(AA132*Содержание!$H$8*$I$4,0)</f>
        <v>150436</v>
      </c>
      <c r="AB16" s="169">
        <f>ROUND(AB132*Содержание!$H$8*$I$4,0)</f>
        <v>157235</v>
      </c>
      <c r="AC16" s="169">
        <f>ROUND(AC132*Содержание!$H$8*$I$4,0)</f>
        <v>160401</v>
      </c>
      <c r="AD16" s="169">
        <f>ROUND(AD132*Содержание!$H$8*$I$4,0)</f>
        <v>160401</v>
      </c>
      <c r="AE16" s="169">
        <f>ROUND(AE132*Содержание!$H$8*$I$4,0)</f>
        <v>163578</v>
      </c>
      <c r="AF16" s="169">
        <f>ROUND(AF132*Содержание!$H$8*$I$4,0)</f>
        <v>173695</v>
      </c>
      <c r="AG16" s="169">
        <f>ROUND(AG132*Содержание!$H$8*$I$4,0)</f>
        <v>184269</v>
      </c>
      <c r="AH16" s="169">
        <f>ROUND(AH132*Содержание!$H$8*$I$4,0)</f>
        <v>182308</v>
      </c>
      <c r="AI16" s="169">
        <f>ROUND(AI132*Содержание!$H$8*$I$4,0)</f>
        <v>185626</v>
      </c>
      <c r="AJ16" s="169">
        <f>ROUND(AJ132*Содержание!$H$8*$I$4,0)</f>
        <v>194540</v>
      </c>
    </row>
    <row r="17" spans="1:41">
      <c r="A17" s="38">
        <v>2000</v>
      </c>
      <c r="B17" s="169">
        <f>ROUND(B133*Содержание!$H$8*$I$4,0)</f>
        <v>69779</v>
      </c>
      <c r="C17" s="169">
        <f>ROUND(C133*Содержание!$H$8*$I$4,0)</f>
        <v>74540</v>
      </c>
      <c r="D17" s="169">
        <f>ROUND(D133*Содержание!$H$8*$I$4,0)</f>
        <v>78504</v>
      </c>
      <c r="E17" s="170">
        <f>ROUND(IF($H$6=TRUE,E133*Содержание!$H$8*$I$4*(1+'4 Доп.опции'!$Z$46),E133*Содержание!$H$8*$I$4),0)</f>
        <v>73614</v>
      </c>
      <c r="F17" s="170">
        <f>ROUND(IF($H$6=TRUE,F133*Содержание!$H$8*$I$4*(1+'4 Доп.опции'!$Z$46),F133*Содержание!$H$8*$I$4),0)</f>
        <v>74641</v>
      </c>
      <c r="G17" s="170">
        <f>ROUND(IF($H$6=TRUE,G133*Содержание!$H$8*$I$4*(1+'4 Доп.опции'!$Z$46),G133*Содержание!$H$8*$I$4),0)</f>
        <v>71121</v>
      </c>
      <c r="H17" s="170">
        <f>ROUND(IF($H$6=TRUE,H133*Содержание!$H$8*$I$4*(1+'4 Доп.опции'!$Z$46),H133*Содержание!$H$8*$I$4),0)</f>
        <v>75957</v>
      </c>
      <c r="I17" s="170">
        <f>ROUND(IF($H$6=TRUE,I133*Содержание!$H$8*$I$4*(1+'4 Доп.опции'!$Z$46),I133*Содержание!$H$8*$I$4),0)</f>
        <v>79041</v>
      </c>
      <c r="J17" s="170">
        <f>ROUND(IF($H$6=TRUE,J133*Содержание!$H$8*$I$4*(1+'4 Доп.опции'!$Z$46),J133*Содержание!$H$8*$I$4),0)</f>
        <v>83292</v>
      </c>
      <c r="K17" s="170">
        <f>ROUND(IF($H$6=TRUE,K133*Содержание!$H$8*$I$4*(1+'4 Доп.опции'!$Z$46),K133*Содержание!$H$8*$I$4),0)</f>
        <v>91358</v>
      </c>
      <c r="L17" s="170">
        <f>ROUND(IF($H$6=TRUE,L133*Содержание!$H$8*$I$4*(1+'4 Доп.опции'!$Z$46),L133*Содержание!$H$8*$I$4),0)</f>
        <v>96636</v>
      </c>
      <c r="M17" s="170">
        <f>ROUND(IF($H$6=TRUE,M133*Содержание!$H$8*$I$4*(1+'4 Доп.опции'!$Z$46),M133*Содержание!$H$8*$I$4),0)</f>
        <v>98397</v>
      </c>
      <c r="N17" s="170">
        <f>ROUND(IF($H$6=TRUE,N133*Содержание!$H$8*$I$4*(1+'4 Доп.опции'!$Z$46),N133*Содержание!$H$8*$I$4),0)</f>
        <v>99862</v>
      </c>
      <c r="O17" s="170">
        <f>ROUND(IF($H$6=TRUE,O133*Содержание!$H$8*$I$4*(1+'4 Доп.опции'!$Z$46),O133*Содержание!$H$8*$I$4),0)</f>
        <v>105731</v>
      </c>
      <c r="P17" s="170">
        <f>ROUND(IF($H$6=TRUE,P133*Содержание!$H$8*$I$4*(1+'4 Доп.опции'!$Z$46),P133*Содержание!$H$8*$I$4),0)</f>
        <v>111300</v>
      </c>
      <c r="Q17" s="169">
        <f>ROUND(Q133*Содержание!$H$8*$I$4,0)</f>
        <v>122189</v>
      </c>
      <c r="R17" s="169">
        <f>ROUND(R133*Содержание!$H$8*$I$4,0)</f>
        <v>123400</v>
      </c>
      <c r="S17" s="169">
        <f>ROUND(S133*Содержание!$H$8*$I$4,0)</f>
        <v>128684</v>
      </c>
      <c r="T17" s="169">
        <f>ROUND(T133*Содержание!$H$8*$I$4,0)</f>
        <v>132612</v>
      </c>
      <c r="U17" s="169">
        <f>ROUND(U133*Содержание!$H$8*$I$4,0)</f>
        <v>136692</v>
      </c>
      <c r="V17" s="169">
        <f>ROUND(V133*Содержание!$H$8*$I$4,0)</f>
        <v>135634</v>
      </c>
      <c r="W17" s="169">
        <f>ROUND(W133*Содержание!$H$8*$I$4,0)</f>
        <v>143641</v>
      </c>
      <c r="X17" s="169">
        <f>ROUND(X133*Содержание!$H$8*$I$4,0)</f>
        <v>146356</v>
      </c>
      <c r="Y17" s="169">
        <f>ROUND(Y133*Содержание!$H$8*$I$4,0)</f>
        <v>150285</v>
      </c>
      <c r="Z17" s="169">
        <f>ROUND(Z133*Содержание!$H$8*$I$4,0)</f>
        <v>149832</v>
      </c>
      <c r="AA17" s="169">
        <f>ROUND(AA133*Содержание!$H$8*$I$4,0)</f>
        <v>157384</v>
      </c>
      <c r="AB17" s="169">
        <f>ROUND(AB133*Содержание!$H$8*$I$4,0)</f>
        <v>158895</v>
      </c>
      <c r="AC17" s="169">
        <f>ROUND(AC133*Содержание!$H$8*$I$4,0)</f>
        <v>164028</v>
      </c>
      <c r="AD17" s="169">
        <f>ROUND(AD133*Содержание!$H$8*$I$4,0)</f>
        <v>167353</v>
      </c>
      <c r="AE17" s="169">
        <f>ROUND(AE133*Содержание!$H$8*$I$4,0)</f>
        <v>170524</v>
      </c>
      <c r="AF17" s="169">
        <f>ROUND(AF133*Содержание!$H$8*$I$4,0)</f>
        <v>173243</v>
      </c>
      <c r="AG17" s="169">
        <f>ROUND(AG133*Содержание!$H$8*$I$4,0)</f>
        <v>180646</v>
      </c>
      <c r="AH17" s="169">
        <f>ROUND(AH133*Содержание!$H$8*$I$4,0)</f>
        <v>184115</v>
      </c>
      <c r="AI17" s="169">
        <f>ROUND(AI133*Содержание!$H$8*$I$4,0)</f>
        <v>193330</v>
      </c>
      <c r="AJ17" s="169">
        <f>ROUND(AJ133*Содержание!$H$8*$I$4,0)</f>
        <v>186838</v>
      </c>
      <c r="AL17" s="220"/>
    </row>
    <row r="18" spans="1:41">
      <c r="A18" s="38">
        <v>2125</v>
      </c>
      <c r="B18" s="169">
        <f>ROUND(B134*Содержание!$H$8*$I$4,0)</f>
        <v>76442</v>
      </c>
      <c r="C18" s="169">
        <f>ROUND(C134*Содержание!$H$8*$I$4,0)</f>
        <v>77712</v>
      </c>
      <c r="D18" s="170">
        <f>ROUND(IF($H$6=TRUE,D134*Содержание!$H$8*$I$4*(1+'4 Доп.опции'!$Z$46),D134*Содержание!$H$8*$I$4),0)</f>
        <v>73320</v>
      </c>
      <c r="E18" s="170">
        <f>ROUND(IF($H$6=TRUE,E134*Содержание!$H$8*$I$4*(1+'4 Доп.опции'!$Z$46),E134*Содержание!$H$8*$I$4),0)</f>
        <v>73907</v>
      </c>
      <c r="F18" s="170">
        <f>ROUND(IF($H$6=TRUE,F134*Содержание!$H$8*$I$4*(1+'4 Доп.опции'!$Z$46),F134*Содержание!$H$8*$I$4),0)</f>
        <v>75520</v>
      </c>
      <c r="G18" s="170">
        <f>ROUND(IF($H$6=TRUE,G134*Содержание!$H$8*$I$4*(1+'4 Доп.опции'!$Z$46),G134*Содержание!$H$8*$I$4),0)</f>
        <v>72001</v>
      </c>
      <c r="H18" s="170">
        <f>ROUND(IF($H$6=TRUE,H134*Содержание!$H$8*$I$4*(1+'4 Доп.опции'!$Z$46),H134*Содержание!$H$8*$I$4),0)</f>
        <v>76254</v>
      </c>
      <c r="I18" s="170">
        <f>ROUND(IF($H$6=TRUE,I134*Содержание!$H$8*$I$4*(1+'4 Доп.опции'!$Z$46),I134*Содержание!$H$8*$I$4),0)</f>
        <v>79481</v>
      </c>
      <c r="J18" s="170">
        <f>ROUND(IF($H$6=TRUE,J134*Содержание!$H$8*$I$4*(1+'4 Доп.опции'!$Z$46),J134*Содержание!$H$8*$I$4),0)</f>
        <v>83880</v>
      </c>
      <c r="K18" s="170">
        <f>ROUND(IF($H$6=TRUE,K134*Содержание!$H$8*$I$4*(1+'4 Доп.опции'!$Z$46),K134*Содержание!$H$8*$I$4),0)</f>
        <v>88718</v>
      </c>
      <c r="L18" s="170">
        <f>ROUND(IF($H$6=TRUE,L134*Содержание!$H$8*$I$4*(1+'4 Доп.опции'!$Z$46),L134*Содержание!$H$8*$I$4),0)</f>
        <v>93265</v>
      </c>
      <c r="M18" s="170">
        <f>ROUND(IF($H$6=TRUE,M134*Содержание!$H$8*$I$4*(1+'4 Доп.опции'!$Z$46),M134*Содержание!$H$8*$I$4),0)</f>
        <v>98102</v>
      </c>
      <c r="N18" s="170">
        <f>ROUND(IF($H$6=TRUE,N134*Содержание!$H$8*$I$4*(1+'4 Доп.опции'!$Z$46),N134*Содержание!$H$8*$I$4),0)</f>
        <v>99862</v>
      </c>
      <c r="O18" s="170">
        <f>ROUND(IF($H$6=TRUE,O134*Содержание!$H$8*$I$4*(1+'4 Доп.опции'!$Z$46),O134*Содержание!$H$8*$I$4),0)</f>
        <v>99566</v>
      </c>
      <c r="P18" s="170">
        <f>ROUND(IF($H$6=TRUE,P134*Содержание!$H$8*$I$4*(1+'4 Доп.опции'!$Z$46),P134*Содержание!$H$8*$I$4),0)</f>
        <v>104558</v>
      </c>
      <c r="Q18" s="169">
        <f>ROUND(Q134*Содержание!$H$8*$I$4,0)</f>
        <v>120077</v>
      </c>
      <c r="R18" s="169">
        <f>ROUND(R134*Содержание!$H$8*$I$4,0)</f>
        <v>122040</v>
      </c>
      <c r="S18" s="169">
        <f>ROUND(S134*Содержание!$H$8*$I$4,0)</f>
        <v>123249</v>
      </c>
      <c r="T18" s="169">
        <f>ROUND(T134*Содержание!$H$8*$I$4,0)</f>
        <v>127175</v>
      </c>
      <c r="U18" s="169">
        <f>ROUND(U134*Содержание!$H$8*$I$4,0)</f>
        <v>133974</v>
      </c>
      <c r="V18" s="169">
        <f>ROUND(V134*Содержание!$H$8*$I$4,0)</f>
        <v>135484</v>
      </c>
      <c r="W18" s="169">
        <f>ROUND(W134*Содержание!$H$8*$I$4,0)</f>
        <v>135634</v>
      </c>
      <c r="X18" s="169">
        <f>ROUND(X134*Содержание!$H$8*$I$4,0)</f>
        <v>140014</v>
      </c>
      <c r="Y18" s="169">
        <f>ROUND(Y134*Содержание!$H$8*$I$4,0)</f>
        <v>148624</v>
      </c>
      <c r="Z18" s="169">
        <f>ROUND(Z134*Содержание!$H$8*$I$4,0)</f>
        <v>151341</v>
      </c>
      <c r="AA18" s="169">
        <f>ROUND(AA134*Содержание!$H$8*$I$4,0)</f>
        <v>152398</v>
      </c>
      <c r="AB18" s="169">
        <f>ROUND(AB134*Содержание!$H$8*$I$4,0)</f>
        <v>154816</v>
      </c>
      <c r="AC18" s="169">
        <f>ROUND(AC134*Содержание!$H$8*$I$4,0)</f>
        <v>157835</v>
      </c>
      <c r="AD18" s="169">
        <f>ROUND(AD134*Содержание!$H$8*$I$4,0)</f>
        <v>164479</v>
      </c>
      <c r="AE18" s="169">
        <f>ROUND(AE134*Содержание!$H$8*$I$4,0)</f>
        <v>176263</v>
      </c>
      <c r="AF18" s="169">
        <f>ROUND(AF134*Содержание!$H$8*$I$4,0)</f>
        <v>163882</v>
      </c>
      <c r="AG18" s="169">
        <f>ROUND(AG134*Содержание!$H$8*$I$4,0)</f>
        <v>173846</v>
      </c>
      <c r="AH18" s="169">
        <f>ROUND(AH134*Содержание!$H$8*$I$4,0)</f>
        <v>180646</v>
      </c>
      <c r="AI18" s="169">
        <f>ROUND(AI134*Содержание!$H$8*$I$4,0)</f>
        <v>201790</v>
      </c>
      <c r="AJ18" s="169">
        <f>ROUND(AJ134*Содержание!$H$8*$I$4,0)</f>
        <v>178074</v>
      </c>
      <c r="AL18" s="220"/>
      <c r="AM18" s="219"/>
      <c r="AO18" s="219"/>
    </row>
    <row r="19" spans="1:41">
      <c r="A19" s="38">
        <v>2250</v>
      </c>
      <c r="B19" s="169">
        <f>ROUND(B135*Содержание!$H$8*$I$4,0)</f>
        <v>78982</v>
      </c>
      <c r="C19" s="170">
        <f>ROUND(IF($H$6=TRUE,C135*Содержание!$H$8*$I$4*(1+'4 Доп.опции'!$Z$46),C135*Содержание!$H$8*$I$4),0)</f>
        <v>74641</v>
      </c>
      <c r="D19" s="170">
        <f>ROUND(IF($H$6=TRUE,D135*Содержание!$H$8*$I$4*(1+'4 Доп.опции'!$Z$46),D135*Содержание!$H$8*$I$4),0)</f>
        <v>74641</v>
      </c>
      <c r="E19" s="170">
        <f>ROUND(IF($H$6=TRUE,E135*Содержание!$H$8*$I$4*(1+'4 Доп.опции'!$Z$46),E135*Содержание!$H$8*$I$4),0)</f>
        <v>74641</v>
      </c>
      <c r="F19" s="170">
        <f>ROUND(IF($H$6=TRUE,F135*Содержание!$H$8*$I$4*(1+'4 Доп.опции'!$Z$46),F135*Содержание!$H$8*$I$4),0)</f>
        <v>76109</v>
      </c>
      <c r="G19" s="170">
        <f>ROUND(IF($H$6=TRUE,G135*Содержание!$H$8*$I$4*(1+'4 Доп.опции'!$Z$46),G135*Содержание!$H$8*$I$4),0)</f>
        <v>73469</v>
      </c>
      <c r="H19" s="170">
        <f>ROUND(IF($H$6=TRUE,H135*Содержание!$H$8*$I$4*(1+'4 Доп.опции'!$Z$46),H135*Содержание!$H$8*$I$4),0)</f>
        <v>76254</v>
      </c>
      <c r="I19" s="170">
        <f>ROUND(IF($H$6=TRUE,I135*Содержание!$H$8*$I$4*(1+'4 Доп.опции'!$Z$46),I135*Содержание!$H$8*$I$4),0)</f>
        <v>79187</v>
      </c>
      <c r="J19" s="170">
        <f>ROUND(IF($H$6=TRUE,J135*Содержание!$H$8*$I$4*(1+'4 Доп.опции'!$Z$46),J135*Содержание!$H$8*$I$4),0)</f>
        <v>84318</v>
      </c>
      <c r="K19" s="170">
        <f>ROUND(IF($H$6=TRUE,K135*Содержание!$H$8*$I$4*(1+'4 Доп.опции'!$Z$46),K135*Содержание!$H$8*$I$4),0)</f>
        <v>87542</v>
      </c>
      <c r="L19" s="170">
        <f>ROUND(IF($H$6=TRUE,L135*Содержание!$H$8*$I$4*(1+'4 Доп.опции'!$Z$46),L135*Содержание!$H$8*$I$4),0)</f>
        <v>92384</v>
      </c>
      <c r="M19" s="170">
        <f>ROUND(IF($H$6=TRUE,M135*Содержание!$H$8*$I$4*(1+'4 Доп.опции'!$Z$46),M135*Содержание!$H$8*$I$4),0)</f>
        <v>97075</v>
      </c>
      <c r="N19" s="170">
        <f>ROUND(IF($H$6=TRUE,N135*Содержание!$H$8*$I$4*(1+'4 Доп.опции'!$Z$46),N135*Содержание!$H$8*$I$4),0)</f>
        <v>102061</v>
      </c>
      <c r="O19" s="170">
        <f>ROUND(IF($H$6=TRUE,O135*Содержание!$H$8*$I$4*(1+'4 Доп.опции'!$Z$46),O135*Содержание!$H$8*$I$4),0)</f>
        <v>99566</v>
      </c>
      <c r="P19" s="170">
        <f>ROUND(IF($H$6=TRUE,P135*Содержание!$H$8*$I$4*(1+'4 Доп.опции'!$Z$46),P135*Содержание!$H$8*$I$4),0)</f>
        <v>106281</v>
      </c>
      <c r="Q19" s="169">
        <f>ROUND(Q135*Содержание!$H$8*$I$4,0)</f>
        <v>119020</v>
      </c>
      <c r="R19" s="169">
        <f>ROUND(R135*Содержание!$H$8*$I$4,0)</f>
        <v>122189</v>
      </c>
      <c r="S19" s="169">
        <f>ROUND(S135*Содержание!$H$8*$I$4,0)</f>
        <v>119625</v>
      </c>
      <c r="T19" s="169">
        <f>ROUND(T135*Содержание!$H$8*$I$4,0)</f>
        <v>124608</v>
      </c>
      <c r="U19" s="169">
        <f>ROUND(U135*Содержание!$H$8*$I$4,0)</f>
        <v>127932</v>
      </c>
      <c r="V19" s="169">
        <f>ROUND(V135*Содержание!$H$8*$I$4,0)</f>
        <v>133825</v>
      </c>
      <c r="W19" s="169">
        <f>ROUND(W135*Содержание!$H$8*$I$4,0)</f>
        <v>131856</v>
      </c>
      <c r="X19" s="169">
        <f>ROUND(X135*Содержание!$H$8*$I$4,0)</f>
        <v>136994</v>
      </c>
      <c r="Y19" s="169">
        <f>ROUND(Y135*Содержание!$H$8*$I$4,0)</f>
        <v>144398</v>
      </c>
      <c r="Z19" s="169">
        <f>ROUND(Z135*Содержание!$H$8*$I$4,0)</f>
        <v>150285</v>
      </c>
      <c r="AA19" s="169">
        <f>ROUND(AA135*Содержание!$H$8*$I$4,0)</f>
        <v>147564</v>
      </c>
      <c r="AB19" s="169">
        <f>ROUND(AB135*Содержание!$H$8*$I$4,0)</f>
        <v>151645</v>
      </c>
      <c r="AC19" s="169">
        <f>ROUND(AC135*Содержание!$H$8*$I$4,0)</f>
        <v>155571</v>
      </c>
      <c r="AD19" s="169">
        <f>ROUND(AD135*Содержание!$H$8*$I$4,0)</f>
        <v>166599</v>
      </c>
      <c r="AE19" s="169">
        <f>ROUND(AE135*Содержание!$H$8*$I$4,0)</f>
        <v>179741</v>
      </c>
      <c r="AF19" s="169">
        <f>ROUND(AF135*Содержание!$H$8*$I$4,0)</f>
        <v>164333</v>
      </c>
      <c r="AG19" s="169">
        <f>ROUND(AG135*Содержание!$H$8*$I$4,0)</f>
        <v>171581</v>
      </c>
      <c r="AH19" s="169">
        <f>ROUND(AH135*Содержание!$H$8*$I$4,0)</f>
        <v>183215</v>
      </c>
      <c r="AI19" s="169">
        <f>ROUND(AI135*Содержание!$H$8*$I$4,0)</f>
        <v>205565</v>
      </c>
      <c r="AJ19" s="169">
        <f>ROUND(AJ135*Содержание!$H$8*$I$4,0)</f>
        <v>178683</v>
      </c>
      <c r="AL19" s="220"/>
      <c r="AM19" s="219"/>
      <c r="AO19" s="219"/>
    </row>
    <row r="20" spans="1:41">
      <c r="A20" s="38">
        <v>2375</v>
      </c>
      <c r="B20" s="169">
        <f>ROUND(B136*Содержание!$H$8*$I$4,0)</f>
        <v>80882</v>
      </c>
      <c r="C20" s="170">
        <f>ROUND(IF($H$6=TRUE,C136*Содержание!$H$8*$I$4*(1+'4 Доп.опции'!$Z$46),C136*Содержание!$H$8*$I$4),0)</f>
        <v>76109</v>
      </c>
      <c r="D20" s="170">
        <f>ROUND(IF($H$6=TRUE,D136*Содержание!$H$8*$I$4*(1+'4 Доп.опции'!$Z$46),D136*Содержание!$H$8*$I$4),0)</f>
        <v>79918</v>
      </c>
      <c r="E20" s="170">
        <f>ROUND(IF($H$6=TRUE,E136*Содержание!$H$8*$I$4*(1+'4 Доп.опции'!$Z$46),E136*Содержание!$H$8*$I$4),0)</f>
        <v>81386</v>
      </c>
      <c r="F20" s="170">
        <f>ROUND(IF($H$6=TRUE,F136*Содержание!$H$8*$I$4*(1+'4 Доп.опции'!$Z$46),F136*Содержание!$H$8*$I$4),0)</f>
        <v>82411</v>
      </c>
      <c r="G20" s="170">
        <f>ROUND(IF($H$6=TRUE,G136*Содержание!$H$8*$I$4*(1+'4 Доп.опции'!$Z$46),G136*Содержание!$H$8*$I$4),0)</f>
        <v>79187</v>
      </c>
      <c r="H20" s="170">
        <f>ROUND(IF($H$6=TRUE,H136*Содержание!$H$8*$I$4*(1+'4 Доп.опции'!$Z$46),H136*Содержание!$H$8*$I$4),0)</f>
        <v>78451</v>
      </c>
      <c r="I20" s="170">
        <f>ROUND(IF($H$6=TRUE,I136*Содержание!$H$8*$I$4*(1+'4 Доп.опции'!$Z$46),I136*Содержание!$H$8*$I$4),0)</f>
        <v>82268</v>
      </c>
      <c r="J20" s="170">
        <f>ROUND(IF($H$6=TRUE,J136*Содержание!$H$8*$I$4*(1+'4 Доп.опции'!$Z$46),J136*Содержание!$H$8*$I$4),0)</f>
        <v>83733</v>
      </c>
      <c r="K20" s="170">
        <f>ROUND(IF($H$6=TRUE,K136*Содержание!$H$8*$I$4*(1+'4 Доп.опции'!$Z$46),K136*Содержание!$H$8*$I$4),0)</f>
        <v>91943</v>
      </c>
      <c r="L20" s="170">
        <f>ROUND(IF($H$6=TRUE,L136*Содержание!$H$8*$I$4*(1+'4 Доп.опции'!$Z$46),L136*Содержание!$H$8*$I$4),0)</f>
        <v>96490</v>
      </c>
      <c r="M20" s="170">
        <f>ROUND(IF($H$6=TRUE,M136*Содержание!$H$8*$I$4*(1+'4 Доп.опции'!$Z$46),M136*Содержание!$H$8*$I$4),0)</f>
        <v>101915</v>
      </c>
      <c r="N20" s="170">
        <f>ROUND(IF($H$6=TRUE,N136*Содержание!$H$8*$I$4*(1+'4 Доп.опции'!$Z$46),N136*Содержание!$H$8*$I$4),0)</f>
        <v>109539</v>
      </c>
      <c r="O20" s="170">
        <f>ROUND(IF($H$6=TRUE,O136*Содержание!$H$8*$I$4*(1+'4 Доп.опции'!$Z$46),O136*Содержание!$H$8*$I$4),0)</f>
        <v>99714</v>
      </c>
      <c r="P20" s="169">
        <f>ROUND(P136*Содержание!$H$8*$I$4,0)</f>
        <v>116300</v>
      </c>
      <c r="Q20" s="169">
        <f>ROUND(Q136*Содержание!$H$8*$I$4,0)</f>
        <v>122945</v>
      </c>
      <c r="R20" s="169">
        <f>ROUND(R136*Содержание!$H$8*$I$4,0)</f>
        <v>129138</v>
      </c>
      <c r="S20" s="169">
        <f>ROUND(S136*Содержание!$H$8*$I$4,0)</f>
        <v>122189</v>
      </c>
      <c r="T20" s="169">
        <f>ROUND(T136*Содержание!$H$8*$I$4,0)</f>
        <v>127326</v>
      </c>
      <c r="U20" s="169">
        <f>ROUND(U136*Содержание!$H$8*$I$4,0)</f>
        <v>133217</v>
      </c>
      <c r="V20" s="169">
        <f>ROUND(V136*Содержание!$H$8*$I$4,0)</f>
        <v>139864</v>
      </c>
      <c r="W20" s="169">
        <f>ROUND(W136*Содержание!$H$8*$I$4,0)</f>
        <v>133974</v>
      </c>
      <c r="X20" s="169">
        <f>ROUND(X136*Содержание!$H$8*$I$4,0)</f>
        <v>138352</v>
      </c>
      <c r="Y20" s="169">
        <f>ROUND(Y136*Содержание!$H$8*$I$4,0)</f>
        <v>146663</v>
      </c>
      <c r="Z20" s="169">
        <f>ROUND(Z136*Содержание!$H$8*$I$4,0)</f>
        <v>155271</v>
      </c>
      <c r="AA20" s="169">
        <f>ROUND(AA136*Содержание!$H$8*$I$4,0)</f>
        <v>142731</v>
      </c>
      <c r="AB20" s="169">
        <f>ROUND(AB136*Содержание!$H$8*$I$4,0)</f>
        <v>148323</v>
      </c>
      <c r="AC20" s="169">
        <f>ROUND(AC136*Содержание!$H$8*$I$4,0)</f>
        <v>158743</v>
      </c>
      <c r="AD20" s="169">
        <f>ROUND(AD136*Содержание!$H$8*$I$4,0)</f>
        <v>173396</v>
      </c>
      <c r="AE20" s="169">
        <f>ROUND(AE136*Содержание!$H$8*$I$4,0)</f>
        <v>200127</v>
      </c>
      <c r="AF20" s="169">
        <f>ROUND(AF136*Содержание!$H$8*$I$4,0)</f>
        <v>175507</v>
      </c>
      <c r="AG20" s="169">
        <f>ROUND(AG136*Содержание!$H$8*$I$4,0)</f>
        <v>186384</v>
      </c>
      <c r="AH20" s="169">
        <f>ROUND(AH136*Содержание!$H$8*$I$4,0)</f>
        <v>201035</v>
      </c>
      <c r="AI20" s="169">
        <f>ROUND(AI136*Содержание!$H$8*$I$4,0)</f>
        <v>222936</v>
      </c>
      <c r="AJ20" s="169">
        <f>ROUND(AJ136*Содержание!$H$8*$I$4,0)</f>
        <v>192878</v>
      </c>
      <c r="AM20" s="219"/>
      <c r="AO20" s="219"/>
    </row>
    <row r="21" spans="1:41">
      <c r="A21" s="38">
        <v>2500</v>
      </c>
      <c r="B21" s="169">
        <f>ROUND(B137*Содержание!$H$8*$I$4,0)</f>
        <v>86433</v>
      </c>
      <c r="C21" s="170">
        <f>ROUND(IF($H$6=TRUE,C137*Содержание!$H$8*$I$4*(1+'4 Доп.опции'!$Z$46),C137*Содержание!$H$8*$I$4),0)</f>
        <v>81679</v>
      </c>
      <c r="D21" s="170">
        <f>ROUND(IF($H$6=TRUE,D137*Содержание!$H$8*$I$4*(1+'4 Доп.опции'!$Z$46),D137*Содержание!$H$8*$I$4),0)</f>
        <v>85784</v>
      </c>
      <c r="E21" s="170">
        <f>ROUND(IF($H$6=TRUE,E137*Содержание!$H$8*$I$4*(1+'4 Доп.опции'!$Z$46),E137*Содержание!$H$8*$I$4),0)</f>
        <v>87104</v>
      </c>
      <c r="F21" s="170">
        <f>ROUND(IF($H$6=TRUE,F137*Содержание!$H$8*$I$4*(1+'4 Доп.опции'!$Z$46),F137*Содержание!$H$8*$I$4),0)</f>
        <v>88275</v>
      </c>
      <c r="G21" s="170">
        <f>ROUND(IF($H$6=TRUE,G137*Содержание!$H$8*$I$4*(1+'4 Доп.опции'!$Z$46),G137*Содержание!$H$8*$I$4),0)</f>
        <v>94146</v>
      </c>
      <c r="H21" s="170">
        <f>ROUND(IF($H$6=TRUE,H137*Содержание!$H$8*$I$4*(1+'4 Доп.опции'!$Z$46),H137*Содержание!$H$8*$I$4),0)</f>
        <v>82560</v>
      </c>
      <c r="I21" s="170">
        <f>ROUND(IF($H$6=TRUE,I137*Содержание!$H$8*$I$4*(1+'4 Доп.опции'!$Z$46),I137*Содержание!$H$8*$I$4),0)</f>
        <v>87542</v>
      </c>
      <c r="J21" s="170">
        <f>ROUND(IF($H$6=TRUE,J137*Содержание!$H$8*$I$4*(1+'4 Доп.опции'!$Z$46),J137*Содержание!$H$8*$I$4),0)</f>
        <v>94146</v>
      </c>
      <c r="K21" s="170">
        <f>ROUND(IF($H$6=TRUE,K137*Содержание!$H$8*$I$4*(1+'4 Доп.опции'!$Z$46),K137*Содержание!$H$8*$I$4),0)</f>
        <v>93265</v>
      </c>
      <c r="L21" s="170">
        <f>ROUND(IF($H$6=TRUE,L137*Содержание!$H$8*$I$4*(1+'4 Доп.опции'!$Z$46),L137*Содержание!$H$8*$I$4),0)</f>
        <v>98247</v>
      </c>
      <c r="M21" s="170">
        <f>ROUND(IF($H$6=TRUE,M137*Содержание!$H$8*$I$4*(1+'4 Доп.опции'!$Z$46),M137*Содержание!$H$8*$I$4),0)</f>
        <v>105288</v>
      </c>
      <c r="N21" s="170">
        <f>ROUND(IF($H$6=TRUE,N137*Содержание!$H$8*$I$4*(1+'4 Доп.опции'!$Z$46),N137*Содержание!$H$8*$I$4),0)</f>
        <v>114240</v>
      </c>
      <c r="O21" s="169">
        <f>ROUND(O137*Содержание!$H$8*$I$4,0)</f>
        <v>139259</v>
      </c>
      <c r="P21" s="169">
        <f>ROUND(P137*Содержание!$H$8*$I$4,0)</f>
        <v>145754</v>
      </c>
      <c r="Q21" s="169">
        <f>ROUND(Q137*Содержание!$H$8*$I$4,0)</f>
        <v>144999</v>
      </c>
      <c r="R21" s="169">
        <f>ROUND(R137*Содержание!$H$8*$I$4,0)</f>
        <v>148173</v>
      </c>
      <c r="S21" s="169">
        <f>ROUND(S137*Содержание!$H$8*$I$4,0)</f>
        <v>151795</v>
      </c>
      <c r="T21" s="169">
        <f>ROUND(T137*Содержание!$H$8*$I$4,0)</f>
        <v>153759</v>
      </c>
      <c r="U21" s="169">
        <f>ROUND(U137*Содержание!$H$8*$I$4,0)</f>
        <v>157384</v>
      </c>
      <c r="V21" s="169">
        <f>ROUND(V137*Содержание!$H$8*$I$4,0)</f>
        <v>161160</v>
      </c>
      <c r="W21" s="169">
        <f>ROUND(W137*Содержание!$H$8*$I$4,0)</f>
        <v>164333</v>
      </c>
      <c r="X21" s="169">
        <f>ROUND(X137*Содержание!$H$8*$I$4,0)</f>
        <v>173695</v>
      </c>
      <c r="Y21" s="169">
        <f>ROUND(Y137*Содержание!$H$8*$I$4,0)</f>
        <v>178981</v>
      </c>
      <c r="Z21" s="169">
        <f>ROUND(Z137*Содержание!$H$8*$I$4,0)</f>
        <v>178378</v>
      </c>
      <c r="AA21" s="169">
        <f>ROUND(AA137*Содержание!$H$8*$I$4,0)</f>
        <v>186986</v>
      </c>
      <c r="AB21" s="169">
        <f>ROUND(AB137*Содержание!$H$8*$I$4,0)</f>
        <v>190612</v>
      </c>
      <c r="AC21" s="169">
        <f>ROUND(AC137*Содержание!$H$8*$I$4,0)</f>
        <v>194689</v>
      </c>
      <c r="AD21" s="169">
        <f>ROUND(AD137*Содержание!$H$8*$I$4,0)</f>
        <v>198464</v>
      </c>
      <c r="AE21" s="169">
        <f>ROUND(AE137*Содержание!$H$8*$I$4,0)</f>
        <v>206321</v>
      </c>
      <c r="AF21" s="169">
        <f>ROUND(AF137*Содержание!$H$8*$I$4,0)</f>
        <v>219160</v>
      </c>
      <c r="AG21" s="169">
        <f>ROUND(AG137*Содержание!$H$8*$I$4,0)</f>
        <v>223236</v>
      </c>
      <c r="AH21" s="169">
        <f>ROUND(AH137*Содержание!$H$8*$I$4,0)</f>
        <v>227314</v>
      </c>
      <c r="AI21" s="169">
        <f>ROUND(AI137*Содержание!$H$8*$I$4,0)</f>
        <v>236076</v>
      </c>
      <c r="AJ21" s="169">
        <f>ROUND(AJ137*Содержание!$H$8*$I$4,0)</f>
        <v>240153</v>
      </c>
      <c r="AL21" s="220"/>
      <c r="AM21" s="219"/>
      <c r="AO21" s="219"/>
    </row>
    <row r="22" spans="1:41">
      <c r="A22" s="38">
        <v>2625</v>
      </c>
      <c r="B22" s="169">
        <f>ROUND(B138*Содержание!$H$8*$I$4,0)</f>
        <v>88336</v>
      </c>
      <c r="C22" s="170">
        <f>ROUND(IF($H$6=TRUE,C138*Содержание!$H$8*$I$4*(1+'4 Доп.опции'!$Z$46),C138*Содержание!$H$8*$I$4),0)</f>
        <v>83292</v>
      </c>
      <c r="D22" s="170">
        <f>ROUND(IF($H$6=TRUE,D138*Содержание!$H$8*$I$4*(1+'4 Доп.опции'!$Z$46),D138*Содержание!$H$8*$I$4),0)</f>
        <v>86520</v>
      </c>
      <c r="E22" s="170">
        <f>ROUND(IF($H$6=TRUE,E138*Содержание!$H$8*$I$4*(1+'4 Доп.опции'!$Z$46),E138*Содержание!$H$8*$I$4),0)</f>
        <v>87982</v>
      </c>
      <c r="F22" s="170">
        <f>ROUND(IF($H$6=TRUE,F138*Содержание!$H$8*$I$4*(1+'4 Доп.опции'!$Z$46),F138*Содержание!$H$8*$I$4),0)</f>
        <v>89454</v>
      </c>
      <c r="G22" s="170">
        <f>ROUND(IF($H$6=TRUE,G138*Содержание!$H$8*$I$4*(1+'4 Доп.опции'!$Z$46),G138*Содержание!$H$8*$I$4),0)</f>
        <v>97225</v>
      </c>
      <c r="H22" s="170">
        <f>ROUND(IF($H$6=TRUE,H138*Содержание!$H$8*$I$4*(1+'4 Доп.опции'!$Z$46),H138*Содержание!$H$8*$I$4),0)</f>
        <v>83437</v>
      </c>
      <c r="I22" s="170">
        <f>ROUND(IF($H$6=TRUE,I138*Содержание!$H$8*$I$4*(1+'4 Доп.опции'!$Z$46),I138*Содержание!$H$8*$I$4),0)</f>
        <v>87837</v>
      </c>
      <c r="J22" s="170">
        <f>ROUND(IF($H$6=TRUE,J138*Содержание!$H$8*$I$4*(1+'4 Доп.опции'!$Z$46),J138*Содержание!$H$8*$I$4),0)</f>
        <v>95318</v>
      </c>
      <c r="K22" s="170">
        <f>ROUND(IF($H$6=TRUE,K138*Содержание!$H$8*$I$4*(1+'4 Доп.опции'!$Z$46),K138*Содержание!$H$8*$I$4),0)</f>
        <v>95024</v>
      </c>
      <c r="L22" s="170">
        <f>ROUND(IF($H$6=TRUE,L138*Содержание!$H$8*$I$4*(1+'4 Доп.опции'!$Z$46),L138*Содержание!$H$8*$I$4),0)</f>
        <v>100157</v>
      </c>
      <c r="M22" s="170">
        <f>ROUND(IF($H$6=TRUE,M138*Содержание!$H$8*$I$4*(1+'4 Доп.опции'!$Z$46),M138*Содержание!$H$8*$I$4),0)</f>
        <v>105443</v>
      </c>
      <c r="N22" s="169">
        <f>ROUND(N138*Содержание!$H$8*$I$4,0)</f>
        <v>124005</v>
      </c>
      <c r="O22" s="169">
        <f>ROUND(O138*Содержание!$H$8*$I$4,0)</f>
        <v>141071</v>
      </c>
      <c r="P22" s="169">
        <f>ROUND(P138*Содержание!$H$8*$I$4,0)</f>
        <v>146356</v>
      </c>
      <c r="Q22" s="169">
        <f>ROUND(Q138*Содержание!$H$8*$I$4,0)</f>
        <v>149531</v>
      </c>
      <c r="R22" s="169">
        <f>ROUND(R138*Содержание!$H$8*$I$4,0)</f>
        <v>150134</v>
      </c>
      <c r="S22" s="169">
        <f>ROUND(S138*Содержание!$H$8*$I$4,0)</f>
        <v>157988</v>
      </c>
      <c r="T22" s="169">
        <f>ROUND(T138*Содержание!$H$8*$I$4,0)</f>
        <v>158743</v>
      </c>
      <c r="U22" s="169">
        <f>ROUND(U138*Содержание!$H$8*$I$4,0)</f>
        <v>160103</v>
      </c>
      <c r="V22" s="169">
        <f>ROUND(V138*Содержание!$H$8*$I$4,0)</f>
        <v>163425</v>
      </c>
      <c r="W22" s="169">
        <f>ROUND(W138*Содержание!$H$8*$I$4,0)</f>
        <v>167956</v>
      </c>
      <c r="X22" s="169">
        <f>ROUND(X138*Содержание!$H$8*$I$4,0)</f>
        <v>176263</v>
      </c>
      <c r="Y22" s="169">
        <f>ROUND(Y138*Содержание!$H$8*$I$4,0)</f>
        <v>181249</v>
      </c>
      <c r="Z22" s="169">
        <f>ROUND(Z138*Содержание!$H$8*$I$4,0)</f>
        <v>183361</v>
      </c>
      <c r="AA22" s="169">
        <f>ROUND(AA138*Содержание!$H$8*$I$4,0)</f>
        <v>191972</v>
      </c>
      <c r="AB22" s="169">
        <f>ROUND(AB138*Содержание!$H$8*$I$4,0)</f>
        <v>199975</v>
      </c>
      <c r="AC22" s="169">
        <f>ROUND(AC138*Содержание!$H$8*$I$4,0)</f>
        <v>199827</v>
      </c>
      <c r="AD22" s="169">
        <f>ROUND(AD138*Содержание!$H$8*$I$4,0)</f>
        <v>203300</v>
      </c>
      <c r="AE22" s="169">
        <f>ROUND(AE138*Содержание!$H$8*$I$4,0)</f>
        <v>215986</v>
      </c>
      <c r="AF22" s="169">
        <f>ROUND(AF138*Содержание!$H$8*$I$4,0)</f>
        <v>225201</v>
      </c>
      <c r="AG22" s="169">
        <f>ROUND(AG138*Содержание!$H$8*$I$4,0)</f>
        <v>228976</v>
      </c>
      <c r="AH22" s="169">
        <f>ROUND(AH138*Содержание!$H$8*$I$4,0)</f>
        <v>233204</v>
      </c>
      <c r="AI22" s="169">
        <f>ROUND(AI138*Содержание!$H$8*$I$4,0)</f>
        <v>247255</v>
      </c>
      <c r="AJ22" s="169">
        <f>ROUND(AJ138*Содержание!$H$8*$I$4,0)</f>
        <v>246498</v>
      </c>
      <c r="AL22" s="220"/>
      <c r="AM22" s="219"/>
      <c r="AO22" s="219"/>
    </row>
    <row r="23" spans="1:41">
      <c r="A23" s="38">
        <v>2750</v>
      </c>
      <c r="B23" s="169">
        <f>ROUND(B139*Содержание!$H$8*$I$4,0)</f>
        <v>91190</v>
      </c>
      <c r="C23" s="170">
        <f>ROUND(IF($H$6=TRUE,C139*Содержание!$H$8*$I$4*(1+'4 Доп.опции'!$Z$46),C139*Содержание!$H$8*$I$4),0)</f>
        <v>86079</v>
      </c>
      <c r="D23" s="170">
        <f>ROUND(IF($H$6=TRUE,D139*Содержание!$H$8*$I$4*(1+'4 Доп.опции'!$Z$46),D139*Содержание!$H$8*$I$4),0)</f>
        <v>86813</v>
      </c>
      <c r="E23" s="170">
        <f>ROUND(IF($H$6=TRUE,E139*Содержание!$H$8*$I$4*(1+'4 Доп.опции'!$Z$46),E139*Содержание!$H$8*$I$4),0)</f>
        <v>88572</v>
      </c>
      <c r="F23" s="170">
        <f>ROUND(IF($H$6=TRUE,F139*Содержание!$H$8*$I$4*(1+'4 Доп.опции'!$Z$46),F139*Содержание!$H$8*$I$4),0)</f>
        <v>89304</v>
      </c>
      <c r="G23" s="170">
        <f>ROUND(IF($H$6=TRUE,G139*Содержание!$H$8*$I$4*(1+'4 Доп.опции'!$Z$46),G139*Содержание!$H$8*$I$4),0)</f>
        <v>96931</v>
      </c>
      <c r="H23" s="170">
        <f>ROUND(IF($H$6=TRUE,H139*Содержание!$H$8*$I$4*(1+'4 Доп.опции'!$Z$46),H139*Содержание!$H$8*$I$4),0)</f>
        <v>84902</v>
      </c>
      <c r="I23" s="170">
        <f>ROUND(IF($H$6=TRUE,I139*Содержание!$H$8*$I$4*(1+'4 Доп.опции'!$Z$46),I139*Содержание!$H$8*$I$4),0)</f>
        <v>89454</v>
      </c>
      <c r="J23" s="170">
        <f>ROUND(IF($H$6=TRUE,J139*Содержание!$H$8*$I$4*(1+'4 Доп.опции'!$Z$46),J139*Содержание!$H$8*$I$4),0)</f>
        <v>96490</v>
      </c>
      <c r="K23" s="170">
        <f>ROUND(IF($H$6=TRUE,K139*Содержание!$H$8*$I$4*(1+'4 Доп.опции'!$Z$46),K139*Содержание!$H$8*$I$4),0)</f>
        <v>94826</v>
      </c>
      <c r="L23" s="170">
        <f>ROUND(IF($H$6=TRUE,L139*Содержание!$H$8*$I$4*(1+'4 Доп.опции'!$Z$46),L139*Содержание!$H$8*$I$4),0)</f>
        <v>99298</v>
      </c>
      <c r="M23" s="169">
        <f>ROUND(M139*Содержание!$H$8*$I$4,0)</f>
        <v>114638</v>
      </c>
      <c r="N23" s="169">
        <f>ROUND(N139*Содержание!$H$8*$I$4,0)</f>
        <v>124005</v>
      </c>
      <c r="O23" s="169">
        <f>ROUND(O139*Содержание!$H$8*$I$4,0)</f>
        <v>142431</v>
      </c>
      <c r="P23" s="169">
        <f>ROUND(P139*Содержание!$H$8*$I$4,0)</f>
        <v>149832</v>
      </c>
      <c r="Q23" s="169">
        <f>ROUND(Q139*Содержание!$H$8*$I$4,0)</f>
        <v>148624</v>
      </c>
      <c r="R23" s="169">
        <f>ROUND(R139*Содержание!$H$8*$I$4,0)</f>
        <v>149984</v>
      </c>
      <c r="S23" s="169">
        <f>ROUND(S139*Содержание!$H$8*$I$4,0)</f>
        <v>161160</v>
      </c>
      <c r="T23" s="169">
        <f>ROUND(T139*Содержание!$H$8*$I$4,0)</f>
        <v>163882</v>
      </c>
      <c r="U23" s="169">
        <f>ROUND(U139*Содержание!$H$8*$I$4,0)</f>
        <v>165388</v>
      </c>
      <c r="V23" s="169">
        <f>ROUND(V139*Содержание!$H$8*$I$4,0)</f>
        <v>167353</v>
      </c>
      <c r="W23" s="169">
        <f>ROUND(W139*Содержание!$H$8*$I$4,0)</f>
        <v>173543</v>
      </c>
      <c r="X23" s="169">
        <f>ROUND(X139*Содержание!$H$8*$I$4,0)</f>
        <v>181098</v>
      </c>
      <c r="Y23" s="169">
        <f>ROUND(Y139*Содержание!$H$8*$I$4,0)</f>
        <v>182004</v>
      </c>
      <c r="Z23" s="169">
        <f>ROUND(Z139*Содержание!$H$8*$I$4,0)</f>
        <v>184269</v>
      </c>
      <c r="AA23" s="169">
        <f>ROUND(AA139*Содержание!$H$8*$I$4,0)</f>
        <v>195444</v>
      </c>
      <c r="AB23" s="169">
        <f>ROUND(AB139*Содержание!$H$8*$I$4,0)</f>
        <v>201637</v>
      </c>
      <c r="AC23" s="169">
        <f>ROUND(AC139*Содержание!$H$8*$I$4,0)</f>
        <v>205111</v>
      </c>
      <c r="AD23" s="169">
        <f>ROUND(AD139*Содержание!$H$8*$I$4,0)</f>
        <v>209944</v>
      </c>
      <c r="AE23" s="169">
        <f>ROUND(AE139*Содержание!$H$8*$I$4,0)</f>
        <v>222029</v>
      </c>
      <c r="AF23" s="169">
        <f>ROUND(AF139*Содержание!$H$8*$I$4,0)</f>
        <v>226406</v>
      </c>
      <c r="AG23" s="169">
        <f>ROUND(AG139*Содержание!$H$8*$I$4,0)</f>
        <v>232905</v>
      </c>
      <c r="AH23" s="169">
        <f>ROUND(AH139*Содержание!$H$8*$I$4,0)</f>
        <v>239549</v>
      </c>
      <c r="AI23" s="169">
        <f>ROUND(AI139*Содержание!$H$8*$I$4,0)</f>
        <v>253896</v>
      </c>
      <c r="AJ23" s="169">
        <f>ROUND(AJ139*Содержание!$H$8*$I$4,0)</f>
        <v>251028</v>
      </c>
      <c r="AL23" s="220"/>
      <c r="AM23" s="219"/>
      <c r="AO23" s="219"/>
    </row>
    <row r="24" spans="1:41">
      <c r="A24" s="38">
        <v>2875</v>
      </c>
      <c r="B24" s="169">
        <f>ROUND(B140*Содержание!$H$8*$I$4,0)</f>
        <v>100075</v>
      </c>
      <c r="C24" s="170">
        <f>ROUND(IF($H$6=TRUE,C140*Содержание!$H$8*$I$4*(1+'4 Доп.опции'!$Z$46),C140*Содержание!$H$8*$I$4),0)</f>
        <v>94290</v>
      </c>
      <c r="D24" s="170">
        <f>ROUND(IF($H$6=TRUE,D140*Содержание!$H$8*$I$4*(1+'4 Доп.опции'!$Z$46),D140*Содержание!$H$8*$I$4),0)</f>
        <v>99277</v>
      </c>
      <c r="E24" s="170">
        <f>ROUND(IF($H$6=TRUE,E140*Содержание!$H$8*$I$4*(1+'4 Доп.опции'!$Z$46),E140*Содержание!$H$8*$I$4),0)</f>
        <v>101033</v>
      </c>
      <c r="F24" s="170">
        <f>ROUND(IF($H$6=TRUE,F140*Содержание!$H$8*$I$4*(1+'4 Доп.опции'!$Z$46),F140*Содержание!$H$8*$I$4),0)</f>
        <v>103380</v>
      </c>
      <c r="G24" s="170">
        <f>ROUND(IF($H$6=TRUE,G140*Содержание!$H$8*$I$4*(1+'4 Доп.опции'!$Z$46),G140*Содержание!$H$8*$I$4),0)</f>
        <v>106462</v>
      </c>
      <c r="H24" s="170">
        <f>ROUND(IF($H$6=TRUE,H140*Содержание!$H$8*$I$4*(1+'4 Доп.опции'!$Z$46),H140*Содержание!$H$8*$I$4),0)</f>
        <v>96636</v>
      </c>
      <c r="I24" s="170">
        <f>ROUND(IF($H$6=TRUE,I140*Содержание!$H$8*$I$4*(1+'4 Доп.опции'!$Z$46),I140*Содержание!$H$8*$I$4),0)</f>
        <v>101182</v>
      </c>
      <c r="J24" s="170">
        <f>ROUND(IF($H$6=TRUE,J140*Содержание!$H$8*$I$4*(1+'4 Доп.опции'!$Z$46),J140*Содержание!$H$8*$I$4),0)</f>
        <v>109773</v>
      </c>
      <c r="K24" s="169">
        <f>ROUND(K140*Содержание!$H$8*$I$4,0)</f>
        <v>112072</v>
      </c>
      <c r="L24" s="169">
        <f>ROUND(L140*Содержание!$H$8*$I$4,0)</f>
        <v>137599</v>
      </c>
      <c r="M24" s="169">
        <f>ROUND(M140*Содержание!$H$8*$I$4,0)</f>
        <v>139864</v>
      </c>
      <c r="N24" s="169">
        <f>ROUND(N140*Содержание!$H$8*$I$4,0)</f>
        <v>141071</v>
      </c>
      <c r="O24" s="169">
        <f>ROUND(O140*Содержание!$H$8*$I$4,0)</f>
        <v>149683</v>
      </c>
      <c r="P24" s="169">
        <f>ROUND(P140*Содержание!$H$8*$I$4,0)</f>
        <v>157384</v>
      </c>
      <c r="Q24" s="169">
        <f>ROUND(Q140*Содержание!$H$8*$I$4,0)</f>
        <v>159195</v>
      </c>
      <c r="R24" s="169">
        <f>ROUND(R140*Содержание!$H$8*$I$4,0)</f>
        <v>162970</v>
      </c>
      <c r="S24" s="169">
        <f>ROUND(S140*Содержание!$H$8*$I$4,0)</f>
        <v>167201</v>
      </c>
      <c r="T24" s="169">
        <f>ROUND(T140*Содержание!$H$8*$I$4,0)</f>
        <v>182308</v>
      </c>
      <c r="U24" s="169">
        <f>ROUND(U140*Содержание!$H$8*$I$4,0)</f>
        <v>181098</v>
      </c>
      <c r="V24" s="169">
        <f>ROUND(V140*Содержание!$H$8*$I$4,0)</f>
        <v>181098</v>
      </c>
      <c r="W24" s="169">
        <f>ROUND(W140*Содержание!$H$8*$I$4,0)</f>
        <v>186684</v>
      </c>
      <c r="X24" s="169">
        <f>ROUND(X140*Содержание!$H$8*$I$4,0)</f>
        <v>193784</v>
      </c>
      <c r="Y24" s="169">
        <f>ROUND(Y140*Содержание!$H$8*$I$4,0)</f>
        <v>196503</v>
      </c>
      <c r="Z24" s="169">
        <f>ROUND(Z140*Содержание!$H$8*$I$4,0)</f>
        <v>201035</v>
      </c>
      <c r="AA24" s="169">
        <f>ROUND(AA140*Содержание!$H$8*$I$4,0)</f>
        <v>204358</v>
      </c>
      <c r="AB24" s="169">
        <f>ROUND(AB140*Содержание!$H$8*$I$4,0)</f>
        <v>212967</v>
      </c>
      <c r="AC24" s="169">
        <f>ROUND(AC140*Содержание!$H$8*$I$4,0)</f>
        <v>221273</v>
      </c>
      <c r="AD24" s="169">
        <f>ROUND(AD140*Содержание!$H$8*$I$4,0)</f>
        <v>225652</v>
      </c>
      <c r="AE24" s="169">
        <f>ROUND(AE140*Содержание!$H$8*$I$4,0)</f>
        <v>234869</v>
      </c>
      <c r="AF24" s="169">
        <f>ROUND(AF140*Содержание!$H$8*$I$4,0)</f>
        <v>244232</v>
      </c>
      <c r="AG24" s="169">
        <f>ROUND(AG140*Содержание!$H$8*$I$4,0)</f>
        <v>251632</v>
      </c>
      <c r="AH24" s="169">
        <f>ROUND(AH140*Содержание!$H$8*$I$4,0)</f>
        <v>255861</v>
      </c>
      <c r="AI24" s="169">
        <f>ROUND(AI140*Содержание!$H$8*$I$4,0)</f>
        <v>263412</v>
      </c>
      <c r="AJ24" s="169">
        <f>ROUND(AJ140*Содержание!$H$8*$I$4,0)</f>
        <v>273538</v>
      </c>
    </row>
    <row r="25" spans="1:41">
      <c r="A25" s="234">
        <v>3000</v>
      </c>
      <c r="B25" s="169">
        <f>ROUND(B141*Содержание!$H$8*$I$4,0)</f>
        <v>102769</v>
      </c>
      <c r="C25" s="227">
        <f>ROUND(IF($H$6=TRUE,C141*Содержание!$H$8*$I$4*(1+'4 Доп.опции'!$Z$46),C141*Содержание!$H$8*$I$4),0)</f>
        <v>97075</v>
      </c>
      <c r="D25" s="227">
        <f>ROUND(IF($H$6=TRUE,D141*Содержание!$H$8*$I$4*(1+'4 Доп.опции'!$Z$46),D141*Содержание!$H$8*$I$4),0)</f>
        <v>101770</v>
      </c>
      <c r="E25" s="227">
        <f>ROUND(IF($H$6=TRUE,E141*Содержание!$H$8*$I$4*(1+'4 Доп.опции'!$Z$46),E141*Содержание!$H$8*$I$4),0)</f>
        <v>103527</v>
      </c>
      <c r="F25" s="227">
        <f>ROUND(IF($H$6=TRUE,F141*Содержание!$H$8*$I$4*(1+'4 Доп.опции'!$Z$46),F141*Содержание!$H$8*$I$4),0)</f>
        <v>103968</v>
      </c>
      <c r="G25" s="227">
        <f>ROUND(IF($H$6=TRUE,G141*Содержание!$H$8*$I$4*(1+'4 Доп.опции'!$Z$46),G141*Содержание!$H$8*$I$4),0)</f>
        <v>112033</v>
      </c>
      <c r="H25" s="227">
        <f>ROUND(IF($H$6=TRUE,H141*Содержание!$H$8*$I$4*(1+'4 Доп.опции'!$Z$46),H141*Содержание!$H$8*$I$4),0)</f>
        <v>119805</v>
      </c>
      <c r="I25" s="170">
        <f>ROUND(IF($H$6=TRUE,I141*Содержание!$H$8*$I$4*(1+'4 Доп.опции'!$Z$46),I141*Содержание!$H$8*$I$4),0)</f>
        <v>116895</v>
      </c>
      <c r="J25" s="228">
        <f>ROUND(J141*Содержание!$H$8*$I$4,0)</f>
        <v>128684</v>
      </c>
      <c r="K25" s="228">
        <f>ROUND(K141*Содержание!$H$8*$I$4,0)</f>
        <v>139109</v>
      </c>
      <c r="L25" s="228">
        <f>ROUND(L141*Содержание!$H$8*$I$4,0)</f>
        <v>135937</v>
      </c>
      <c r="M25" s="228">
        <f>ROUND(M141*Содержание!$H$8*$I$4,0)</f>
        <v>140469</v>
      </c>
      <c r="N25" s="228">
        <f>ROUND(N141*Содержание!$H$8*$I$4,0)</f>
        <v>144544</v>
      </c>
      <c r="O25" s="228">
        <f>ROUND(O141*Содержание!$H$8*$I$4,0)</f>
        <v>158441</v>
      </c>
      <c r="P25" s="228">
        <f>ROUND(P141*Содержание!$H$8*$I$4,0)</f>
        <v>166750</v>
      </c>
      <c r="Q25" s="228">
        <f>ROUND(Q141*Содержание!$H$8*$I$4,0)</f>
        <v>168864</v>
      </c>
      <c r="R25" s="228">
        <f>ROUND(R141*Содержание!$H$8*$I$4,0)</f>
        <v>172942</v>
      </c>
      <c r="S25" s="228">
        <f>ROUND(S141*Содержание!$H$8*$I$4,0)</f>
        <v>183667</v>
      </c>
      <c r="T25" s="228">
        <f>ROUND(T141*Содержание!$H$8*$I$4,0)</f>
        <v>191669</v>
      </c>
      <c r="U25" s="228">
        <f>ROUND(U141*Содержание!$H$8*$I$4,0)</f>
        <v>190461</v>
      </c>
      <c r="V25" s="228">
        <f>ROUND(V141*Содержание!$H$8*$I$4,0)</f>
        <v>192727</v>
      </c>
      <c r="W25" s="228">
        <f>ROUND(W141*Содержание!$H$8*$I$4,0)</f>
        <v>198166</v>
      </c>
      <c r="X25" s="228">
        <f>ROUND(X141*Содержание!$H$8*$I$4,0)</f>
        <v>206169</v>
      </c>
      <c r="Y25" s="228">
        <f>ROUND(Y141*Содержание!$H$8*$I$4,0)</f>
        <v>206925</v>
      </c>
      <c r="Z25" s="228">
        <f>ROUND(Z141*Содержание!$H$8*$I$4,0)</f>
        <v>211457</v>
      </c>
      <c r="AA25" s="228">
        <f>ROUND(AA141*Содержание!$H$8*$I$4,0)</f>
        <v>217497</v>
      </c>
      <c r="AB25" s="228">
        <f>ROUND(AB141*Содержание!$H$8*$I$4,0)</f>
        <v>224596</v>
      </c>
      <c r="AC25" s="228">
        <f>ROUND(AC141*Содержание!$H$8*$I$4,0)</f>
        <v>233660</v>
      </c>
      <c r="AD25" s="228">
        <f>ROUND(AD141*Содержание!$H$8*$I$4,0)</f>
        <v>237737</v>
      </c>
      <c r="AE25" s="228">
        <f>ROUND(AE141*Содержание!$H$8*$I$4,0)</f>
        <v>252387</v>
      </c>
      <c r="AF25" s="228">
        <f>ROUND(AF141*Содержание!$H$8*$I$4,0)</f>
        <v>262657</v>
      </c>
      <c r="AG25" s="228">
        <f>ROUND(AG141*Содержание!$H$8*$I$4,0)</f>
        <v>270665</v>
      </c>
      <c r="AH25" s="228">
        <f>ROUND(AH141*Содержание!$H$8*$I$4,0)</f>
        <v>275347</v>
      </c>
      <c r="AI25" s="228">
        <f>ROUND(AI141*Содержание!$H$8*$I$4,0)</f>
        <v>283354</v>
      </c>
      <c r="AJ25" s="228">
        <f>ROUND(AJ141*Содержание!$H$8*$I$4,0)</f>
        <v>291053</v>
      </c>
    </row>
    <row r="26" spans="1:41" s="225" customFormat="1">
      <c r="A26" s="242">
        <v>3125</v>
      </c>
      <c r="B26" s="169">
        <f>ROUND(B142*Содержание!$H$8*$I$4,0)</f>
        <v>105853</v>
      </c>
      <c r="C26" s="238">
        <f>ROUND(IF($H$6=TRUE,C142*Содержание!$H$8*$I$4*(1+'4 Доп.опции'!$Z$46),C142*Содержание!$H$8*$I$4),0)</f>
        <v>99985</v>
      </c>
      <c r="D26" s="238">
        <f>ROUND(IF($H$6=TRUE,D142*Содержание!$H$8*$I$4*(1+'4 Доп.опции'!$Z$46),D142*Содержание!$H$8*$I$4),0)</f>
        <v>104822</v>
      </c>
      <c r="E26" s="238">
        <f>ROUND(IF($H$6=TRUE,E142*Содержание!$H$8*$I$4*(1+'4 Доп.опции'!$Z$46),E142*Содержание!$H$8*$I$4),0)</f>
        <v>106634</v>
      </c>
      <c r="F26" s="238">
        <f>ROUND(IF($H$6=TRUE,F142*Содержание!$H$8*$I$4*(1+'4 Доп.опции'!$Z$46),F142*Содержание!$H$8*$I$4),0)</f>
        <v>107087</v>
      </c>
      <c r="G26" s="238">
        <f>ROUND(IF($H$6=TRUE,G142*Содержание!$H$8*$I$4*(1+'4 Доп.опции'!$Z$46),G142*Содержание!$H$8*$I$4),0)</f>
        <v>115393</v>
      </c>
      <c r="H26" s="238">
        <f>ROUND(IF($H$6=TRUE,H142*Содержание!$H$8*$I$4*(1+'4 Доп.опции'!$Z$46),H142*Содержание!$H$8*$I$4),0)</f>
        <v>123401</v>
      </c>
      <c r="I26" s="228">
        <f>ROUND(I142*Содержание!$H$8*$I$4,0)</f>
        <v>130213</v>
      </c>
      <c r="J26" s="228">
        <f>ROUND(J142*Содержание!$H$8*$I$4,0)</f>
        <v>132547</v>
      </c>
      <c r="K26" s="228">
        <f>ROUND(K142*Содержание!$H$8*$I$4,0)</f>
        <v>143280</v>
      </c>
      <c r="L26" s="228">
        <f>ROUND(L142*Содержание!$H$8*$I$4,0)</f>
        <v>140016</v>
      </c>
      <c r="M26" s="228">
        <f>ROUND(M142*Содержание!$H$8*$I$4,0)</f>
        <v>144679</v>
      </c>
      <c r="N26" s="228">
        <f>ROUND(N142*Содержание!$H$8*$I$4,0)</f>
        <v>148883</v>
      </c>
      <c r="O26" s="228">
        <f>ROUND(O142*Содержание!$H$8*$I$4,0)</f>
        <v>163195</v>
      </c>
      <c r="P26" s="228">
        <f>ROUND(P142*Содержание!$H$8*$I$4,0)</f>
        <v>171751</v>
      </c>
      <c r="Q26" s="228">
        <f>ROUND(Q142*Содержание!$H$8*$I$4,0)</f>
        <v>173931</v>
      </c>
      <c r="R26" s="228">
        <f>ROUND(R142*Содержание!$H$8*$I$4,0)</f>
        <v>178130</v>
      </c>
      <c r="S26" s="228">
        <f>ROUND(S142*Содержание!$H$8*$I$4,0)</f>
        <v>189177</v>
      </c>
      <c r="T26" s="228">
        <f>ROUND(T142*Содержание!$H$8*$I$4,0)</f>
        <v>197422</v>
      </c>
      <c r="U26" s="228">
        <f>ROUND(U142*Содержание!$H$8*$I$4,0)</f>
        <v>196177</v>
      </c>
      <c r="V26" s="228">
        <f>ROUND(V142*Содержание!$H$8*$I$4,0)</f>
        <v>198507</v>
      </c>
      <c r="W26" s="228">
        <f>ROUND(W142*Содержание!$H$8*$I$4,0)</f>
        <v>204110</v>
      </c>
      <c r="X26" s="228">
        <f>ROUND(X142*Содержание!$H$8*$I$4,0)</f>
        <v>212354</v>
      </c>
      <c r="Y26" s="228">
        <f>ROUND(Y142*Содержание!$H$8*$I$4,0)</f>
        <v>213135</v>
      </c>
      <c r="Z26" s="228">
        <f>ROUND(Z142*Содержание!$H$8*$I$4,0)</f>
        <v>217800</v>
      </c>
      <c r="AA26" s="228">
        <f>ROUND(AA142*Содержание!$H$8*$I$4,0)</f>
        <v>224022</v>
      </c>
      <c r="AB26" s="228">
        <f>ROUND(AB142*Содержание!$H$8*$I$4,0)</f>
        <v>231333</v>
      </c>
      <c r="AC26" s="228">
        <f>ROUND(AC142*Содержание!$H$8*$I$4,0)</f>
        <v>240670</v>
      </c>
      <c r="AD26" s="228">
        <f>ROUND(AD142*Содержание!$H$8*$I$4,0)</f>
        <v>244868</v>
      </c>
      <c r="AE26" s="228">
        <f>ROUND(AE142*Содержание!$H$8*$I$4,0)</f>
        <v>259956</v>
      </c>
      <c r="AF26" s="228">
        <f>ROUND(AF142*Содержание!$H$8*$I$4,0)</f>
        <v>270537</v>
      </c>
      <c r="AG26" s="228">
        <f>ROUND(AG142*Содержание!$H$8*$I$4,0)</f>
        <v>278785</v>
      </c>
      <c r="AH26" s="228">
        <f>ROUND(AH142*Содержание!$H$8*$I$4,0)</f>
        <v>283607</v>
      </c>
      <c r="AI26" s="228">
        <f>ROUND(AI142*Содержание!$H$8*$I$4,0)</f>
        <v>291855</v>
      </c>
      <c r="AJ26" s="228">
        <f>ROUND(AJ142*Содержание!$H$8*$I$4,0)</f>
        <v>299784</v>
      </c>
    </row>
    <row r="27" spans="1:41" s="225" customFormat="1">
      <c r="A27" s="160">
        <v>3250</v>
      </c>
      <c r="B27" s="169">
        <f>ROUND(B143*Содержание!$H$8*$I$4,0)</f>
        <v>109029</v>
      </c>
      <c r="C27" s="169">
        <f>ROUND(C143*Содержание!$H$8*$I$4,0)</f>
        <v>111381</v>
      </c>
      <c r="D27" s="169">
        <f>ROUND(D143*Содержание!$H$8*$I$4,0)</f>
        <v>116766</v>
      </c>
      <c r="E27" s="169">
        <f>ROUND(E143*Содержание!$H$8*$I$4,0)</f>
        <v>118784</v>
      </c>
      <c r="F27" s="169">
        <f>ROUND(F143*Содержание!$H$8*$I$4,0)</f>
        <v>119287</v>
      </c>
      <c r="G27" s="169">
        <f>ROUND(G143*Содержание!$H$8*$I$4,0)</f>
        <v>128543</v>
      </c>
      <c r="H27" s="169">
        <f>ROUND(H143*Содержание!$H$8*$I$4,0)</f>
        <v>137457</v>
      </c>
      <c r="I27" s="236">
        <f>ROUND(I143*Содержание!$H$8*$I$4,0)</f>
        <v>134120</v>
      </c>
      <c r="J27" s="236">
        <f>ROUND(J143*Содержание!$H$8*$I$4,0)</f>
        <v>136521</v>
      </c>
      <c r="K27" s="236">
        <f>ROUND(K143*Содержание!$H$8*$I$4,0)</f>
        <v>147579</v>
      </c>
      <c r="L27" s="236">
        <f>ROUND(L143*Содержание!$H$8*$I$4,0)</f>
        <v>144216</v>
      </c>
      <c r="M27" s="236">
        <f>ROUND(M143*Содержание!$H$8*$I$4,0)</f>
        <v>149022</v>
      </c>
      <c r="N27" s="236">
        <f>ROUND(N143*Содержание!$H$8*$I$4,0)</f>
        <v>153346</v>
      </c>
      <c r="O27" s="236">
        <f>ROUND(O143*Содержание!$H$8*$I$4,0)</f>
        <v>168093</v>
      </c>
      <c r="P27" s="236">
        <f>ROUND(P143*Содержание!$H$8*$I$4,0)</f>
        <v>176903</v>
      </c>
      <c r="Q27" s="236">
        <f>ROUND(Q143*Содержание!$H$8*$I$4,0)</f>
        <v>179146</v>
      </c>
      <c r="R27" s="236">
        <f>ROUND(R143*Содержание!$H$8*$I$4,0)</f>
        <v>183474</v>
      </c>
      <c r="S27" s="236">
        <f>ROUND(S143*Содержание!$H$8*$I$4,0)</f>
        <v>194852</v>
      </c>
      <c r="T27" s="236">
        <f>ROUND(T143*Содержание!$H$8*$I$4,0)</f>
        <v>203342</v>
      </c>
      <c r="U27" s="236">
        <f>ROUND(U143*Содержание!$H$8*$I$4,0)</f>
        <v>202060</v>
      </c>
      <c r="V27" s="236">
        <f>ROUND(V143*Содержание!$H$8*$I$4,0)</f>
        <v>204462</v>
      </c>
      <c r="W27" s="236">
        <f>ROUND(W143*Содержание!$H$8*$I$4,0)</f>
        <v>210233</v>
      </c>
      <c r="X27" s="236">
        <f>ROUND(X143*Содержание!$H$8*$I$4,0)</f>
        <v>218727</v>
      </c>
      <c r="Y27" s="236">
        <f>ROUND(Y143*Содержание!$H$8*$I$4,0)</f>
        <v>219528</v>
      </c>
      <c r="Z27" s="236">
        <f>ROUND(Z143*Содержание!$H$8*$I$4,0)</f>
        <v>224335</v>
      </c>
      <c r="AA27" s="236">
        <f>ROUND(AA143*Содержание!$H$8*$I$4,0)</f>
        <v>230741</v>
      </c>
      <c r="AB27" s="236">
        <f>ROUND(AB143*Содержание!$H$8*$I$4,0)</f>
        <v>238274</v>
      </c>
      <c r="AC27" s="236">
        <f>ROUND(AC143*Содержание!$H$8*$I$4,0)</f>
        <v>247890</v>
      </c>
      <c r="AD27" s="236">
        <f>ROUND(AD143*Содержание!$H$8*$I$4,0)</f>
        <v>252215</v>
      </c>
      <c r="AE27" s="236">
        <f>ROUND(AE143*Содержание!$H$8*$I$4,0)</f>
        <v>267757</v>
      </c>
      <c r="AF27" s="236">
        <f>ROUND(AF143*Содержание!$H$8*$I$4,0)</f>
        <v>278652</v>
      </c>
      <c r="AG27" s="236">
        <f>ROUND(AG143*Содержание!$H$8*$I$4,0)</f>
        <v>287148</v>
      </c>
      <c r="AH27" s="236">
        <f>ROUND(AH143*Содержание!$H$8*$I$4,0)</f>
        <v>292115</v>
      </c>
      <c r="AI27" s="236">
        <f>ROUND(AI143*Содержание!$H$8*$I$4,0)</f>
        <v>300609</v>
      </c>
      <c r="AJ27" s="236">
        <f>ROUND(AJ143*Содержание!$H$8*$I$4,0)</f>
        <v>308779</v>
      </c>
    </row>
    <row r="28" spans="1:41" s="147" customFormat="1" ht="5.25" customHeight="1">
      <c r="A28" s="47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</row>
    <row r="29" spans="1:41" ht="13.5" customHeight="1">
      <c r="A29" s="49"/>
      <c r="B29" s="30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302" t="str">
        <f>IF($H$6=TRUE,"","8%")</f>
        <v>8%</v>
      </c>
      <c r="Z29" s="1"/>
      <c r="AA29" s="1"/>
      <c r="AC29" s="1"/>
      <c r="AD29" s="1"/>
      <c r="AE29" s="1"/>
      <c r="AF29" s="1"/>
      <c r="AG29" s="1"/>
      <c r="AH29" s="1"/>
      <c r="AI29" s="1"/>
      <c r="AJ29" s="1"/>
    </row>
    <row r="30" spans="1:41" s="226" customFormat="1" ht="13.5" customHeight="1">
      <c r="A30" s="239"/>
      <c r="B30" s="304" t="s">
        <v>545</v>
      </c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</row>
    <row r="31" spans="1:41" ht="15.75" thickBot="1">
      <c r="A31" s="1" t="s">
        <v>442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41">
      <c r="A32" s="37" t="s">
        <v>109</v>
      </c>
      <c r="B32" s="39">
        <v>1750</v>
      </c>
      <c r="C32" s="39">
        <v>1875</v>
      </c>
      <c r="D32" s="39">
        <v>2000</v>
      </c>
      <c r="E32" s="39">
        <v>2125</v>
      </c>
      <c r="F32" s="39">
        <v>2250</v>
      </c>
      <c r="G32" s="39">
        <v>2375</v>
      </c>
      <c r="H32" s="39">
        <v>2500</v>
      </c>
      <c r="I32" s="39">
        <v>2625</v>
      </c>
      <c r="J32" s="39">
        <v>2750</v>
      </c>
      <c r="K32" s="39">
        <v>2875</v>
      </c>
      <c r="L32" s="39">
        <v>3000</v>
      </c>
      <c r="M32" s="39">
        <v>3125</v>
      </c>
      <c r="N32" s="39">
        <v>3250</v>
      </c>
      <c r="O32" s="39">
        <v>3375</v>
      </c>
      <c r="P32" s="39">
        <v>3500</v>
      </c>
      <c r="Q32" s="39">
        <v>3625</v>
      </c>
      <c r="R32" s="39">
        <v>3750</v>
      </c>
      <c r="S32" s="39">
        <v>3875</v>
      </c>
      <c r="T32" s="39">
        <v>4000</v>
      </c>
      <c r="U32" s="39">
        <v>4125</v>
      </c>
      <c r="V32" s="39">
        <v>4250</v>
      </c>
      <c r="W32" s="39">
        <v>4375</v>
      </c>
      <c r="X32" s="39">
        <v>4500</v>
      </c>
      <c r="Y32" s="39">
        <v>4625</v>
      </c>
      <c r="Z32" s="39">
        <v>4750</v>
      </c>
      <c r="AA32" s="39">
        <v>4875</v>
      </c>
      <c r="AB32" s="39">
        <v>5000</v>
      </c>
      <c r="AC32" s="39">
        <v>5125</v>
      </c>
      <c r="AD32" s="39">
        <v>5250</v>
      </c>
      <c r="AE32" s="39">
        <v>5375</v>
      </c>
      <c r="AF32" s="39">
        <v>5500</v>
      </c>
      <c r="AG32" s="39">
        <v>5625</v>
      </c>
      <c r="AH32" s="39">
        <v>5750</v>
      </c>
      <c r="AI32" s="39">
        <v>5875</v>
      </c>
      <c r="AJ32" s="39">
        <v>6000</v>
      </c>
    </row>
    <row r="33" spans="1:36">
      <c r="A33" s="38">
        <v>1750</v>
      </c>
      <c r="B33" s="162">
        <f>ROUND(AM131*Содержание!$H$8*$I$4,0)</f>
        <v>72349</v>
      </c>
      <c r="C33" s="162">
        <f>ROUND(AN131*Содержание!$H$8*$I$4,0)</f>
        <v>74010</v>
      </c>
      <c r="D33" s="162">
        <f>ROUND(AO131*Содержание!$H$8*$I$4,0)</f>
        <v>75370</v>
      </c>
      <c r="E33" s="162">
        <f>ROUND(AP131*Содержание!$H$8*$I$4,0)</f>
        <v>78087</v>
      </c>
      <c r="F33" s="162">
        <f>ROUND(AQ131*Содержание!$H$8*$I$4,0)</f>
        <v>80960</v>
      </c>
      <c r="G33" s="162">
        <f>ROUND(AR131*Содержание!$H$8*$I$4,0)</f>
        <v>87303</v>
      </c>
      <c r="H33" s="162">
        <f>ROUND(AS131*Содержание!$H$8*$I$4,0)</f>
        <v>89415</v>
      </c>
      <c r="I33" s="162">
        <f>ROUND(AT131*Содержание!$H$8*$I$4,0)</f>
        <v>91680</v>
      </c>
      <c r="J33" s="162">
        <f>ROUND(AU131*Содержание!$H$8*$I$4,0)</f>
        <v>94249</v>
      </c>
      <c r="K33" s="162">
        <f>ROUND(AV131*Содержание!$H$8*$I$4,0)</f>
        <v>93040</v>
      </c>
      <c r="L33" s="162">
        <f>ROUND(AW131*Содержание!$H$8*$I$4,0)</f>
        <v>94400</v>
      </c>
      <c r="M33" s="162">
        <f>ROUND(AX131*Содержание!$H$8*$I$4,0)</f>
        <v>99837</v>
      </c>
      <c r="N33" s="162">
        <f>ROUND(AY131*Содержание!$H$8*$I$4,0)</f>
        <v>108147</v>
      </c>
      <c r="O33" s="162">
        <f>ROUND(AZ131*Содержание!$H$8*$I$4,0)</f>
        <v>116148</v>
      </c>
      <c r="P33" s="162">
        <f>ROUND(BA131*Содержание!$H$8*$I$4,0)</f>
        <v>124307</v>
      </c>
      <c r="Q33" s="162">
        <f>ROUND(BB131*Содержание!$H$8*$I$4,0)</f>
        <v>130045</v>
      </c>
      <c r="R33" s="162">
        <f>ROUND(BC131*Содержание!$H$8*$I$4,0)</f>
        <v>127780</v>
      </c>
      <c r="S33" s="162">
        <f>ROUND(BD131*Содержание!$H$8*$I$4,0)</f>
        <v>133217</v>
      </c>
      <c r="T33" s="162">
        <f>ROUND(BE131*Содержание!$H$8*$I$4,0)</f>
        <v>141524</v>
      </c>
      <c r="U33" s="162">
        <f>ROUND(BF131*Содержание!$H$8*$I$4,0)</f>
        <v>144544</v>
      </c>
      <c r="V33" s="162">
        <f>ROUND(BG131*Содержание!$H$8*$I$4,0)</f>
        <v>141823</v>
      </c>
      <c r="W33" s="162">
        <f>ROUND(BH131*Содержание!$H$8*$I$4,0)</f>
        <v>149228</v>
      </c>
      <c r="X33" s="162">
        <f>ROUND(BI131*Содержание!$H$8*$I$4,0)</f>
        <v>156780</v>
      </c>
      <c r="Y33" s="162">
        <f>ROUND(BJ131*Содержание!$H$8*$I$4,0)</f>
        <v>159195</v>
      </c>
      <c r="Z33" s="162">
        <f>ROUND(BK131*Содержание!$H$8*$I$4,0)</f>
        <v>156026</v>
      </c>
      <c r="AA33" s="162">
        <f>ROUND(BL131*Содержание!$H$8*$I$4,0)</f>
        <v>163729</v>
      </c>
      <c r="AB33" s="162">
        <f>ROUND(BM131*Содержание!$H$8*$I$4,0)</f>
        <v>170675</v>
      </c>
      <c r="AC33" s="162">
        <f>ROUND(BN131*Содержание!$H$8*$I$4,0)</f>
        <v>174298</v>
      </c>
      <c r="AD33" s="162">
        <f>ROUND(BO131*Содержание!$H$8*$I$4,0)</f>
        <v>174298</v>
      </c>
      <c r="AE33" s="162">
        <f>ROUND(BP131*Содержание!$H$8*$I$4,0)</f>
        <v>177926</v>
      </c>
      <c r="AF33" s="162">
        <f>ROUND(BQ131*Содержание!$H$8*$I$4,0)</f>
        <v>189102</v>
      </c>
      <c r="AG33" s="162">
        <f>ROUND(BR131*Содержание!$H$8*$I$4,0)</f>
        <v>200581</v>
      </c>
      <c r="AH33" s="162">
        <f>ROUND(BS131*Содержание!$H$8*$I$4,0)</f>
        <v>198617</v>
      </c>
      <c r="AI33" s="162">
        <f>ROUND(BT131*Содержание!$H$8*$I$4,0)</f>
        <v>202244</v>
      </c>
      <c r="AJ33" s="162">
        <f>ROUND(BU131*Содержание!$H$8*$I$4,0)</f>
        <v>212060</v>
      </c>
    </row>
    <row r="34" spans="1:36">
      <c r="A34" s="38">
        <v>1875</v>
      </c>
      <c r="B34" s="162">
        <f>ROUND(AM132*Содержание!$H$8*$I$4,0)</f>
        <v>74611</v>
      </c>
      <c r="C34" s="162">
        <f>ROUND(AN132*Содержание!$H$8*$I$4,0)</f>
        <v>75973</v>
      </c>
      <c r="D34" s="162">
        <f>ROUND(AO132*Содержание!$H$8*$I$4,0)</f>
        <v>81297</v>
      </c>
      <c r="E34" s="162">
        <f>ROUND(AP132*Содержание!$H$8*$I$4,0)</f>
        <v>84608</v>
      </c>
      <c r="F34" s="162">
        <f>ROUND(AQ132*Содержание!$H$8*$I$4,0)</f>
        <v>87227</v>
      </c>
      <c r="G34" s="162">
        <f>ROUND(AR132*Содержание!$H$8*$I$4,0)</f>
        <v>91933</v>
      </c>
      <c r="H34" s="162">
        <f>ROUND(AS132*Содержание!$H$8*$I$4,0)</f>
        <v>94030</v>
      </c>
      <c r="I34" s="162">
        <f>ROUND(AT132*Содержание!$H$8*$I$4,0)</f>
        <v>98740</v>
      </c>
      <c r="J34" s="162">
        <f>ROUND(AU132*Содержание!$H$8*$I$4,0)</f>
        <v>99090</v>
      </c>
      <c r="K34" s="162">
        <f>ROUND(AV132*Содержание!$H$8*$I$4,0)</f>
        <v>101703</v>
      </c>
      <c r="L34" s="162">
        <f>ROUND(AW132*Содержание!$H$8*$I$4,0)</f>
        <v>101184</v>
      </c>
      <c r="M34" s="162">
        <f>ROUND(AX132*Содержание!$H$8*$I$4,0)</f>
        <v>107111</v>
      </c>
      <c r="N34" s="162">
        <f>ROUND(AY132*Содержание!$H$8*$I$4,0)</f>
        <v>115663</v>
      </c>
      <c r="O34" s="162">
        <f>ROUND(AZ132*Содержание!$H$8*$I$4,0)</f>
        <v>124386</v>
      </c>
      <c r="P34" s="162">
        <f>ROUND(BA132*Содержание!$H$8*$I$4,0)</f>
        <v>133105</v>
      </c>
      <c r="Q34" s="162">
        <f>ROUND(BB132*Содержание!$H$8*$I$4,0)</f>
        <v>132313</v>
      </c>
      <c r="R34" s="162">
        <f>ROUND(BC132*Содержание!$H$8*$I$4,0)</f>
        <v>129895</v>
      </c>
      <c r="S34" s="162">
        <f>ROUND(BD132*Содержание!$H$8*$I$4,0)</f>
        <v>135484</v>
      </c>
      <c r="T34" s="162">
        <f>ROUND(BE132*Содержание!$H$8*$I$4,0)</f>
        <v>143943</v>
      </c>
      <c r="U34" s="162">
        <f>ROUND(BF132*Содержание!$H$8*$I$4,0)</f>
        <v>146810</v>
      </c>
      <c r="V34" s="162">
        <f>ROUND(BG132*Содержание!$H$8*$I$4,0)</f>
        <v>144244</v>
      </c>
      <c r="W34" s="162">
        <f>ROUND(BH132*Содержание!$H$8*$I$4,0)</f>
        <v>151341</v>
      </c>
      <c r="X34" s="162">
        <f>ROUND(BI132*Содержание!$H$8*$I$4,0)</f>
        <v>158895</v>
      </c>
      <c r="Y34" s="162">
        <f>ROUND(BJ132*Содержание!$H$8*$I$4,0)</f>
        <v>161461</v>
      </c>
      <c r="Z34" s="162">
        <f>ROUND(BK132*Содержание!$H$8*$I$4,0)</f>
        <v>157988</v>
      </c>
      <c r="AA34" s="162">
        <f>ROUND(BL132*Содержание!$H$8*$I$4,0)</f>
        <v>165542</v>
      </c>
      <c r="AB34" s="162">
        <f>ROUND(BM132*Содержание!$H$8*$I$4,0)</f>
        <v>172942</v>
      </c>
      <c r="AC34" s="162">
        <f>ROUND(BN132*Содержание!$H$8*$I$4,0)</f>
        <v>176415</v>
      </c>
      <c r="AD34" s="162">
        <f>ROUND(BO132*Содержание!$H$8*$I$4,0)</f>
        <v>176415</v>
      </c>
      <c r="AE34" s="162">
        <f>ROUND(BP132*Содержание!$H$8*$I$4,0)</f>
        <v>179891</v>
      </c>
      <c r="AF34" s="162">
        <f>ROUND(BQ132*Содержание!$H$8*$I$4,0)</f>
        <v>191064</v>
      </c>
      <c r="AG34" s="162">
        <f>ROUND(BR132*Содержание!$H$8*$I$4,0)</f>
        <v>202694</v>
      </c>
      <c r="AH34" s="162">
        <f>ROUND(BS132*Содержание!$H$8*$I$4,0)</f>
        <v>200581</v>
      </c>
      <c r="AI34" s="162">
        <f>ROUND(BT132*Содержание!$H$8*$I$4,0)</f>
        <v>204204</v>
      </c>
      <c r="AJ34" s="162">
        <f>ROUND(BU132*Содержание!$H$8*$I$4,0)</f>
        <v>214024</v>
      </c>
    </row>
    <row r="35" spans="1:36">
      <c r="A35" s="38">
        <v>2000</v>
      </c>
      <c r="B35" s="162">
        <f>ROUND(AM133*Содержание!$H$8*$I$4,0)</f>
        <v>76730</v>
      </c>
      <c r="C35" s="162">
        <f>ROUND(AN133*Содержание!$H$8*$I$4,0)</f>
        <v>81992</v>
      </c>
      <c r="D35" s="162">
        <f>ROUND(AO133*Содержание!$H$8*$I$4,0)</f>
        <v>86354</v>
      </c>
      <c r="E35" s="170">
        <f>ROUND(IF($H$6=TRUE,AP133*Содержание!$H$8*$I$4*(1+'4 Доп.опции'!$Z$46),AP133*Содержание!$H$8*$I$4),0)</f>
        <v>80947</v>
      </c>
      <c r="F35" s="170">
        <f>ROUND(IF($H$6=TRUE,AQ133*Содержание!$H$8*$I$4*(1+'4 Доп.опции'!$Z$46),AQ133*Содержание!$H$8*$I$4),0)</f>
        <v>82120</v>
      </c>
      <c r="G35" s="170">
        <f>ROUND(IF($H$6=TRUE,AR133*Содержание!$H$8*$I$4*(1+'4 Доп.опции'!$Z$46),AR133*Содержание!$H$8*$I$4),0)</f>
        <v>78305</v>
      </c>
      <c r="H35" s="170">
        <f>ROUND(IF($H$6=TRUE,AS133*Содержание!$H$8*$I$4*(1+'4 Доп.опции'!$Z$46),AS133*Содержание!$H$8*$I$4),0)</f>
        <v>83586</v>
      </c>
      <c r="I35" s="170">
        <f>ROUND(IF($H$6=TRUE,AT133*Содержание!$H$8*$I$4*(1+'4 Доп.опции'!$Z$46),AT133*Содержание!$H$8*$I$4),0)</f>
        <v>86959</v>
      </c>
      <c r="J35" s="170">
        <f>ROUND(IF($H$6=TRUE,AU133*Содержание!$H$8*$I$4*(1+'4 Доп.опции'!$Z$46),AU133*Содержание!$H$8*$I$4),0)</f>
        <v>91652</v>
      </c>
      <c r="K35" s="170">
        <f>ROUND(IF($H$6=TRUE,AV133*Содержание!$H$8*$I$4*(1+'4 Доп.опции'!$Z$46),AV133*Содержание!$H$8*$I$4),0)</f>
        <v>100449</v>
      </c>
      <c r="L35" s="170">
        <f>ROUND(IF($H$6=TRUE,AW133*Содержание!$H$8*$I$4*(1+'4 Доп.опции'!$Z$46),AW133*Содержание!$H$8*$I$4),0)</f>
        <v>106315</v>
      </c>
      <c r="M35" s="170">
        <f>ROUND(IF($H$6=TRUE,AX133*Содержание!$H$8*$I$4*(1+'4 Доп.опции'!$Z$46),AX133*Содержание!$H$8*$I$4),0)</f>
        <v>108220</v>
      </c>
      <c r="N35" s="170">
        <f>ROUND(IF($H$6=TRUE,AY133*Содержание!$H$8*$I$4*(1+'4 Доп.опции'!$Z$46),AY133*Содержание!$H$8*$I$4),0)</f>
        <v>109832</v>
      </c>
      <c r="O35" s="170">
        <f>ROUND(IF($H$6=TRUE,AZ133*Содержание!$H$8*$I$4*(1+'4 Доп.опции'!$Z$46),AZ133*Содержание!$H$8*$I$4),0)</f>
        <v>116288</v>
      </c>
      <c r="P35" s="170">
        <f>ROUND(IF($H$6=TRUE,BA133*Содержание!$H$8*$I$4*(1+'4 Доп.опции'!$Z$46),BA133*Содержание!$H$8*$I$4),0)</f>
        <v>122446</v>
      </c>
      <c r="Q35" s="162">
        <f>ROUND(BB133*Содержание!$H$8*$I$4,0)</f>
        <v>134426</v>
      </c>
      <c r="R35" s="162">
        <f>ROUND(BC133*Содержание!$H$8*$I$4,0)</f>
        <v>135784</v>
      </c>
      <c r="S35" s="162">
        <f>ROUND(BD133*Содержание!$H$8*$I$4,0)</f>
        <v>141524</v>
      </c>
      <c r="T35" s="162">
        <f>ROUND(BE133*Содержание!$H$8*$I$4,0)</f>
        <v>145904</v>
      </c>
      <c r="U35" s="162">
        <f>ROUND(BF133*Содержание!$H$8*$I$4,0)</f>
        <v>150436</v>
      </c>
      <c r="V35" s="162">
        <f>ROUND(BG133*Содержание!$H$8*$I$4,0)</f>
        <v>149228</v>
      </c>
      <c r="W35" s="162">
        <f>ROUND(BH133*Содержание!$H$8*$I$4,0)</f>
        <v>157988</v>
      </c>
      <c r="X35" s="162">
        <f>ROUND(BI133*Содержание!$H$8*$I$4,0)</f>
        <v>161009</v>
      </c>
      <c r="Y35" s="162">
        <f>ROUND(BJ133*Содержание!$H$8*$I$4,0)</f>
        <v>165388</v>
      </c>
      <c r="Z35" s="162">
        <f>ROUND(BK133*Содержание!$H$8*$I$4,0)</f>
        <v>164786</v>
      </c>
      <c r="AA35" s="162">
        <f>ROUND(BL133*Содержание!$H$8*$I$4,0)</f>
        <v>173093</v>
      </c>
      <c r="AB35" s="162">
        <f>ROUND(BM133*Содержание!$H$8*$I$4,0)</f>
        <v>174752</v>
      </c>
      <c r="AC35" s="162">
        <f>ROUND(BN133*Содержание!$H$8*$I$4,0)</f>
        <v>180492</v>
      </c>
      <c r="AD35" s="162">
        <f>ROUND(BO133*Содержание!$H$8*$I$4,0)</f>
        <v>184115</v>
      </c>
      <c r="AE35" s="162">
        <f>ROUND(BP133*Содержание!$H$8*$I$4,0)</f>
        <v>187591</v>
      </c>
      <c r="AF35" s="162">
        <f>ROUND(BQ133*Содержание!$H$8*$I$4,0)</f>
        <v>190612</v>
      </c>
      <c r="AG35" s="162">
        <f>ROUND(BR133*Содержание!$H$8*$I$4,0)</f>
        <v>198770</v>
      </c>
      <c r="AH35" s="162">
        <f>ROUND(BS133*Содержание!$H$8*$I$4,0)</f>
        <v>202545</v>
      </c>
      <c r="AI35" s="162">
        <f>ROUND(BT133*Содержание!$H$8*$I$4,0)</f>
        <v>212665</v>
      </c>
      <c r="AJ35" s="162">
        <f>ROUND(BU133*Содержание!$H$8*$I$4,0)</f>
        <v>205565</v>
      </c>
    </row>
    <row r="36" spans="1:36">
      <c r="A36" s="38">
        <v>2125</v>
      </c>
      <c r="B36" s="162">
        <f>ROUND(AM134*Содержание!$H$8*$I$4,0)</f>
        <v>84085</v>
      </c>
      <c r="C36" s="162">
        <f>ROUND(AN134*Содержание!$H$8*$I$4,0)</f>
        <v>85482</v>
      </c>
      <c r="D36" s="170">
        <f>ROUND(IF($H$6=TRUE,AO134*Содержание!$H$8*$I$4*(1+'4 Доп.опции'!$Z$46),AO134*Содержание!$H$8*$I$4),0)</f>
        <v>80654</v>
      </c>
      <c r="E36" s="170">
        <f>ROUND(IF($H$6=TRUE,AP134*Содержание!$H$8*$I$4*(1+'4 Доп.опции'!$Z$46),AP134*Содержание!$H$8*$I$4),0)</f>
        <v>81239</v>
      </c>
      <c r="F36" s="170">
        <f>ROUND(IF($H$6=TRUE,AQ134*Содержание!$H$8*$I$4*(1+'4 Доп.опции'!$Z$46),AQ134*Содержание!$H$8*$I$4),0)</f>
        <v>83144</v>
      </c>
      <c r="G36" s="170">
        <f>ROUND(IF($H$6=TRUE,AR134*Содержание!$H$8*$I$4*(1+'4 Доп.опции'!$Z$46),AR134*Содержание!$H$8*$I$4),0)</f>
        <v>79187</v>
      </c>
      <c r="H36" s="170">
        <f>ROUND(IF($H$6=TRUE,AS134*Содержание!$H$8*$I$4*(1+'4 Доп.опции'!$Z$46),AS134*Содержание!$H$8*$I$4),0)</f>
        <v>83880</v>
      </c>
      <c r="I36" s="170">
        <f>ROUND(IF($H$6=TRUE,AT134*Содержание!$H$8*$I$4*(1+'4 Доп.опции'!$Z$46),AT134*Содержание!$H$8*$I$4),0)</f>
        <v>87398</v>
      </c>
      <c r="J36" s="170">
        <f>ROUND(IF($H$6=TRUE,AU134*Содержание!$H$8*$I$4*(1+'4 Доп.опции'!$Z$46),AU134*Содержание!$H$8*$I$4),0)</f>
        <v>92236</v>
      </c>
      <c r="K36" s="170">
        <f>ROUND(IF($H$6=TRUE,AV134*Содержание!$H$8*$I$4*(1+'4 Доп.опции'!$Z$46),AV134*Содержание!$H$8*$I$4),0)</f>
        <v>97664</v>
      </c>
      <c r="L36" s="170">
        <f>ROUND(IF($H$6=TRUE,AW134*Содержание!$H$8*$I$4*(1+'4 Доп.опции'!$Z$46),AW134*Содержание!$H$8*$I$4),0)</f>
        <v>102647</v>
      </c>
      <c r="M36" s="170">
        <f>ROUND(IF($H$6=TRUE,AX134*Содержание!$H$8*$I$4*(1+'4 Доп.опции'!$Z$46),AX134*Содержание!$H$8*$I$4),0)</f>
        <v>107928</v>
      </c>
      <c r="N36" s="170">
        <f>ROUND(IF($H$6=TRUE,AY134*Содержание!$H$8*$I$4*(1+'4 Доп.опции'!$Z$46),AY134*Содержание!$H$8*$I$4),0)</f>
        <v>109832</v>
      </c>
      <c r="O36" s="170">
        <f>ROUND(IF($H$6=TRUE,AZ134*Содержание!$H$8*$I$4*(1+'4 Доп.опции'!$Z$46),AZ134*Содержание!$H$8*$I$4),0)</f>
        <v>109539</v>
      </c>
      <c r="P36" s="170">
        <f>ROUND(IF($H$6=TRUE,BA134*Содержание!$H$8*$I$4*(1+'4 Доп.опции'!$Z$46),BA134*Содержание!$H$8*$I$4),0)</f>
        <v>114965</v>
      </c>
      <c r="Q36" s="162">
        <f>ROUND(BB134*Содержание!$H$8*$I$4,0)</f>
        <v>132160</v>
      </c>
      <c r="R36" s="162">
        <f>ROUND(BC134*Содержание!$H$8*$I$4,0)</f>
        <v>134275</v>
      </c>
      <c r="S36" s="162">
        <f>ROUND(BD134*Содержание!$H$8*$I$4,0)</f>
        <v>135634</v>
      </c>
      <c r="T36" s="162">
        <f>ROUND(BE134*Содержание!$H$8*$I$4,0)</f>
        <v>139864</v>
      </c>
      <c r="U36" s="162">
        <f>ROUND(BF134*Содержание!$H$8*$I$4,0)</f>
        <v>147417</v>
      </c>
      <c r="V36" s="162">
        <f>ROUND(BG134*Содержание!$H$8*$I$4,0)</f>
        <v>149078</v>
      </c>
      <c r="W36" s="162">
        <f>ROUND(BH134*Содержание!$H$8*$I$4,0)</f>
        <v>149228</v>
      </c>
      <c r="X36" s="162">
        <f>ROUND(BI134*Содержание!$H$8*$I$4,0)</f>
        <v>154063</v>
      </c>
      <c r="Y36" s="162">
        <f>ROUND(BJ134*Содержание!$H$8*$I$4,0)</f>
        <v>163425</v>
      </c>
      <c r="Z36" s="162">
        <f>ROUND(BK134*Содержание!$H$8*$I$4,0)</f>
        <v>166446</v>
      </c>
      <c r="AA36" s="162">
        <f>ROUND(BL134*Содержание!$H$8*$I$4,0)</f>
        <v>167657</v>
      </c>
      <c r="AB36" s="162">
        <f>ROUND(BM134*Содержание!$H$8*$I$4,0)</f>
        <v>170375</v>
      </c>
      <c r="AC36" s="162">
        <f>ROUND(BN134*Содержание!$H$8*$I$4,0)</f>
        <v>173695</v>
      </c>
      <c r="AD36" s="162">
        <f>ROUND(BO134*Содержание!$H$8*$I$4,0)</f>
        <v>180946</v>
      </c>
      <c r="AE36" s="162">
        <f>ROUND(BP134*Содержание!$H$8*$I$4,0)</f>
        <v>193934</v>
      </c>
      <c r="AF36" s="162">
        <f>ROUND(BQ134*Содержание!$H$8*$I$4,0)</f>
        <v>180340</v>
      </c>
      <c r="AG36" s="162">
        <f>ROUND(BR134*Содержание!$H$8*$I$4,0)</f>
        <v>191217</v>
      </c>
      <c r="AH36" s="162">
        <f>ROUND(BS134*Содержание!$H$8*$I$4,0)</f>
        <v>198770</v>
      </c>
      <c r="AI36" s="162">
        <f>ROUND(BT134*Содержание!$H$8*$I$4,0)</f>
        <v>222029</v>
      </c>
      <c r="AJ36" s="162">
        <f>ROUND(BU134*Содержание!$H$8*$I$4,0)</f>
        <v>195900</v>
      </c>
    </row>
    <row r="37" spans="1:36">
      <c r="A37" s="38">
        <v>2250</v>
      </c>
      <c r="B37" s="162">
        <f>ROUND(AM135*Содержание!$H$8*$I$4,0)</f>
        <v>86881</v>
      </c>
      <c r="C37" s="170">
        <f>ROUND(IF($H$6=TRUE,AN135*Содержание!$H$8*$I$4*(1+'4 Доп.опции'!$Z$46),AN135*Содержание!$H$8*$I$4),0)</f>
        <v>82120</v>
      </c>
      <c r="D37" s="170">
        <f>ROUND(IF($H$6=TRUE,AO135*Содержание!$H$8*$I$4*(1+'4 Доп.опции'!$Z$46),AO135*Содержание!$H$8*$I$4),0)</f>
        <v>82120</v>
      </c>
      <c r="E37" s="170">
        <f>ROUND(IF($H$6=TRUE,AP135*Содержание!$H$8*$I$4*(1+'4 Доп.опции'!$Z$46),AP135*Содержание!$H$8*$I$4),0)</f>
        <v>82120</v>
      </c>
      <c r="F37" s="170">
        <f>ROUND(IF($H$6=TRUE,AQ135*Содержание!$H$8*$I$4*(1+'4 Доп.опции'!$Z$46),AQ135*Содержание!$H$8*$I$4),0)</f>
        <v>83733</v>
      </c>
      <c r="G37" s="170">
        <f>ROUND(IF($H$6=TRUE,AR135*Содержание!$H$8*$I$4*(1+'4 Доп.опции'!$Z$46),AR135*Содержание!$H$8*$I$4),0)</f>
        <v>80800</v>
      </c>
      <c r="H37" s="170">
        <f>ROUND(IF($H$6=TRUE,AS135*Содержание!$H$8*$I$4*(1+'4 Доп.опции'!$Z$46),AS135*Содержание!$H$8*$I$4),0)</f>
        <v>83880</v>
      </c>
      <c r="I37" s="170">
        <f>ROUND(IF($H$6=TRUE,AT135*Содержание!$H$8*$I$4*(1+'4 Доп.опции'!$Z$46),AT135*Содержание!$H$8*$I$4),0)</f>
        <v>87104</v>
      </c>
      <c r="J37" s="170">
        <f>ROUND(IF($H$6=TRUE,AU135*Содержание!$H$8*$I$4*(1+'4 Доп.опции'!$Z$46),AU135*Содержание!$H$8*$I$4),0)</f>
        <v>92823</v>
      </c>
      <c r="K37" s="170">
        <f>ROUND(IF($H$6=TRUE,AV135*Содержание!$H$8*$I$4*(1+'4 Доп.опции'!$Z$46),AV135*Содержание!$H$8*$I$4),0)</f>
        <v>96343</v>
      </c>
      <c r="L37" s="170">
        <f>ROUND(IF($H$6=TRUE,AW135*Содержание!$H$8*$I$4*(1+'4 Доп.опции'!$Z$46),AW135*Содержание!$H$8*$I$4),0)</f>
        <v>101623</v>
      </c>
      <c r="M37" s="170">
        <f>ROUND(IF($H$6=TRUE,AX135*Содержание!$H$8*$I$4*(1+'4 Доп.опции'!$Z$46),AX135*Содержание!$H$8*$I$4),0)</f>
        <v>106753</v>
      </c>
      <c r="N37" s="170">
        <f>ROUND(IF($H$6=TRUE,AY135*Содержание!$H$8*$I$4*(1+'4 Доп.опции'!$Z$46),AY135*Содержание!$H$8*$I$4),0)</f>
        <v>112327</v>
      </c>
      <c r="O37" s="170">
        <f>ROUND(IF($H$6=TRUE,AZ135*Содержание!$H$8*$I$4*(1+'4 Доп.опции'!$Z$46),AZ135*Содержание!$H$8*$I$4),0)</f>
        <v>109539</v>
      </c>
      <c r="P37" s="170">
        <f>ROUND(IF($H$6=TRUE,BA135*Содержание!$H$8*$I$4*(1+'4 Доп.опции'!$Z$46),BA135*Содержание!$H$8*$I$4),0)</f>
        <v>116910</v>
      </c>
      <c r="Q37" s="162">
        <f>ROUND(BB135*Содержание!$H$8*$I$4,0)</f>
        <v>130952</v>
      </c>
      <c r="R37" s="162">
        <f>ROUND(BC135*Содержание!$H$8*$I$4,0)</f>
        <v>134426</v>
      </c>
      <c r="S37" s="162">
        <f>ROUND(BD135*Содержание!$H$8*$I$4,0)</f>
        <v>131555</v>
      </c>
      <c r="T37" s="162">
        <f>ROUND(BE135*Содержание!$H$8*$I$4,0)</f>
        <v>137145</v>
      </c>
      <c r="U37" s="162">
        <f>ROUND(BF135*Содержание!$H$8*$I$4,0)</f>
        <v>140769</v>
      </c>
      <c r="V37" s="162">
        <f>ROUND(BG135*Содержание!$H$8*$I$4,0)</f>
        <v>147263</v>
      </c>
      <c r="W37" s="162">
        <f>ROUND(BH135*Содержание!$H$8*$I$4,0)</f>
        <v>144999</v>
      </c>
      <c r="X37" s="162">
        <f>ROUND(BI135*Содержание!$H$8*$I$4,0)</f>
        <v>150740</v>
      </c>
      <c r="Y37" s="162">
        <f>ROUND(BJ135*Содержание!$H$8*$I$4,0)</f>
        <v>158895</v>
      </c>
      <c r="Z37" s="162">
        <f>ROUND(BK135*Содержание!$H$8*$I$4,0)</f>
        <v>165388</v>
      </c>
      <c r="AA37" s="162">
        <f>ROUND(BL135*Содержание!$H$8*$I$4,0)</f>
        <v>162367</v>
      </c>
      <c r="AB37" s="162">
        <f>ROUND(BM135*Содержание!$H$8*$I$4,0)</f>
        <v>166750</v>
      </c>
      <c r="AC37" s="162">
        <f>ROUND(BN135*Содержание!$H$8*$I$4,0)</f>
        <v>171128</v>
      </c>
      <c r="AD37" s="162">
        <f>ROUND(BO135*Содержание!$H$8*$I$4,0)</f>
        <v>183215</v>
      </c>
      <c r="AE37" s="162">
        <f>ROUND(BP135*Содержание!$H$8*$I$4,0)</f>
        <v>197710</v>
      </c>
      <c r="AF37" s="162">
        <f>ROUND(BQ135*Содержание!$H$8*$I$4,0)</f>
        <v>180795</v>
      </c>
      <c r="AG37" s="162">
        <f>ROUND(BR135*Содержание!$H$8*$I$4,0)</f>
        <v>188800</v>
      </c>
      <c r="AH37" s="162">
        <f>ROUND(BS135*Содержание!$H$8*$I$4,0)</f>
        <v>201485</v>
      </c>
      <c r="AI37" s="162">
        <f>ROUND(BT135*Содержание!$H$8*$I$4,0)</f>
        <v>226107</v>
      </c>
      <c r="AJ37" s="162">
        <f>ROUND(BU135*Содержание!$H$8*$I$4,0)</f>
        <v>196503</v>
      </c>
    </row>
    <row r="38" spans="1:36">
      <c r="A38" s="38">
        <v>2375</v>
      </c>
      <c r="B38" s="162">
        <f>ROUND(AM136*Содержание!$H$8*$I$4,0)</f>
        <v>88972</v>
      </c>
      <c r="C38" s="170">
        <f>ROUND(IF($H$6=TRUE,AN136*Содержание!$H$8*$I$4*(1+'4 Доп.опции'!$Z$46),AN136*Содержание!$H$8*$I$4),0)</f>
        <v>83733</v>
      </c>
      <c r="D38" s="170">
        <f>ROUND(IF($H$6=TRUE,AO136*Содержание!$H$8*$I$4*(1+'4 Доп.опции'!$Z$46),AO136*Содержание!$H$8*$I$4),0)</f>
        <v>87982</v>
      </c>
      <c r="E38" s="170">
        <f>ROUND(IF($H$6=TRUE,AP136*Содержание!$H$8*$I$4*(1+'4 Доп.опции'!$Z$46),AP136*Содержание!$H$8*$I$4),0)</f>
        <v>89597</v>
      </c>
      <c r="F38" s="170">
        <f>ROUND(IF($H$6=TRUE,AQ136*Содержание!$H$8*$I$4*(1+'4 Доп.опции'!$Z$46),AQ136*Содержание!$H$8*$I$4),0)</f>
        <v>90624</v>
      </c>
      <c r="G38" s="170">
        <f>ROUND(IF($H$6=TRUE,AR136*Содержание!$H$8*$I$4*(1+'4 Доп.опции'!$Z$46),AR136*Содержание!$H$8*$I$4),0)</f>
        <v>87104</v>
      </c>
      <c r="H38" s="170">
        <f>ROUND(IF($H$6=TRUE,AS136*Содержание!$H$8*$I$4*(1+'4 Доп.опции'!$Z$46),AS136*Содержание!$H$8*$I$4),0)</f>
        <v>86370</v>
      </c>
      <c r="I38" s="170">
        <f>ROUND(IF($H$6=TRUE,AT136*Содержание!$H$8*$I$4*(1+'4 Доп.опции'!$Z$46),AT136*Содержание!$H$8*$I$4),0)</f>
        <v>90475</v>
      </c>
      <c r="J38" s="170">
        <f>ROUND(IF($H$6=TRUE,AU136*Содержание!$H$8*$I$4*(1+'4 Доп.опции'!$Z$46),AU136*Содержание!$H$8*$I$4),0)</f>
        <v>92092</v>
      </c>
      <c r="K38" s="170">
        <f>ROUND(IF($H$6=TRUE,AV136*Содержание!$H$8*$I$4*(1+'4 Доп.опции'!$Z$46),AV136*Содержание!$H$8*$I$4),0)</f>
        <v>101182</v>
      </c>
      <c r="L38" s="170">
        <f>ROUND(IF($H$6=TRUE,AW136*Содержание!$H$8*$I$4*(1+'4 Доп.опции'!$Z$46),AW136*Содержание!$H$8*$I$4),0)</f>
        <v>106169</v>
      </c>
      <c r="M38" s="170">
        <f>ROUND(IF($H$6=TRUE,AX136*Содержание!$H$8*$I$4*(1+'4 Доп.опции'!$Z$46),AX136*Содержание!$H$8*$I$4),0)</f>
        <v>112180</v>
      </c>
      <c r="N38" s="170">
        <f>ROUND(IF($H$6=TRUE,AY136*Содержание!$H$8*$I$4*(1+'4 Доп.опции'!$Z$46),AY136*Содержание!$H$8*$I$4),0)</f>
        <v>120538</v>
      </c>
      <c r="O38" s="170">
        <f>ROUND(IF($H$6=TRUE,AZ136*Содержание!$H$8*$I$4*(1+'4 Доп.опции'!$Z$46),AZ136*Содержание!$H$8*$I$4),0)</f>
        <v>109685</v>
      </c>
      <c r="P38" s="162">
        <f>ROUND(BA136*Содержание!$H$8*$I$4,0)</f>
        <v>127932</v>
      </c>
      <c r="Q38" s="162">
        <f>ROUND(BB136*Содержание!$H$8*$I$4,0)</f>
        <v>135182</v>
      </c>
      <c r="R38" s="162">
        <f>ROUND(BC136*Содержание!$H$8*$I$4,0)</f>
        <v>142129</v>
      </c>
      <c r="S38" s="162">
        <f>ROUND(BD136*Содержание!$H$8*$I$4,0)</f>
        <v>134426</v>
      </c>
      <c r="T38" s="162">
        <f>ROUND(BE136*Содержание!$H$8*$I$4,0)</f>
        <v>140014</v>
      </c>
      <c r="U38" s="162">
        <f>ROUND(BF136*Содержание!$H$8*$I$4,0)</f>
        <v>146510</v>
      </c>
      <c r="V38" s="162">
        <f>ROUND(BG136*Содержание!$H$8*$I$4,0)</f>
        <v>153910</v>
      </c>
      <c r="W38" s="162">
        <f>ROUND(BH136*Содержание!$H$8*$I$4,0)</f>
        <v>147417</v>
      </c>
      <c r="X38" s="162">
        <f>ROUND(BI136*Содержание!$H$8*$I$4,0)</f>
        <v>152250</v>
      </c>
      <c r="Y38" s="162">
        <f>ROUND(BJ136*Содержание!$H$8*$I$4,0)</f>
        <v>161310</v>
      </c>
      <c r="Z38" s="162">
        <f>ROUND(BK136*Содержание!$H$8*$I$4,0)</f>
        <v>170828</v>
      </c>
      <c r="AA38" s="162">
        <f>ROUND(BL136*Содержание!$H$8*$I$4,0)</f>
        <v>157082</v>
      </c>
      <c r="AB38" s="162">
        <f>ROUND(BM136*Содержание!$H$8*$I$4,0)</f>
        <v>163123</v>
      </c>
      <c r="AC38" s="162">
        <f>ROUND(BN136*Содержание!$H$8*$I$4,0)</f>
        <v>174603</v>
      </c>
      <c r="AD38" s="162">
        <f>ROUND(BO136*Содержание!$H$8*$I$4,0)</f>
        <v>190764</v>
      </c>
      <c r="AE38" s="162">
        <f>ROUND(BP136*Содержание!$H$8*$I$4,0)</f>
        <v>220214</v>
      </c>
      <c r="AF38" s="162">
        <f>ROUND(BQ136*Содержание!$H$8*$I$4,0)</f>
        <v>193032</v>
      </c>
      <c r="AG38" s="162">
        <f>ROUND(BR136*Содержание!$H$8*$I$4,0)</f>
        <v>204962</v>
      </c>
      <c r="AH38" s="162">
        <f>ROUND(BS136*Содержание!$H$8*$I$4,0)</f>
        <v>221121</v>
      </c>
      <c r="AI38" s="162">
        <f>ROUND(BT136*Содержание!$H$8*$I$4,0)</f>
        <v>245287</v>
      </c>
      <c r="AJ38" s="162">
        <f>ROUND(BU136*Содержание!$H$8*$I$4,0)</f>
        <v>212212</v>
      </c>
    </row>
    <row r="39" spans="1:36">
      <c r="A39" s="38">
        <v>2500</v>
      </c>
      <c r="B39" s="162">
        <f>ROUND(AM137*Содержание!$H$8*$I$4,0)</f>
        <v>95075</v>
      </c>
      <c r="C39" s="170">
        <f>ROUND(IF($H$6=TRUE,AN137*Содержание!$H$8*$I$4*(1+'4 Доп.опции'!$Z$46),AN137*Содержание!$H$8*$I$4),0)</f>
        <v>89890</v>
      </c>
      <c r="D39" s="170">
        <f>ROUND(IF($H$6=TRUE,AO137*Содержание!$H$8*$I$4*(1+'4 Доп.опции'!$Z$46),AO137*Содержание!$H$8*$I$4),0)</f>
        <v>94435</v>
      </c>
      <c r="E39" s="170">
        <f>ROUND(IF($H$6=TRUE,AP137*Содержание!$H$8*$I$4*(1+'4 Доп.опции'!$Z$46),AP137*Содержание!$H$8*$I$4),0)</f>
        <v>95756</v>
      </c>
      <c r="F39" s="170">
        <f>ROUND(IF($H$6=TRUE,AQ137*Содержание!$H$8*$I$4*(1+'4 Доп.опции'!$Z$46),AQ137*Содержание!$H$8*$I$4),0)</f>
        <v>97075</v>
      </c>
      <c r="G39" s="170">
        <f>ROUND(IF($H$6=TRUE,AR137*Содержание!$H$8*$I$4*(1+'4 Доп.опции'!$Z$46),AR137*Содержание!$H$8*$I$4),0)</f>
        <v>103527</v>
      </c>
      <c r="H39" s="170">
        <f>ROUND(IF($H$6=TRUE,AS137*Содержание!$H$8*$I$4*(1+'4 Доп.опции'!$Z$46),AS137*Содержание!$H$8*$I$4),0)</f>
        <v>90770</v>
      </c>
      <c r="I39" s="170">
        <f>ROUND(IF($H$6=TRUE,AT137*Содержание!$H$8*$I$4*(1+'4 Доп.опции'!$Z$46),AT137*Содержание!$H$8*$I$4),0)</f>
        <v>96343</v>
      </c>
      <c r="J39" s="170">
        <f>ROUND(IF($H$6=TRUE,AU137*Содержание!$H$8*$I$4*(1+'4 Доп.опции'!$Z$46),AU137*Содержание!$H$8*$I$4),0)</f>
        <v>103527</v>
      </c>
      <c r="K39" s="170">
        <f>ROUND(IF($H$6=TRUE,AV137*Содержание!$H$8*$I$4*(1+'4 Доп.опции'!$Z$46),AV137*Содержание!$H$8*$I$4),0)</f>
        <v>102647</v>
      </c>
      <c r="L39" s="170">
        <f>ROUND(IF($H$6=TRUE,AW137*Содержание!$H$8*$I$4*(1+'4 Доп.опции'!$Z$46),AW137*Содержание!$H$8*$I$4),0)</f>
        <v>108072</v>
      </c>
      <c r="M39" s="170">
        <f>ROUND(IF($H$6=TRUE,AX137*Содержание!$H$8*$I$4*(1+'4 Доп.опции'!$Z$46),AX137*Содержание!$H$8*$I$4),0)</f>
        <v>115844</v>
      </c>
      <c r="N39" s="170">
        <f>ROUND(IF($H$6=TRUE,AY137*Содержание!$H$8*$I$4*(1+'4 Доп.опции'!$Z$46),AY137*Содержание!$H$8*$I$4),0)</f>
        <v>125664</v>
      </c>
      <c r="O39" s="162">
        <f>ROUND(AZ137*Содержание!$H$8*$I$4,0)</f>
        <v>153155</v>
      </c>
      <c r="P39" s="162">
        <f>ROUND(BA137*Содержание!$H$8*$I$4,0)</f>
        <v>160401</v>
      </c>
      <c r="Q39" s="162">
        <f>ROUND(BB137*Содержание!$H$8*$I$4,0)</f>
        <v>159498</v>
      </c>
      <c r="R39" s="162">
        <f>ROUND(BC137*Содержание!$H$8*$I$4,0)</f>
        <v>162970</v>
      </c>
      <c r="S39" s="162">
        <f>ROUND(BD137*Содержание!$H$8*$I$4,0)</f>
        <v>167049</v>
      </c>
      <c r="T39" s="162">
        <f>ROUND(BE137*Содержание!$H$8*$I$4,0)</f>
        <v>169166</v>
      </c>
      <c r="U39" s="162">
        <f>ROUND(BF137*Содержание!$H$8*$I$4,0)</f>
        <v>173093</v>
      </c>
      <c r="V39" s="162">
        <f>ROUND(BG137*Содержание!$H$8*$I$4,0)</f>
        <v>177319</v>
      </c>
      <c r="W39" s="162">
        <f>ROUND(BH137*Содержание!$H$8*$I$4,0)</f>
        <v>180795</v>
      </c>
      <c r="X39" s="162">
        <f>ROUND(BI137*Содержание!$H$8*$I$4,0)</f>
        <v>191064</v>
      </c>
      <c r="Y39" s="162">
        <f>ROUND(BJ137*Содержание!$H$8*$I$4,0)</f>
        <v>196955</v>
      </c>
      <c r="Z39" s="162">
        <f>ROUND(BK137*Содержание!$H$8*$I$4,0)</f>
        <v>196198</v>
      </c>
      <c r="AA39" s="162">
        <f>ROUND(BL137*Содержание!$H$8*$I$4,0)</f>
        <v>205716</v>
      </c>
      <c r="AB39" s="162">
        <f>ROUND(BM137*Содержание!$H$8*$I$4,0)</f>
        <v>209642</v>
      </c>
      <c r="AC39" s="162">
        <f>ROUND(BN137*Содержание!$H$8*$I$4,0)</f>
        <v>214176</v>
      </c>
      <c r="AD39" s="162">
        <f>ROUND(BO137*Содержание!$H$8*$I$4,0)</f>
        <v>218253</v>
      </c>
      <c r="AE39" s="162">
        <f>ROUND(BP137*Содержание!$H$8*$I$4,0)</f>
        <v>227015</v>
      </c>
      <c r="AF39" s="162">
        <f>ROUND(BQ137*Содержание!$H$8*$I$4,0)</f>
        <v>241063</v>
      </c>
      <c r="AG39" s="162">
        <f>ROUND(BR137*Содержание!$H$8*$I$4,0)</f>
        <v>245592</v>
      </c>
      <c r="AH39" s="162">
        <f>ROUND(BS137*Содержание!$H$8*$I$4,0)</f>
        <v>250123</v>
      </c>
      <c r="AI39" s="162">
        <f>ROUND(BT137*Содержание!$H$8*$I$4,0)</f>
        <v>259636</v>
      </c>
      <c r="AJ39" s="162">
        <f>ROUND(BU137*Содержание!$H$8*$I$4,0)</f>
        <v>264169</v>
      </c>
    </row>
    <row r="40" spans="1:36">
      <c r="A40" s="38">
        <v>2625</v>
      </c>
      <c r="B40" s="162">
        <f>ROUND(AM138*Содержание!$H$8*$I$4,0)</f>
        <v>97169</v>
      </c>
      <c r="C40" s="170">
        <f>ROUND(IF($H$6=TRUE,AN138*Содержание!$H$8*$I$4*(1+'4 Доп.опции'!$Z$46),AN138*Содержание!$H$8*$I$4),0)</f>
        <v>91652</v>
      </c>
      <c r="D40" s="170">
        <f>ROUND(IF($H$6=TRUE,AO138*Содержание!$H$8*$I$4*(1+'4 Доп.опции'!$Z$46),AO138*Содержание!$H$8*$I$4),0)</f>
        <v>95169</v>
      </c>
      <c r="E40" s="170">
        <f>ROUND(IF($H$6=TRUE,AP138*Содержание!$H$8*$I$4*(1+'4 Доп.опции'!$Z$46),AP138*Содержание!$H$8*$I$4),0)</f>
        <v>96783</v>
      </c>
      <c r="F40" s="170">
        <f>ROUND(IF($H$6=TRUE,AQ138*Содержание!$H$8*$I$4*(1+'4 Доп.опции'!$Z$46),AQ138*Содержание!$H$8*$I$4),0)</f>
        <v>98397</v>
      </c>
      <c r="G40" s="170">
        <f>ROUND(IF($H$6=TRUE,AR138*Содержание!$H$8*$I$4*(1+'4 Доп.опции'!$Z$46),AR138*Содержание!$H$8*$I$4),0)</f>
        <v>106901</v>
      </c>
      <c r="H40" s="170">
        <f>ROUND(IF($H$6=TRUE,AS138*Содержание!$H$8*$I$4*(1+'4 Доп.опции'!$Z$46),AS138*Содержание!$H$8*$I$4),0)</f>
        <v>91799</v>
      </c>
      <c r="I40" s="170">
        <f>ROUND(IF($H$6=TRUE,AT138*Содержание!$H$8*$I$4*(1+'4 Доп.опции'!$Z$46),AT138*Содержание!$H$8*$I$4),0)</f>
        <v>96636</v>
      </c>
      <c r="J40" s="170">
        <f>ROUND(IF($H$6=TRUE,AU138*Содержание!$H$8*$I$4*(1+'4 Доп.опции'!$Z$46),AU138*Содержание!$H$8*$I$4),0)</f>
        <v>104848</v>
      </c>
      <c r="K40" s="170">
        <f>ROUND(IF($H$6=TRUE,AV138*Содержание!$H$8*$I$4*(1+'4 Доп.опции'!$Z$46),AV138*Содержание!$H$8*$I$4),0)</f>
        <v>104558</v>
      </c>
      <c r="L40" s="170">
        <f>ROUND(IF($H$6=TRUE,AW138*Содержание!$H$8*$I$4*(1+'4 Доп.опции'!$Z$46),AW138*Содержание!$H$8*$I$4),0)</f>
        <v>110129</v>
      </c>
      <c r="M40" s="170">
        <f>ROUND(IF($H$6=TRUE,AX138*Содержание!$H$8*$I$4*(1+'4 Доп.опции'!$Z$46),AX138*Содержание!$H$8*$I$4),0)</f>
        <v>115986</v>
      </c>
      <c r="N40" s="162">
        <f>ROUND(AY138*Содержание!$H$8*$I$4,0)</f>
        <v>136391</v>
      </c>
      <c r="O40" s="162">
        <f>ROUND(AZ138*Содержание!$H$8*$I$4,0)</f>
        <v>155117</v>
      </c>
      <c r="P40" s="162">
        <f>ROUND(BA138*Содержание!$H$8*$I$4,0)</f>
        <v>161009</v>
      </c>
      <c r="Q40" s="162">
        <f>ROUND(BB138*Содержание!$H$8*$I$4,0)</f>
        <v>164479</v>
      </c>
      <c r="R40" s="162">
        <f>ROUND(BC138*Содержание!$H$8*$I$4,0)</f>
        <v>165089</v>
      </c>
      <c r="S40" s="162">
        <f>ROUND(BD138*Содержание!$H$8*$I$4,0)</f>
        <v>173846</v>
      </c>
      <c r="T40" s="162">
        <f>ROUND(BE138*Содержание!$H$8*$I$4,0)</f>
        <v>174603</v>
      </c>
      <c r="U40" s="162">
        <f>ROUND(BF138*Содержание!$H$8*$I$4,0)</f>
        <v>176114</v>
      </c>
      <c r="V40" s="162">
        <f>ROUND(BG138*Содержание!$H$8*$I$4,0)</f>
        <v>179741</v>
      </c>
      <c r="W40" s="162">
        <f>ROUND(BH138*Содержание!$H$8*$I$4,0)</f>
        <v>184722</v>
      </c>
      <c r="X40" s="162">
        <f>ROUND(BI138*Содержание!$H$8*$I$4,0)</f>
        <v>193934</v>
      </c>
      <c r="Y40" s="162">
        <f>ROUND(BJ138*Содержание!$H$8*$I$4,0)</f>
        <v>199374</v>
      </c>
      <c r="Z40" s="162">
        <f>ROUND(BK138*Содержание!$H$8*$I$4,0)</f>
        <v>201637</v>
      </c>
      <c r="AA40" s="162">
        <f>ROUND(BL138*Содержание!$H$8*$I$4,0)</f>
        <v>211156</v>
      </c>
      <c r="AB40" s="162">
        <f>ROUND(BM138*Содержание!$H$8*$I$4,0)</f>
        <v>219916</v>
      </c>
      <c r="AC40" s="162">
        <f>ROUND(BN138*Содержание!$H$8*$I$4,0)</f>
        <v>219762</v>
      </c>
      <c r="AD40" s="162">
        <f>ROUND(BO138*Содержание!$H$8*$I$4,0)</f>
        <v>223690</v>
      </c>
      <c r="AE40" s="162">
        <f>ROUND(BP138*Содержание!$H$8*$I$4,0)</f>
        <v>237587</v>
      </c>
      <c r="AF40" s="162">
        <f>ROUND(BQ138*Содержание!$H$8*$I$4,0)</f>
        <v>247706</v>
      </c>
      <c r="AG40" s="162">
        <f>ROUND(BR138*Содержание!$H$8*$I$4,0)</f>
        <v>251934</v>
      </c>
      <c r="AH40" s="162">
        <f>ROUND(BS138*Содержание!$H$8*$I$4,0)</f>
        <v>256465</v>
      </c>
      <c r="AI40" s="162">
        <f>ROUND(BT138*Содержание!$H$8*$I$4,0)</f>
        <v>272023</v>
      </c>
      <c r="AJ40" s="162">
        <f>ROUND(BU138*Содержание!$H$8*$I$4,0)</f>
        <v>271115</v>
      </c>
    </row>
    <row r="41" spans="1:36">
      <c r="A41" s="38">
        <v>2750</v>
      </c>
      <c r="B41" s="162">
        <f>ROUND(AM139*Содержание!$H$8*$I$4,0)</f>
        <v>100308</v>
      </c>
      <c r="C41" s="170">
        <f>ROUND(IF($H$6=TRUE,AN139*Содержание!$H$8*$I$4*(1+'4 Доп.опции'!$Z$46),AN139*Содержание!$H$8*$I$4),0)</f>
        <v>94730</v>
      </c>
      <c r="D41" s="170">
        <f>ROUND(IF($H$6=TRUE,AO139*Содержание!$H$8*$I$4*(1+'4 Доп.опции'!$Z$46),AO139*Содержание!$H$8*$I$4),0)</f>
        <v>95463</v>
      </c>
      <c r="E41" s="170">
        <f>ROUND(IF($H$6=TRUE,AP139*Содержание!$H$8*$I$4*(1+'4 Доп.опции'!$Z$46),AP139*Содержание!$H$8*$I$4),0)</f>
        <v>97368</v>
      </c>
      <c r="F41" s="170">
        <f>ROUND(IF($H$6=TRUE,AQ139*Содержание!$H$8*$I$4*(1+'4 Доп.опции'!$Z$46),AQ139*Содержание!$H$8*$I$4),0)</f>
        <v>98247</v>
      </c>
      <c r="G41" s="170">
        <f>ROUND(IF($H$6=TRUE,AR139*Содержание!$H$8*$I$4*(1+'4 Доп.опции'!$Z$46),AR139*Содержание!$H$8*$I$4),0)</f>
        <v>106608</v>
      </c>
      <c r="H41" s="170">
        <f>ROUND(IF($H$6=TRUE,AS139*Содержание!$H$8*$I$4*(1+'4 Доп.опции'!$Z$46),AS139*Содержание!$H$8*$I$4),0)</f>
        <v>93410</v>
      </c>
      <c r="I41" s="170">
        <f>ROUND(IF($H$6=TRUE,AT139*Содержание!$H$8*$I$4*(1+'4 Доп.опции'!$Z$46),AT139*Содержание!$H$8*$I$4),0)</f>
        <v>98397</v>
      </c>
      <c r="J41" s="170">
        <f>ROUND(IF($H$6=TRUE,AU139*Содержание!$H$8*$I$4*(1+'4 Доп.опции'!$Z$46),AU139*Содержание!$H$8*$I$4),0)</f>
        <v>106169</v>
      </c>
      <c r="K41" s="170">
        <f>ROUND(IF($H$6=TRUE,AV139*Содержание!$H$8*$I$4*(1+'4 Доп.опции'!$Z$46),AV139*Содержание!$H$8*$I$4),0)</f>
        <v>104309</v>
      </c>
      <c r="L41" s="170">
        <f>ROUND(IF($H$6=TRUE,AW139*Содержание!$H$8*$I$4*(1+'4 Доп.опции'!$Z$46),AW139*Содержание!$H$8*$I$4),0)</f>
        <v>109227</v>
      </c>
      <c r="M41" s="162">
        <f>ROUND(AX139*Содержание!$H$8*$I$4,0)</f>
        <v>126118</v>
      </c>
      <c r="N41" s="162">
        <f>ROUND(AY139*Содержание!$H$8*$I$4,0)</f>
        <v>136391</v>
      </c>
      <c r="O41" s="162">
        <f>ROUND(AZ139*Содержание!$H$8*$I$4,0)</f>
        <v>156628</v>
      </c>
      <c r="P41" s="162">
        <f>ROUND(BA139*Содержание!$H$8*$I$4,0)</f>
        <v>164786</v>
      </c>
      <c r="Q41" s="162">
        <f>ROUND(BB139*Содержание!$H$8*$I$4,0)</f>
        <v>163425</v>
      </c>
      <c r="R41" s="162">
        <f>ROUND(BC139*Содержание!$H$8*$I$4,0)</f>
        <v>164935</v>
      </c>
      <c r="S41" s="162">
        <f>ROUND(BD139*Содержание!$H$8*$I$4,0)</f>
        <v>177319</v>
      </c>
      <c r="T41" s="162">
        <f>ROUND(BE139*Содержание!$H$8*$I$4,0)</f>
        <v>180340</v>
      </c>
      <c r="U41" s="162">
        <f>ROUND(BF139*Содержание!$H$8*$I$4,0)</f>
        <v>182004</v>
      </c>
      <c r="V41" s="162">
        <f>ROUND(BG139*Содержание!$H$8*$I$4,0)</f>
        <v>184115</v>
      </c>
      <c r="W41" s="162">
        <f>ROUND(BH139*Содержание!$H$8*$I$4,0)</f>
        <v>190912</v>
      </c>
      <c r="X41" s="162">
        <f>ROUND(BI139*Содержание!$H$8*$I$4,0)</f>
        <v>199225</v>
      </c>
      <c r="Y41" s="162">
        <f>ROUND(BJ139*Содержание!$H$8*$I$4,0)</f>
        <v>200279</v>
      </c>
      <c r="Z41" s="162">
        <f>ROUND(BK139*Содержание!$H$8*$I$4,0)</f>
        <v>202694</v>
      </c>
      <c r="AA41" s="162">
        <f>ROUND(BL139*Содержание!$H$8*$I$4,0)</f>
        <v>214931</v>
      </c>
      <c r="AB41" s="162">
        <f>ROUND(BM139*Содержание!$H$8*$I$4,0)</f>
        <v>221876</v>
      </c>
      <c r="AC41" s="162">
        <f>ROUND(BN139*Содержание!$H$8*$I$4,0)</f>
        <v>225652</v>
      </c>
      <c r="AD41" s="162">
        <f>ROUND(BO139*Содержание!$H$8*$I$4,0)</f>
        <v>230941</v>
      </c>
      <c r="AE41" s="162">
        <f>ROUND(BP139*Содержание!$H$8*$I$4,0)</f>
        <v>244232</v>
      </c>
      <c r="AF41" s="162">
        <f>ROUND(BQ139*Содержание!$H$8*$I$4,0)</f>
        <v>249064</v>
      </c>
      <c r="AG41" s="162">
        <f>ROUND(BR139*Содержание!$H$8*$I$4,0)</f>
        <v>256165</v>
      </c>
      <c r="AH41" s="162">
        <f>ROUND(BS139*Содержание!$H$8*$I$4,0)</f>
        <v>263566</v>
      </c>
      <c r="AI41" s="162">
        <f>ROUND(BT139*Содержание!$H$8*$I$4,0)</f>
        <v>279275</v>
      </c>
      <c r="AJ41" s="162">
        <f>ROUND(BU139*Содержание!$H$8*$I$4,0)</f>
        <v>276101</v>
      </c>
    </row>
    <row r="42" spans="1:36">
      <c r="A42" s="38">
        <v>2875</v>
      </c>
      <c r="B42" s="162">
        <f>ROUND(AM140*Содержание!$H$8*$I$4,0)</f>
        <v>110083</v>
      </c>
      <c r="C42" s="170">
        <f>ROUND(IF($H$6=TRUE,AN140*Содержание!$H$8*$I$4*(1+'4 Доп.опции'!$Z$46),AN140*Содержание!$H$8*$I$4),0)</f>
        <v>103676</v>
      </c>
      <c r="D42" s="170">
        <f>ROUND(IF($H$6=TRUE,AO140*Содержание!$H$8*$I$4*(1+'4 Доп.опции'!$Z$46),AO140*Содержание!$H$8*$I$4),0)</f>
        <v>109249</v>
      </c>
      <c r="E42" s="170">
        <f>ROUND(IF($H$6=TRUE,AP140*Содержание!$H$8*$I$4*(1+'4 Доп.опции'!$Z$46),AP140*Содержание!$H$8*$I$4),0)</f>
        <v>111154</v>
      </c>
      <c r="F42" s="170">
        <f>ROUND(IF($H$6=TRUE,AQ140*Содержание!$H$8*$I$4*(1+'4 Доп.опции'!$Z$46),AQ140*Содержание!$H$8*$I$4),0)</f>
        <v>113794</v>
      </c>
      <c r="G42" s="170">
        <f>ROUND(IF($H$6=TRUE,AR140*Содержание!$H$8*$I$4*(1+'4 Доп.опции'!$Z$46),AR140*Содержание!$H$8*$I$4),0)</f>
        <v>117165</v>
      </c>
      <c r="H42" s="170">
        <f>ROUND(IF($H$6=TRUE,AS140*Содержание!$H$8*$I$4*(1+'4 Доп.опции'!$Z$46),AS140*Содержание!$H$8*$I$4),0)</f>
        <v>106315</v>
      </c>
      <c r="I42" s="170">
        <f>ROUND(IF($H$6=TRUE,AT140*Содержание!$H$8*$I$4*(1+'4 Доп.опции'!$Z$46),AT140*Содержание!$H$8*$I$4),0)</f>
        <v>111300</v>
      </c>
      <c r="J42" s="170">
        <f>ROUND(IF($H$6=TRUE,AU140*Содержание!$H$8*$I$4*(1+'4 Доп.опции'!$Z$46),AU140*Содержание!$H$8*$I$4),0)</f>
        <v>120750</v>
      </c>
      <c r="K42" s="162">
        <f>ROUND(AV140*Содержание!$H$8*$I$4,0)</f>
        <v>123249</v>
      </c>
      <c r="L42" s="162">
        <f>ROUND(AW140*Содержание!$H$8*$I$4,0)</f>
        <v>151341</v>
      </c>
      <c r="M42" s="162">
        <f>ROUND(AX140*Содержание!$H$8*$I$4,0)</f>
        <v>153910</v>
      </c>
      <c r="N42" s="162">
        <f>ROUND(AY140*Содержание!$H$8*$I$4,0)</f>
        <v>155117</v>
      </c>
      <c r="O42" s="162">
        <f>ROUND(AZ140*Содержание!$H$8*$I$4,0)</f>
        <v>164634</v>
      </c>
      <c r="P42" s="162">
        <f>ROUND(BA140*Содержание!$H$8*$I$4,0)</f>
        <v>173093</v>
      </c>
      <c r="Q42" s="162">
        <f>ROUND(BB140*Содержание!$H$8*$I$4,0)</f>
        <v>175053</v>
      </c>
      <c r="R42" s="162">
        <f>ROUND(BC140*Содержание!$H$8*$I$4,0)</f>
        <v>179284</v>
      </c>
      <c r="S42" s="162">
        <f>ROUND(BD140*Содержание!$H$8*$I$4,0)</f>
        <v>183967</v>
      </c>
      <c r="T42" s="162">
        <f>ROUND(BE140*Содержание!$H$8*$I$4,0)</f>
        <v>200581</v>
      </c>
      <c r="U42" s="162">
        <f>ROUND(BF140*Содержание!$H$8*$I$4,0)</f>
        <v>199225</v>
      </c>
      <c r="V42" s="162">
        <f>ROUND(BG140*Содержание!$H$8*$I$4,0)</f>
        <v>199225</v>
      </c>
      <c r="W42" s="162">
        <f>ROUND(BH140*Содержание!$H$8*$I$4,0)</f>
        <v>205416</v>
      </c>
      <c r="X42" s="162">
        <f>ROUND(BI140*Содержание!$H$8*$I$4,0)</f>
        <v>213118</v>
      </c>
      <c r="Y42" s="162">
        <f>ROUND(BJ140*Содержание!$H$8*$I$4,0)</f>
        <v>216137</v>
      </c>
      <c r="Z42" s="162">
        <f>ROUND(BK140*Содержание!$H$8*$I$4,0)</f>
        <v>221121</v>
      </c>
      <c r="AA42" s="162">
        <f>ROUND(BL140*Содержание!$H$8*$I$4,0)</f>
        <v>224748</v>
      </c>
      <c r="AB42" s="162">
        <f>ROUND(BM140*Содержание!$H$8*$I$4,0)</f>
        <v>234262</v>
      </c>
      <c r="AC42" s="162">
        <f>ROUND(BN140*Содержание!$H$8*$I$4,0)</f>
        <v>243477</v>
      </c>
      <c r="AD42" s="162">
        <f>ROUND(BO140*Содержание!$H$8*$I$4,0)</f>
        <v>248158</v>
      </c>
      <c r="AE42" s="162">
        <f>ROUND(BP140*Содержание!$H$8*$I$4,0)</f>
        <v>258429</v>
      </c>
      <c r="AF42" s="162">
        <f>ROUND(BQ140*Содержание!$H$8*$I$4,0)</f>
        <v>268698</v>
      </c>
      <c r="AG42" s="162">
        <f>ROUND(BR140*Содержание!$H$8*$I$4,0)</f>
        <v>276857</v>
      </c>
      <c r="AH42" s="162">
        <f>ROUND(BS140*Содержание!$H$8*$I$4,0)</f>
        <v>281387</v>
      </c>
      <c r="AI42" s="162">
        <f>ROUND(BT140*Содержание!$H$8*$I$4,0)</f>
        <v>289696</v>
      </c>
      <c r="AJ42" s="162">
        <f>ROUND(BU140*Содержание!$H$8*$I$4,0)</f>
        <v>300871</v>
      </c>
    </row>
    <row r="43" spans="1:36">
      <c r="A43" s="237">
        <v>3000</v>
      </c>
      <c r="B43" s="162">
        <f>ROUND(AM141*Содержание!$H$8*$I$4,0)</f>
        <v>113048</v>
      </c>
      <c r="C43" s="227">
        <f>ROUND(IF($H$6=TRUE,AN141*Содержание!$H$8*$I$4*(1+'4 Доп.опции'!$Z$46),AN141*Содержание!$H$8*$I$4),0)</f>
        <v>106753</v>
      </c>
      <c r="D43" s="227">
        <f>ROUND(IF($H$6=TRUE,AO141*Содержание!$H$8*$I$4*(1+'4 Доп.опции'!$Z$46),AO141*Содержание!$H$8*$I$4),0)</f>
        <v>111885</v>
      </c>
      <c r="E43" s="227">
        <f>ROUND(IF($H$6=TRUE,AP141*Содержание!$H$8*$I$4*(1+'4 Доп.опции'!$Z$46),AP141*Содержание!$H$8*$I$4),0)</f>
        <v>113940</v>
      </c>
      <c r="F43" s="227">
        <f>ROUND(IF($H$6=TRUE,AQ141*Содержание!$H$8*$I$4*(1+'4 Доп.опции'!$Z$46),AQ141*Содержание!$H$8*$I$4),0)</f>
        <v>114380</v>
      </c>
      <c r="G43" s="227">
        <f>ROUND(IF($H$6=TRUE,AR141*Содержание!$H$8*$I$4*(1+'4 Доп.опции'!$Z$46),AR141*Содержание!$H$8*$I$4),0)</f>
        <v>123178</v>
      </c>
      <c r="H43" s="227">
        <f>ROUND(IF($H$6=TRUE,AS141*Содержание!$H$8*$I$4*(1+'4 Доп.опции'!$Z$46),AS141*Содержание!$H$8*$I$4),0)</f>
        <v>131829</v>
      </c>
      <c r="I43" s="170">
        <f>ROUND(IF($H$6=TRUE,AT141*Содержание!$H$8*$I$4*(1+'4 Доп.опции'!$Z$46),AT141*Содержание!$H$8*$I$4),0)</f>
        <v>128582</v>
      </c>
      <c r="J43" s="231">
        <f>ROUND(AU141*Содержание!$H$8*$I$4,0)</f>
        <v>141524</v>
      </c>
      <c r="K43" s="231">
        <f>ROUND(AV141*Содержание!$H$8*$I$4,0)</f>
        <v>153003</v>
      </c>
      <c r="L43" s="231">
        <f>ROUND(AW141*Содержание!$H$8*$I$4,0)</f>
        <v>149531</v>
      </c>
      <c r="M43" s="231">
        <f>ROUND(AX141*Содержание!$H$8*$I$4,0)</f>
        <v>154516</v>
      </c>
      <c r="N43" s="231">
        <f>ROUND(AY141*Содержание!$H$8*$I$4,0)</f>
        <v>159046</v>
      </c>
      <c r="O43" s="231">
        <f>ROUND(AZ141*Содержание!$H$8*$I$4,0)</f>
        <v>174298</v>
      </c>
      <c r="P43" s="231">
        <f>ROUND(BA141*Содержание!$H$8*$I$4,0)</f>
        <v>183361</v>
      </c>
      <c r="Q43" s="231">
        <f>ROUND(BB141*Содержание!$H$8*$I$4,0)</f>
        <v>185780</v>
      </c>
      <c r="R43" s="231">
        <f>ROUND(BC141*Содержание!$H$8*$I$4,0)</f>
        <v>190309</v>
      </c>
      <c r="S43" s="231">
        <f>ROUND(BD141*Содержание!$H$8*$I$4,0)</f>
        <v>202092</v>
      </c>
      <c r="T43" s="231">
        <f>ROUND(BE141*Содержание!$H$8*$I$4,0)</f>
        <v>210851</v>
      </c>
      <c r="U43" s="231">
        <f>ROUND(BF141*Содержание!$H$8*$I$4,0)</f>
        <v>209490</v>
      </c>
      <c r="V43" s="231">
        <f>ROUND(BG141*Содержание!$H$8*$I$4,0)</f>
        <v>212060</v>
      </c>
      <c r="W43" s="231">
        <f>ROUND(BH141*Содержание!$H$8*$I$4,0)</f>
        <v>217951</v>
      </c>
      <c r="X43" s="231">
        <f>ROUND(BI141*Содержание!$H$8*$I$4,0)</f>
        <v>226860</v>
      </c>
      <c r="Y43" s="231">
        <f>ROUND(BJ141*Содержание!$H$8*$I$4,0)</f>
        <v>227615</v>
      </c>
      <c r="Z43" s="231">
        <f>ROUND(BK141*Содержание!$H$8*$I$4,0)</f>
        <v>232601</v>
      </c>
      <c r="AA43" s="231">
        <f>ROUND(BL141*Содержание!$H$8*$I$4,0)</f>
        <v>239246</v>
      </c>
      <c r="AB43" s="231">
        <f>ROUND(BM141*Содержание!$H$8*$I$4,0)</f>
        <v>247102</v>
      </c>
      <c r="AC43" s="231">
        <f>ROUND(BN141*Содержание!$H$8*$I$4,0)</f>
        <v>257073</v>
      </c>
      <c r="AD43" s="231">
        <f>ROUND(BO141*Содержание!$H$8*$I$4,0)</f>
        <v>261450</v>
      </c>
      <c r="AE43" s="231">
        <f>ROUND(BP141*Содержание!$H$8*$I$4,0)</f>
        <v>277611</v>
      </c>
      <c r="AF43" s="231">
        <f>ROUND(BQ141*Содержание!$H$8*$I$4,0)</f>
        <v>288940</v>
      </c>
      <c r="AG43" s="231">
        <f>ROUND(BR141*Содержание!$H$8*$I$4,0)</f>
        <v>297700</v>
      </c>
      <c r="AH43" s="231">
        <f>ROUND(BS141*Содержание!$H$8*$I$4,0)</f>
        <v>302833</v>
      </c>
      <c r="AI43" s="231">
        <f>ROUND(BT141*Содержание!$H$8*$I$4,0)</f>
        <v>311745</v>
      </c>
      <c r="AJ43" s="231">
        <f>ROUND(BU141*Содержание!$H$8*$I$4,0)</f>
        <v>320205</v>
      </c>
    </row>
    <row r="44" spans="1:36" s="225" customFormat="1">
      <c r="A44" s="242">
        <v>3125</v>
      </c>
      <c r="B44" s="162">
        <f>ROUND(AM142*Содержание!$H$8*$I$4,0)</f>
        <v>116439</v>
      </c>
      <c r="C44" s="238">
        <f>ROUND(IF($H$6=TRUE,AN142*Содержание!$H$8*$I$4*(1+'4 Доп.опции'!$Z$46),AN142*Содержание!$H$8*$I$4),0)</f>
        <v>109985</v>
      </c>
      <c r="D44" s="238">
        <f>ROUND(IF($H$6=TRUE,AO142*Содержание!$H$8*$I$4*(1+'4 Доп.опции'!$Z$46),AO142*Содержание!$H$8*$I$4),0)</f>
        <v>115305</v>
      </c>
      <c r="E44" s="238">
        <f>ROUND(IF($H$6=TRUE,AP142*Содержание!$H$8*$I$4*(1+'4 Доп.опции'!$Z$46),AP142*Содержание!$H$8*$I$4),0)</f>
        <v>117297</v>
      </c>
      <c r="F44" s="238">
        <f>ROUND(IF($H$6=TRUE,AQ142*Содержание!$H$8*$I$4*(1+'4 Доп.опции'!$Z$46),AQ142*Содержание!$H$8*$I$4),0)</f>
        <v>117797</v>
      </c>
      <c r="G44" s="238">
        <f>ROUND(IF($H$6=TRUE,AR142*Содержание!$H$8*$I$4*(1+'4 Доп.опции'!$Z$46),AR142*Содержание!$H$8*$I$4),0)</f>
        <v>126934</v>
      </c>
      <c r="H44" s="238">
        <f>ROUND(IF($H$6=TRUE,AS142*Содержание!$H$8*$I$4*(1+'4 Доп.опции'!$Z$46),AS142*Содержание!$H$8*$I$4),0)</f>
        <v>135741</v>
      </c>
      <c r="I44" s="231">
        <f>ROUND(AT142*Содержание!$H$8*$I$4,0)</f>
        <v>143234</v>
      </c>
      <c r="J44" s="231">
        <f>ROUND(AU142*Содержание!$H$8*$I$4,0)</f>
        <v>145802</v>
      </c>
      <c r="K44" s="231">
        <f>ROUND(AV142*Содержание!$H$8*$I$4,0)</f>
        <v>157611</v>
      </c>
      <c r="L44" s="231">
        <f>ROUND(AW142*Содержание!$H$8*$I$4,0)</f>
        <v>154016</v>
      </c>
      <c r="M44" s="231">
        <f>ROUND(AX142*Содержание!$H$8*$I$4,0)</f>
        <v>159148</v>
      </c>
      <c r="N44" s="231">
        <f>ROUND(AY142*Содержание!$H$8*$I$4,0)</f>
        <v>163771</v>
      </c>
      <c r="O44" s="231">
        <f>ROUND(AZ142*Содержание!$H$8*$I$4,0)</f>
        <v>179514</v>
      </c>
      <c r="P44" s="231">
        <f>ROUND(BA142*Содержание!$H$8*$I$4,0)</f>
        <v>188925</v>
      </c>
      <c r="Q44" s="231">
        <f>ROUND(BB142*Содержание!$H$8*$I$4,0)</f>
        <v>191320</v>
      </c>
      <c r="R44" s="231">
        <f>ROUND(BC142*Содержание!$H$8*$I$4,0)</f>
        <v>195944</v>
      </c>
      <c r="S44" s="231">
        <f>ROUND(BD142*Содержание!$H$8*$I$4,0)</f>
        <v>208096</v>
      </c>
      <c r="T44" s="231">
        <f>ROUND(BE142*Содержание!$H$8*$I$4,0)</f>
        <v>217163</v>
      </c>
      <c r="U44" s="231">
        <f>ROUND(BF142*Содержание!$H$8*$I$4,0)</f>
        <v>215794</v>
      </c>
      <c r="V44" s="231">
        <f>ROUND(BG142*Содержание!$H$8*$I$4,0)</f>
        <v>218360</v>
      </c>
      <c r="W44" s="231">
        <f>ROUND(BH142*Содержание!$H$8*$I$4,0)</f>
        <v>224520</v>
      </c>
      <c r="X44" s="231">
        <f>ROUND(BI142*Содержание!$H$8*$I$4,0)</f>
        <v>233592</v>
      </c>
      <c r="Y44" s="231">
        <f>ROUND(BJ142*Содержание!$H$8*$I$4,0)</f>
        <v>234448</v>
      </c>
      <c r="Z44" s="231">
        <f>ROUND(BK142*Содержание!$H$8*$I$4,0)</f>
        <v>239579</v>
      </c>
      <c r="AA44" s="231">
        <f>ROUND(BL142*Содержание!$H$8*$I$4,0)</f>
        <v>246423</v>
      </c>
      <c r="AB44" s="231">
        <f>ROUND(BM142*Содержание!$H$8*$I$4,0)</f>
        <v>254465</v>
      </c>
      <c r="AC44" s="231">
        <f>ROUND(BN142*Содержание!$H$8*$I$4,0)</f>
        <v>264735</v>
      </c>
      <c r="AD44" s="231">
        <f>ROUND(BO142*Содержание!$H$8*$I$4,0)</f>
        <v>269357</v>
      </c>
      <c r="AE44" s="231">
        <f>ROUND(BP142*Содержание!$H$8*$I$4,0)</f>
        <v>285954</v>
      </c>
      <c r="AF44" s="231">
        <f>ROUND(BQ142*Содержание!$H$8*$I$4,0)</f>
        <v>297589</v>
      </c>
      <c r="AG44" s="231">
        <f>ROUND(BR142*Содержание!$H$8*$I$4,0)</f>
        <v>306663</v>
      </c>
      <c r="AH44" s="231">
        <f>ROUND(BS142*Содержание!$H$8*$I$4,0)</f>
        <v>311968</v>
      </c>
      <c r="AI44" s="231">
        <f>ROUND(BT142*Содержание!$H$8*$I$4,0)</f>
        <v>321040</v>
      </c>
      <c r="AJ44" s="231">
        <f>ROUND(BU142*Содержание!$H$8*$I$4,0)</f>
        <v>329763</v>
      </c>
    </row>
    <row r="45" spans="1:36" s="225" customFormat="1">
      <c r="A45" s="160">
        <v>3250</v>
      </c>
      <c r="B45" s="162">
        <f>ROUND(AM143*Содержание!$H$8*$I$4,0)</f>
        <v>119931</v>
      </c>
      <c r="C45" s="162">
        <f>ROUND(AN143*Содержание!$H$8*$I$4,0)</f>
        <v>122517</v>
      </c>
      <c r="D45" s="162">
        <f>ROUND(AO143*Содержание!$H$8*$I$4,0)</f>
        <v>128441</v>
      </c>
      <c r="E45" s="162">
        <f>ROUND(AP143*Содержание!$H$8*$I$4,0)</f>
        <v>130663</v>
      </c>
      <c r="F45" s="162">
        <f>ROUND(AQ143*Содержание!$H$8*$I$4,0)</f>
        <v>131217</v>
      </c>
      <c r="G45" s="162">
        <f>ROUND(AR143*Содержание!$H$8*$I$4,0)</f>
        <v>141394</v>
      </c>
      <c r="H45" s="162">
        <f>ROUND(AS143*Содержание!$H$8*$I$4,0)</f>
        <v>151208</v>
      </c>
      <c r="I45" s="233">
        <f>ROUND(AT143*Содержание!$H$8*$I$4,0)</f>
        <v>147532</v>
      </c>
      <c r="J45" s="233">
        <f>ROUND(AU143*Содержание!$H$8*$I$4,0)</f>
        <v>150174</v>
      </c>
      <c r="K45" s="233">
        <f>ROUND(AV143*Содержание!$H$8*$I$4,0)</f>
        <v>162337</v>
      </c>
      <c r="L45" s="233">
        <f>ROUND(AW143*Содержание!$H$8*$I$4,0)</f>
        <v>158637</v>
      </c>
      <c r="M45" s="233">
        <f>ROUND(AX143*Содержание!$H$8*$I$4,0)</f>
        <v>163926</v>
      </c>
      <c r="N45" s="233">
        <f>ROUND(AY143*Содержание!$H$8*$I$4,0)</f>
        <v>168682</v>
      </c>
      <c r="O45" s="233">
        <f>ROUND(AZ143*Содержание!$H$8*$I$4,0)</f>
        <v>184900</v>
      </c>
      <c r="P45" s="233">
        <f>ROUND(BA143*Содержание!$H$8*$I$4,0)</f>
        <v>194595</v>
      </c>
      <c r="Q45" s="233">
        <f>ROUND(BB143*Содержание!$H$8*$I$4,0)</f>
        <v>197064</v>
      </c>
      <c r="R45" s="233">
        <f>ROUND(BC143*Содержание!$H$8*$I$4,0)</f>
        <v>201822</v>
      </c>
      <c r="S45" s="233">
        <f>ROUND(BD143*Содержание!$H$8*$I$4,0)</f>
        <v>214339</v>
      </c>
      <c r="T45" s="233">
        <f>ROUND(BE143*Содержание!$H$8*$I$4,0)</f>
        <v>223678</v>
      </c>
      <c r="U45" s="233">
        <f>ROUND(BF143*Содержание!$H$8*$I$4,0)</f>
        <v>222267</v>
      </c>
      <c r="V45" s="233">
        <f>ROUND(BG143*Содержание!$H$8*$I$4,0)</f>
        <v>224911</v>
      </c>
      <c r="W45" s="233">
        <f>ROUND(BH143*Содержание!$H$8*$I$4,0)</f>
        <v>231256</v>
      </c>
      <c r="X45" s="233">
        <f>ROUND(BI143*Содержание!$H$8*$I$4,0)</f>
        <v>240598</v>
      </c>
      <c r="Y45" s="233">
        <f>ROUND(BJ143*Содержание!$H$8*$I$4,0)</f>
        <v>241481</v>
      </c>
      <c r="Z45" s="233">
        <f>ROUND(BK143*Содержание!$H$8*$I$4,0)</f>
        <v>246766</v>
      </c>
      <c r="AA45" s="233">
        <f>ROUND(BL143*Содержание!$H$8*$I$4,0)</f>
        <v>253815</v>
      </c>
      <c r="AB45" s="233">
        <f>ROUND(BM143*Содержание!$H$8*$I$4,0)</f>
        <v>262102</v>
      </c>
      <c r="AC45" s="233">
        <f>ROUND(BN143*Содержание!$H$8*$I$4,0)</f>
        <v>272676</v>
      </c>
      <c r="AD45" s="233">
        <f>ROUND(BO143*Содержание!$H$8*$I$4,0)</f>
        <v>277437</v>
      </c>
      <c r="AE45" s="233">
        <f>ROUND(BP143*Содержание!$H$8*$I$4,0)</f>
        <v>294532</v>
      </c>
      <c r="AF45" s="233">
        <f>ROUND(BQ143*Содержание!$H$8*$I$4,0)</f>
        <v>306517</v>
      </c>
      <c r="AG45" s="233">
        <f>ROUND(BR143*Содержание!$H$8*$I$4,0)</f>
        <v>315862</v>
      </c>
      <c r="AH45" s="233">
        <f>ROUND(BS143*Содержание!$H$8*$I$4,0)</f>
        <v>321327</v>
      </c>
      <c r="AI45" s="233">
        <f>ROUND(BT143*Содержание!$H$8*$I$4,0)</f>
        <v>330674</v>
      </c>
      <c r="AJ45" s="233">
        <f>ROUND(BU143*Содержание!$H$8*$I$4,0)</f>
        <v>339655</v>
      </c>
    </row>
    <row r="46" spans="1:36" ht="3" customHeight="1">
      <c r="A46" s="47"/>
      <c r="B46" s="173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</row>
    <row r="47" spans="1:36" ht="14.25" customHeight="1">
      <c r="A47" s="49"/>
      <c r="B47" s="304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302" t="str">
        <f>IF($H$6=TRUE,"","8%")</f>
        <v>8%</v>
      </c>
      <c r="Z47" s="48"/>
      <c r="AA47" s="48"/>
      <c r="AC47" s="48"/>
      <c r="AD47" s="48"/>
      <c r="AE47" s="48"/>
      <c r="AF47" s="48"/>
      <c r="AG47" s="48"/>
      <c r="AH47" s="48"/>
      <c r="AI47" s="48"/>
      <c r="AJ47" s="48"/>
    </row>
    <row r="48" spans="1:36" s="226" customFormat="1" ht="14.25" customHeight="1">
      <c r="A48" s="239"/>
      <c r="B48" s="304" t="s">
        <v>545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</row>
    <row r="49" spans="1:36" ht="12" customHeight="1">
      <c r="A49" s="78" t="s">
        <v>224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s="69" customFormat="1" ht="27.75" customHeight="1">
      <c r="A50" s="739" t="s">
        <v>847</v>
      </c>
      <c r="B50" s="740"/>
      <c r="C50" s="740"/>
      <c r="D50" s="740"/>
      <c r="E50" s="740"/>
      <c r="F50" s="740"/>
      <c r="G50" s="740"/>
      <c r="H50" s="740"/>
      <c r="I50" s="740"/>
      <c r="J50" s="740"/>
      <c r="K50" s="740"/>
      <c r="L50" s="740"/>
      <c r="M50" s="740"/>
      <c r="N50" s="740"/>
      <c r="O50" s="740"/>
      <c r="P50" s="740"/>
      <c r="Q50" s="740"/>
      <c r="R50" s="740"/>
      <c r="S50" s="740"/>
      <c r="T50" s="740"/>
      <c r="U50" s="740"/>
      <c r="V50" s="740"/>
      <c r="W50" s="740"/>
      <c r="X50" s="740"/>
      <c r="Y50" s="740"/>
      <c r="Z50" s="740"/>
      <c r="AA50" s="740"/>
      <c r="AB50" s="740"/>
      <c r="AC50" s="740"/>
      <c r="AD50" s="740"/>
      <c r="AE50" s="740"/>
      <c r="AF50" s="740"/>
      <c r="AG50" s="740"/>
      <c r="AH50" s="740"/>
      <c r="AI50" s="740"/>
      <c r="AJ50" s="740"/>
    </row>
    <row r="51" spans="1:36" ht="15.75">
      <c r="A51" s="736" t="s">
        <v>133</v>
      </c>
      <c r="B51" s="736"/>
      <c r="C51" s="736"/>
      <c r="D51" s="736"/>
      <c r="E51" s="736"/>
      <c r="F51" s="736"/>
      <c r="G51" s="736"/>
      <c r="H51" s="736"/>
      <c r="I51" s="736"/>
      <c r="J51" s="736"/>
      <c r="K51" s="736"/>
      <c r="L51" s="736"/>
      <c r="M51" s="736"/>
      <c r="N51" s="736"/>
      <c r="O51" s="736"/>
      <c r="P51" s="736"/>
      <c r="Q51" s="736"/>
      <c r="R51" s="736"/>
      <c r="S51" s="736"/>
      <c r="T51" s="736"/>
      <c r="U51" s="736"/>
      <c r="V51" s="736"/>
      <c r="W51" s="736"/>
      <c r="X51" s="736"/>
      <c r="Y51" s="736"/>
      <c r="Z51" s="736"/>
      <c r="AA51" s="736"/>
      <c r="AB51" s="736"/>
      <c r="AC51" s="736"/>
      <c r="AD51" s="736"/>
      <c r="AE51" s="736"/>
      <c r="AF51" s="736"/>
      <c r="AG51" s="736"/>
      <c r="AH51" s="736"/>
      <c r="AI51" s="736"/>
      <c r="AJ51" s="736"/>
    </row>
    <row r="52" spans="1:36" ht="15" customHeight="1">
      <c r="A52" s="46" t="s">
        <v>113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</row>
    <row r="53" spans="1:36">
      <c r="A53" s="160" t="s">
        <v>109</v>
      </c>
      <c r="B53" s="160">
        <v>2110</v>
      </c>
      <c r="C53" s="160">
        <v>2250</v>
      </c>
      <c r="D53" s="160">
        <v>2375</v>
      </c>
      <c r="E53" s="160">
        <v>2500</v>
      </c>
      <c r="F53" s="160">
        <v>2625</v>
      </c>
      <c r="G53" s="160">
        <v>2750</v>
      </c>
      <c r="H53" s="160">
        <v>2875</v>
      </c>
      <c r="I53" s="160">
        <v>3000</v>
      </c>
      <c r="J53" s="160">
        <v>3125</v>
      </c>
      <c r="K53" s="160">
        <v>3250</v>
      </c>
      <c r="L53" s="160">
        <v>3375</v>
      </c>
      <c r="M53" s="160">
        <v>3500</v>
      </c>
      <c r="N53" s="160">
        <v>3625</v>
      </c>
      <c r="O53" s="160">
        <v>3750</v>
      </c>
      <c r="P53" s="160">
        <v>3875</v>
      </c>
      <c r="Q53" s="160">
        <v>4000</v>
      </c>
      <c r="R53" s="160">
        <v>4125</v>
      </c>
      <c r="S53" s="160">
        <v>4250</v>
      </c>
      <c r="T53" s="160">
        <v>4375</v>
      </c>
      <c r="U53" s="160">
        <v>4500</v>
      </c>
      <c r="V53" s="160">
        <v>4625</v>
      </c>
      <c r="W53" s="160">
        <v>4750</v>
      </c>
      <c r="X53" s="160">
        <v>4875</v>
      </c>
      <c r="Y53" s="160">
        <v>5000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s="225" customFormat="1">
      <c r="A54" s="160">
        <v>1700</v>
      </c>
      <c r="B54" s="233">
        <f>ROUND(B147*Содержание!$H$8*$I$4,0)</f>
        <v>74540</v>
      </c>
      <c r="C54" s="233">
        <f>ROUND(C147*Содержание!$H$8*$I$4,0)</f>
        <v>77235</v>
      </c>
      <c r="D54" s="233">
        <f>ROUND(D147*Содержание!$H$8*$I$4,0)</f>
        <v>83262</v>
      </c>
      <c r="E54" s="233">
        <f>ROUND(E147*Содержание!$H$8*$I$4,0)</f>
        <v>85321</v>
      </c>
      <c r="F54" s="233">
        <f>ROUND(F147*Содержание!$H$8*$I$4,0)</f>
        <v>87542</v>
      </c>
      <c r="G54" s="233">
        <f>ROUND(G147*Содержание!$H$8*$I$4,0)</f>
        <v>89923</v>
      </c>
      <c r="H54" s="233">
        <f>ROUND(H147*Содержание!$H$8*$I$4,0)</f>
        <v>88814</v>
      </c>
      <c r="I54" s="233">
        <f>ROUND(I147*Содержание!$H$8*$I$4,0)</f>
        <v>90079</v>
      </c>
      <c r="J54" s="233">
        <f>ROUND(J147*Содержание!$H$8*$I$4,0)</f>
        <v>95318</v>
      </c>
      <c r="K54" s="233">
        <f>ROUND(K147*Содержание!$H$8*$I$4,0)</f>
        <v>103243</v>
      </c>
      <c r="L54" s="233">
        <f>ROUND(L147*Содержание!$H$8*$I$4,0)</f>
        <v>110855</v>
      </c>
      <c r="M54" s="233">
        <f>ROUND(M147*Содержание!$H$8*$I$4,0)</f>
        <v>118630</v>
      </c>
      <c r="N54" s="233">
        <f>ROUND(N147*Содержание!$H$8*$I$4,0)</f>
        <v>124178</v>
      </c>
      <c r="O54" s="233">
        <f>ROUND(O147*Содержание!$H$8*$I$4,0)</f>
        <v>121955</v>
      </c>
      <c r="P54" s="233">
        <f>ROUND(P147*Содержание!$H$8*$I$4,0)</f>
        <v>127189</v>
      </c>
      <c r="Q54" s="233">
        <f>ROUND(Q147*Содержание!$H$8*$I$4,0)</f>
        <v>135120</v>
      </c>
      <c r="R54" s="233">
        <f>ROUND(R147*Содержание!$H$8*$I$4,0)</f>
        <v>137976</v>
      </c>
      <c r="S54" s="233">
        <f>ROUND(S147*Содержание!$H$8*$I$4,0)</f>
        <v>135437</v>
      </c>
      <c r="T54" s="233">
        <f>ROUND(T147*Содержание!$H$8*$I$4,0)</f>
        <v>142417</v>
      </c>
      <c r="U54" s="233">
        <f>ROUND(U147*Содержание!$H$8*$I$4,0)</f>
        <v>149712</v>
      </c>
      <c r="V54" s="233">
        <f>ROUND(V147*Содержание!$H$8*$I$4,0)</f>
        <v>151933</v>
      </c>
      <c r="W54" s="233">
        <f>ROUND(W147*Содержание!$H$8*$I$4,0)</f>
        <v>148916</v>
      </c>
      <c r="X54" s="233">
        <f>ROUND(X147*Содержание!$H$8*$I$4,0)</f>
        <v>156214</v>
      </c>
      <c r="Y54" s="233">
        <f>ROUND(Y147*Содержание!$H$8*$I$4,0)</f>
        <v>162872</v>
      </c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</row>
    <row r="55" spans="1:36" s="225" customFormat="1">
      <c r="A55" s="160">
        <v>1800</v>
      </c>
      <c r="B55" s="233">
        <f>ROUND(B148*Содержание!$H$8*$I$4,0)</f>
        <v>80762</v>
      </c>
      <c r="C55" s="233">
        <f>ROUND(C148*Содержание!$H$8*$I$4,0)</f>
        <v>83260</v>
      </c>
      <c r="D55" s="233">
        <f>ROUND(D148*Содержание!$H$8*$I$4,0)</f>
        <v>87757</v>
      </c>
      <c r="E55" s="233">
        <f>ROUND(E148*Содержание!$H$8*$I$4,0)</f>
        <v>89760</v>
      </c>
      <c r="F55" s="233">
        <f>ROUND(F148*Содержание!$H$8*$I$4,0)</f>
        <v>94253</v>
      </c>
      <c r="G55" s="233">
        <f>ROUND(G148*Содержание!$H$8*$I$4,0)</f>
        <v>94584</v>
      </c>
      <c r="H55" s="233">
        <f>ROUND(H148*Содержание!$H$8*$I$4,0)</f>
        <v>97082</v>
      </c>
      <c r="I55" s="233">
        <f>ROUND(I148*Содержание!$H$8*$I$4,0)</f>
        <v>96586</v>
      </c>
      <c r="J55" s="233">
        <f>ROUND(J148*Содержание!$H$8*$I$4,0)</f>
        <v>102242</v>
      </c>
      <c r="K55" s="233">
        <f>ROUND(K148*Содержание!$H$8*$I$4,0)</f>
        <v>110407</v>
      </c>
      <c r="L55" s="233">
        <f>ROUND(L148*Содержание!$H$8*$I$4,0)</f>
        <v>118731</v>
      </c>
      <c r="M55" s="233">
        <f>ROUND(M148*Содержание!$H$8*$I$4,0)</f>
        <v>127056</v>
      </c>
      <c r="N55" s="233">
        <f>ROUND(N148*Содержание!$H$8*$I$4,0)</f>
        <v>126241</v>
      </c>
      <c r="O55" s="233">
        <f>ROUND(O148*Содержание!$H$8*$I$4,0)</f>
        <v>124019</v>
      </c>
      <c r="P55" s="233">
        <f>ROUND(P148*Содержание!$H$8*$I$4,0)</f>
        <v>129253</v>
      </c>
      <c r="Q55" s="233">
        <f>ROUND(Q148*Содержание!$H$8*$I$4,0)</f>
        <v>137342</v>
      </c>
      <c r="R55" s="233">
        <f>ROUND(R148*Содержание!$H$8*$I$4,0)</f>
        <v>140196</v>
      </c>
      <c r="S55" s="233">
        <f>ROUND(S148*Содержание!$H$8*$I$4,0)</f>
        <v>137660</v>
      </c>
      <c r="T55" s="233">
        <f>ROUND(T148*Содержание!$H$8*$I$4,0)</f>
        <v>144479</v>
      </c>
      <c r="U55" s="233">
        <f>ROUND(U148*Содержание!$H$8*$I$4,0)</f>
        <v>151616</v>
      </c>
      <c r="V55" s="233">
        <f>ROUND(V148*Содержание!$H$8*$I$4,0)</f>
        <v>154149</v>
      </c>
      <c r="W55" s="233">
        <f>ROUND(W148*Содержание!$H$8*$I$4,0)</f>
        <v>150821</v>
      </c>
      <c r="X55" s="233">
        <f>ROUND(X148*Содержание!$H$8*$I$4,0)</f>
        <v>157957</v>
      </c>
      <c r="Y55" s="233">
        <f>ROUND(Y148*Содержание!$H$8*$I$4,0)</f>
        <v>165095</v>
      </c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</row>
    <row r="56" spans="1:36" s="225" customFormat="1">
      <c r="A56" s="160">
        <v>1900</v>
      </c>
      <c r="B56" s="235">
        <f>ROUND(IF($H$6=TRUE,B149*Содержание!$H$8*$I$4*(1+'4 Доп.опции'!$Z$46),B149*Содержание!$H$8*$I$4),0)</f>
        <v>79785</v>
      </c>
      <c r="C56" s="235">
        <f>ROUND(IF($H$6=TRUE,C149*Содержание!$H$8*$I$4*(1+'4 Доп.опции'!$Z$46),C149*Содержание!$H$8*$I$4),0)</f>
        <v>81562</v>
      </c>
      <c r="D56" s="235">
        <f>ROUND(IF($H$6=TRUE,D149*Содержание!$H$8*$I$4*(1+'4 Доп.опции'!$Z$46),D149*Содержание!$H$8*$I$4),0)</f>
        <v>81806</v>
      </c>
      <c r="E56" s="235">
        <f>ROUND(IF($H$6=TRUE,E149*Содержание!$H$8*$I$4*(1+'4 Доп.опции'!$Z$46),E149*Содержание!$H$8*$I$4),0)</f>
        <v>85443</v>
      </c>
      <c r="F56" s="235">
        <f>ROUND(IF($H$6=TRUE,F149*Содержание!$H$8*$I$4*(1+'4 Доп.опции'!$Z$46),F149*Содержание!$H$8*$I$4),0)</f>
        <v>89325</v>
      </c>
      <c r="G56" s="235">
        <f>ROUND(IF($H$6=TRUE,G149*Содержание!$H$8*$I$4*(1+'4 Доп.опции'!$Z$46),G149*Содержание!$H$8*$I$4),0)</f>
        <v>91830</v>
      </c>
      <c r="H56" s="235">
        <f>ROUND(IF($H$6=TRUE,H149*Содержание!$H$8*$I$4*(1+'4 Доп.опции'!$Z$46),H149*Содержание!$H$8*$I$4),0)</f>
        <v>97489</v>
      </c>
      <c r="I56" s="235">
        <f>ROUND(IF($H$6=TRUE,I149*Содержание!$H$8*$I$4*(1+'4 Доп.опции'!$Z$46),I149*Содержание!$H$8*$I$4),0)</f>
        <v>100156</v>
      </c>
      <c r="J56" s="235">
        <f>ROUND(IF($H$6=TRUE,J149*Содержание!$H$8*$I$4*(1+'4 Доп.опции'!$Z$46),J149*Содержание!$H$8*$I$4),0)</f>
        <v>103873</v>
      </c>
      <c r="K56" s="235">
        <f>ROUND(IF($H$6=TRUE,K149*Содержание!$H$8*$I$4*(1+'4 Доп.опции'!$Z$46),K149*Содержание!$H$8*$I$4),0)</f>
        <v>108643</v>
      </c>
      <c r="L56" s="235">
        <f>ROUND(IF($H$6=TRUE,L149*Содержание!$H$8*$I$4*(1+'4 Доп.опции'!$Z$46),L149*Содержание!$H$8*$I$4),0)</f>
        <v>115921</v>
      </c>
      <c r="M56" s="235">
        <f>ROUND(IF($H$6=TRUE,M149*Содержание!$H$8*$I$4*(1+'4 Доп.опции'!$Z$46),M149*Содержание!$H$8*$I$4),0)</f>
        <v>123031</v>
      </c>
      <c r="N56" s="233">
        <f>ROUND(N149*Содержание!$H$8*$I$4,0)</f>
        <v>127269</v>
      </c>
      <c r="O56" s="233">
        <f>ROUND(O149*Содержание!$H$8*$I$4,0)</f>
        <v>126793</v>
      </c>
      <c r="P56" s="233">
        <f>ROUND(P149*Содержание!$H$8*$I$4,0)</f>
        <v>132186</v>
      </c>
      <c r="Q56" s="233">
        <f>ROUND(Q149*Содержание!$H$8*$I$4,0)</f>
        <v>138293</v>
      </c>
      <c r="R56" s="233">
        <f>ROUND(R149*Содержание!$H$8*$I$4,0)</f>
        <v>141861</v>
      </c>
      <c r="S56" s="233">
        <f>ROUND(S149*Содержание!$H$8*$I$4,0)</f>
        <v>140038</v>
      </c>
      <c r="T56" s="233">
        <f>ROUND(T149*Содержание!$H$8*$I$4,0)</f>
        <v>147649</v>
      </c>
      <c r="U56" s="233">
        <f>ROUND(U149*Содержание!$H$8*$I$4,0)</f>
        <v>152645</v>
      </c>
      <c r="V56" s="233">
        <f>ROUND(V149*Содержание!$H$8*$I$4,0)</f>
        <v>155974</v>
      </c>
      <c r="W56" s="233">
        <f>ROUND(W149*Содержание!$H$8*$I$4,0)</f>
        <v>154072</v>
      </c>
      <c r="X56" s="233">
        <f>ROUND(X149*Содержание!$H$8*$I$4,0)</f>
        <v>161605</v>
      </c>
      <c r="Y56" s="233">
        <f>ROUND(Y149*Содержание!$H$8*$I$4,0)</f>
        <v>165967</v>
      </c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</row>
    <row r="57" spans="1:36" s="225" customFormat="1">
      <c r="A57" s="160">
        <v>2000</v>
      </c>
      <c r="B57" s="235">
        <f>ROUND(IF($H$6=TRUE,B150*Содержание!$H$8*$I$4*(1+'4 Доп.опции'!$Z$46),B150*Содержание!$H$8*$I$4),0)</f>
        <v>77294</v>
      </c>
      <c r="C57" s="235">
        <f>ROUND(IF($H$6=TRUE,C150*Содержание!$H$8*$I$4*(1+'4 Доп.опции'!$Z$46),C150*Содержание!$H$8*$I$4),0)</f>
        <v>78370</v>
      </c>
      <c r="D57" s="235">
        <f>ROUND(IF($H$6=TRUE,D150*Содержание!$H$8*$I$4*(1+'4 Доп.опции'!$Z$46),D150*Содержание!$H$8*$I$4),0)</f>
        <v>74676</v>
      </c>
      <c r="E57" s="235">
        <f>ROUND(IF($H$6=TRUE,E150*Содержание!$H$8*$I$4*(1+'4 Доп.опции'!$Z$46),E150*Содержание!$H$8*$I$4),0)</f>
        <v>79758</v>
      </c>
      <c r="F57" s="235">
        <f>ROUND(IF($H$6=TRUE,F150*Содержание!$H$8*$I$4*(1+'4 Доп.опции'!$Z$46),F150*Содержание!$H$8*$I$4),0)</f>
        <v>82993</v>
      </c>
      <c r="G57" s="235">
        <f>ROUND(IF($H$6=TRUE,G150*Содержание!$H$8*$I$4*(1+'4 Доп.опции'!$Z$46),G150*Содержание!$H$8*$I$4),0)</f>
        <v>87456</v>
      </c>
      <c r="H57" s="235">
        <f>ROUND(IF($H$6=TRUE,H150*Содержание!$H$8*$I$4*(1+'4 Доп.опции'!$Z$46),H150*Содержание!$H$8*$I$4),0)</f>
        <v>95925</v>
      </c>
      <c r="I57" s="235">
        <f>ROUND(IF($H$6=TRUE,I150*Содержание!$H$8*$I$4*(1+'4 Доп.опции'!$Z$46),I150*Содержание!$H$8*$I$4),0)</f>
        <v>101468</v>
      </c>
      <c r="J57" s="235">
        <f>ROUND(IF($H$6=TRUE,J150*Содержание!$H$8*$I$4*(1+'4 Доп.опции'!$Z$46),J150*Содержание!$H$8*$I$4),0)</f>
        <v>103316</v>
      </c>
      <c r="K57" s="235">
        <f>ROUND(IF($H$6=TRUE,K150*Содержание!$H$8*$I$4*(1+'4 Доп.опции'!$Z$46),K150*Содержание!$H$8*$I$4),0)</f>
        <v>104858</v>
      </c>
      <c r="L57" s="235">
        <f>ROUND(IF($H$6=TRUE,L150*Содержание!$H$8*$I$4*(1+'4 Доп.опции'!$Z$46),L150*Содержание!$H$8*$I$4),0)</f>
        <v>111017</v>
      </c>
      <c r="M57" s="235">
        <f>ROUND(IF($H$6=TRUE,M150*Содержание!$H$8*$I$4*(1+'4 Доп.опции'!$Z$46),M150*Содержание!$H$8*$I$4),0)</f>
        <v>116867</v>
      </c>
      <c r="N57" s="233">
        <f>ROUND(N150*Содержание!$H$8*$I$4,0)</f>
        <v>128300</v>
      </c>
      <c r="O57" s="233">
        <f>ROUND(O150*Содержание!$H$8*$I$4,0)</f>
        <v>129569</v>
      </c>
      <c r="P57" s="233">
        <f>ROUND(P150*Содержание!$H$8*$I$4,0)</f>
        <v>135120</v>
      </c>
      <c r="Q57" s="233">
        <f>ROUND(Q150*Содержание!$H$8*$I$4,0)</f>
        <v>139244</v>
      </c>
      <c r="R57" s="233">
        <f>ROUND(R150*Содержание!$H$8*$I$4,0)</f>
        <v>143526</v>
      </c>
      <c r="S57" s="233">
        <f>ROUND(S150*Содержание!$H$8*$I$4,0)</f>
        <v>142417</v>
      </c>
      <c r="T57" s="233">
        <f>ROUND(T150*Содержание!$H$8*$I$4,0)</f>
        <v>150821</v>
      </c>
      <c r="U57" s="233">
        <f>ROUND(U150*Содержание!$H$8*$I$4,0)</f>
        <v>153674</v>
      </c>
      <c r="V57" s="233">
        <f>ROUND(V150*Содержание!$H$8*$I$4,0)</f>
        <v>157799</v>
      </c>
      <c r="W57" s="233">
        <f>ROUND(W150*Содержание!$H$8*$I$4,0)</f>
        <v>157322</v>
      </c>
      <c r="X57" s="233">
        <f>ROUND(X150*Содержание!$H$8*$I$4,0)</f>
        <v>165254</v>
      </c>
      <c r="Y57" s="233">
        <f>ROUND(Y150*Содержание!$H$8*$I$4,0)</f>
        <v>166841</v>
      </c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</row>
    <row r="58" spans="1:36">
      <c r="A58" s="160">
        <v>2100</v>
      </c>
      <c r="B58" s="235">
        <f>ROUND(IF($H$6=TRUE,B151*Содержание!$H$8*$I$4*(1+'4 Доп.опции'!$Z$46),B151*Содержание!$H$8*$I$4),0)</f>
        <v>77448</v>
      </c>
      <c r="C58" s="235">
        <f>ROUND(IF($H$6=TRUE,C151*Содержание!$H$8*$I$4*(1+'4 Доп.опции'!$Z$46),C151*Содержание!$H$8*$I$4),0)</f>
        <v>78892</v>
      </c>
      <c r="D58" s="235">
        <f>ROUND(IF($H$6=TRUE,D151*Содержание!$H$8*$I$4*(1+'4 Доп.опции'!$Z$46),D151*Содержание!$H$8*$I$4),0)</f>
        <v>75081</v>
      </c>
      <c r="E58" s="235">
        <f>ROUND(IF($H$6=TRUE,E151*Содержание!$H$8*$I$4*(1+'4 Доп.опции'!$Z$46),E151*Содержание!$H$8*$I$4),0)</f>
        <v>79918</v>
      </c>
      <c r="F58" s="235">
        <f>ROUND(IF($H$6=TRUE,F151*Содержание!$H$8*$I$4*(1+'4 Доп.опции'!$Z$46),F151*Содержание!$H$8*$I$4),0)</f>
        <v>83292</v>
      </c>
      <c r="G58" s="235">
        <f>ROUND(IF($H$6=TRUE,G151*Содержание!$H$8*$I$4*(1+'4 Доп.опции'!$Z$46),G151*Содержание!$H$8*$I$4),0)</f>
        <v>87837</v>
      </c>
      <c r="H58" s="235">
        <f>ROUND(IF($H$6=TRUE,H151*Содержание!$H$8*$I$4*(1+'4 Доп.опции'!$Z$46),H151*Содержание!$H$8*$I$4),0)</f>
        <v>94586</v>
      </c>
      <c r="I58" s="235">
        <f>ROUND(IF($H$6=TRUE,I151*Содержание!$H$8*$I$4*(1+'4 Доп.опции'!$Z$46),I151*Содержание!$H$8*$I$4),0)</f>
        <v>99716</v>
      </c>
      <c r="J58" s="235">
        <f>ROUND(IF($H$6=TRUE,J151*Содержание!$H$8*$I$4*(1+'4 Доп.опции'!$Z$46),J151*Содержание!$H$8*$I$4),0)</f>
        <v>103235</v>
      </c>
      <c r="K58" s="235">
        <f>ROUND(IF($H$6=TRUE,K151*Содержание!$H$8*$I$4*(1+'4 Доп.опции'!$Z$46),K151*Содержание!$H$8*$I$4),0)</f>
        <v>104848</v>
      </c>
      <c r="L58" s="235">
        <f>ROUND(IF($H$6=TRUE,L151*Содержание!$H$8*$I$4*(1+'4 Доп.опции'!$Z$46),L151*Содержание!$H$8*$I$4),0)</f>
        <v>107782</v>
      </c>
      <c r="M58" s="235">
        <f>ROUND(IF($H$6=TRUE,M151*Содержание!$H$8*$I$4*(1+'4 Доп.опции'!$Z$46),M151*Содержание!$H$8*$I$4),0)</f>
        <v>113355</v>
      </c>
      <c r="N58" s="233">
        <f>ROUND(N151*Содержание!$H$8*$I$4,0)</f>
        <v>127175</v>
      </c>
      <c r="O58" s="233">
        <f>ROUND(O151*Содержание!$H$8*$I$4,0)</f>
        <v>128835</v>
      </c>
      <c r="P58" s="233">
        <f>ROUND(P151*Содержание!$H$8*$I$4,0)</f>
        <v>132313</v>
      </c>
      <c r="Q58" s="233">
        <f>ROUND(Q151*Содержание!$H$8*$I$4,0)</f>
        <v>136391</v>
      </c>
      <c r="R58" s="233">
        <f>ROUND(R151*Содержание!$H$8*$I$4,0)</f>
        <v>142129</v>
      </c>
      <c r="S58" s="233">
        <f>ROUND(S151*Содержание!$H$8*$I$4,0)</f>
        <v>142278</v>
      </c>
      <c r="T58" s="233">
        <f>ROUND(T151*Содержание!$H$8*$I$4,0)</f>
        <v>146663</v>
      </c>
      <c r="U58" s="233">
        <f>ROUND(U151*Содержание!$H$8*$I$4,0)</f>
        <v>150285</v>
      </c>
      <c r="V58" s="233">
        <f>ROUND(V151*Содержание!$H$8*$I$4,0)</f>
        <v>156931</v>
      </c>
      <c r="W58" s="233">
        <f>ROUND(W151*Содержание!$H$8*$I$4,0)</f>
        <v>158139</v>
      </c>
      <c r="X58" s="233">
        <f>ROUND(X151*Содержание!$H$8*$I$4,0)</f>
        <v>162671</v>
      </c>
      <c r="Y58" s="233">
        <f>ROUND(Y151*Содержание!$H$8*$I$4,0)</f>
        <v>164634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>
      <c r="A59" s="160">
        <v>2125</v>
      </c>
      <c r="B59" s="235">
        <f>ROUND(IF($H$6=TRUE,B152*Содержание!$H$8*$I$4*(1+'4 Доп.опции'!$Z$46),B152*Содержание!$H$8*$I$4),0)</f>
        <v>77603</v>
      </c>
      <c r="C59" s="235">
        <f>ROUND(IF($H$6=TRUE,C152*Содержание!$H$8*$I$4*(1+'4 Доп.опции'!$Z$46),C152*Содержание!$H$8*$I$4),0)</f>
        <v>79334</v>
      </c>
      <c r="D59" s="235">
        <f>ROUND(IF($H$6=TRUE,D152*Содержание!$H$8*$I$4*(1+'4 Доп.опции'!$Z$46),D152*Содержание!$H$8*$I$4),0)</f>
        <v>75668</v>
      </c>
      <c r="E59" s="235">
        <f>ROUND(IF($H$6=TRUE,E152*Содержание!$H$8*$I$4*(1+'4 Доп.опции'!$Z$46),E152*Содержание!$H$8*$I$4),0)</f>
        <v>80067</v>
      </c>
      <c r="F59" s="235">
        <f>ROUND(IF($H$6=TRUE,F152*Содержание!$H$8*$I$4*(1+'4 Доп.опции'!$Z$46),F152*Содержание!$H$8*$I$4),0)</f>
        <v>83437</v>
      </c>
      <c r="G59" s="235">
        <f>ROUND(IF($H$6=TRUE,G152*Содержание!$H$8*$I$4*(1+'4 Доп.опции'!$Z$46),G152*Содержание!$H$8*$I$4),0)</f>
        <v>88133</v>
      </c>
      <c r="H59" s="235">
        <f>ROUND(IF($H$6=TRUE,H152*Содержание!$H$8*$I$4*(1+'4 Доп.опции'!$Z$46),H152*Содержание!$H$8*$I$4),0)</f>
        <v>93117</v>
      </c>
      <c r="I59" s="235">
        <f>ROUND(IF($H$6=TRUE,I152*Содержание!$H$8*$I$4*(1+'4 Доп.опции'!$Z$46),I152*Содержание!$H$8*$I$4),0)</f>
        <v>97956</v>
      </c>
      <c r="J59" s="235">
        <f>ROUND(IF($H$6=TRUE,J152*Содержание!$H$8*$I$4*(1+'4 Доп.опции'!$Z$46),J152*Содержание!$H$8*$I$4),0)</f>
        <v>102941</v>
      </c>
      <c r="K59" s="235">
        <f>ROUND(IF($H$6=TRUE,K152*Содержание!$H$8*$I$4*(1+'4 Доп.опции'!$Z$46),K152*Содержание!$H$8*$I$4),0)</f>
        <v>104848</v>
      </c>
      <c r="L59" s="235">
        <f>ROUND(IF($H$6=TRUE,L152*Содержание!$H$8*$I$4*(1+'4 Доп.опции'!$Z$46),L152*Содержание!$H$8*$I$4),0)</f>
        <v>104558</v>
      </c>
      <c r="M59" s="235">
        <f>ROUND(IF($H$6=TRUE,M152*Содержание!$H$8*$I$4*(1+'4 Доп.опции'!$Z$46),M152*Содержание!$H$8*$I$4),0)</f>
        <v>109832</v>
      </c>
      <c r="N59" s="233">
        <f>ROUND(N152*Содержание!$H$8*$I$4,0)</f>
        <v>126118</v>
      </c>
      <c r="O59" s="233">
        <f>ROUND(O152*Содержание!$H$8*$I$4,0)</f>
        <v>128083</v>
      </c>
      <c r="P59" s="233">
        <f>ROUND(P152*Содержание!$H$8*$I$4,0)</f>
        <v>129442</v>
      </c>
      <c r="Q59" s="233">
        <f>ROUND(Q152*Содержание!$H$8*$I$4,0)</f>
        <v>133520</v>
      </c>
      <c r="R59" s="233">
        <f>ROUND(R152*Содержание!$H$8*$I$4,0)</f>
        <v>140618</v>
      </c>
      <c r="S59" s="233">
        <f>ROUND(S152*Содержание!$H$8*$I$4,0)</f>
        <v>142278</v>
      </c>
      <c r="T59" s="233">
        <f>ROUND(T152*Содержание!$H$8*$I$4,0)</f>
        <v>142431</v>
      </c>
      <c r="U59" s="233">
        <f>ROUND(U152*Содержание!$H$8*$I$4,0)</f>
        <v>146961</v>
      </c>
      <c r="V59" s="233">
        <f>ROUND(V152*Содержание!$H$8*$I$4,0)</f>
        <v>156026</v>
      </c>
      <c r="W59" s="233">
        <f>ROUND(W152*Содержание!$H$8*$I$4,0)</f>
        <v>158895</v>
      </c>
      <c r="X59" s="233">
        <f>ROUND(X152*Содержание!$H$8*$I$4,0)</f>
        <v>159950</v>
      </c>
      <c r="Y59" s="233">
        <f>ROUND(Y152*Содержание!$H$8*$I$4,0)</f>
        <v>162523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>
      <c r="A60" s="160">
        <v>2250</v>
      </c>
      <c r="B60" s="235">
        <f>ROUND(IF($H$6=TRUE,B153*Содержание!$H$8*$I$4*(1+'4 Доп.опции'!$Z$46),B153*Содержание!$H$8*$I$4),0)</f>
        <v>78370</v>
      </c>
      <c r="C60" s="235">
        <f>ROUND(IF($H$6=TRUE,C153*Содержание!$H$8*$I$4*(1+'4 Доп.опции'!$Z$46),C153*Содержание!$H$8*$I$4),0)</f>
        <v>79918</v>
      </c>
      <c r="D60" s="235">
        <f>ROUND(IF($H$6=TRUE,D153*Содержание!$H$8*$I$4*(1+'4 Доп.опции'!$Z$46),D153*Содержание!$H$8*$I$4),0)</f>
        <v>77132</v>
      </c>
      <c r="E60" s="235">
        <f>ROUND(IF($H$6=TRUE,E153*Содержание!$H$8*$I$4*(1+'4 Доп.опции'!$Z$46),E153*Содержание!$H$8*$I$4),0)</f>
        <v>80067</v>
      </c>
      <c r="F60" s="235">
        <f>ROUND(IF($H$6=TRUE,F153*Содержание!$H$8*$I$4*(1+'4 Доп.опции'!$Z$46),F153*Содержание!$H$8*$I$4),0)</f>
        <v>83144</v>
      </c>
      <c r="G60" s="235">
        <f>ROUND(IF($H$6=TRUE,G153*Содержание!$H$8*$I$4*(1+'4 Доп.опции'!$Z$46),G153*Содержание!$H$8*$I$4),0)</f>
        <v>88572</v>
      </c>
      <c r="H60" s="235">
        <f>ROUND(IF($H$6=TRUE,H153*Содержание!$H$8*$I$4*(1+'4 Доп.опции'!$Z$46),H153*Содержание!$H$8*$I$4),0)</f>
        <v>91943</v>
      </c>
      <c r="I60" s="235">
        <f>ROUND(IF($H$6=TRUE,I153*Содержание!$H$8*$I$4*(1+'4 Доп.опции'!$Z$46),I153*Содержание!$H$8*$I$4),0)</f>
        <v>97075</v>
      </c>
      <c r="J60" s="235">
        <f>ROUND(IF($H$6=TRUE,J153*Содержание!$H$8*$I$4*(1+'4 Доп.опции'!$Z$46),J153*Содержание!$H$8*$I$4),0)</f>
        <v>101915</v>
      </c>
      <c r="K60" s="235">
        <f>ROUND(IF($H$6=TRUE,K153*Содержание!$H$8*$I$4*(1+'4 Доп.опции'!$Z$46),K153*Содержание!$H$8*$I$4),0)</f>
        <v>107196</v>
      </c>
      <c r="L60" s="235">
        <f>ROUND(IF($H$6=TRUE,L153*Содержание!$H$8*$I$4*(1+'4 Доп.опции'!$Z$46),L153*Содержание!$H$8*$I$4),0)</f>
        <v>104558</v>
      </c>
      <c r="M60" s="235">
        <f>ROUND(IF($H$6=TRUE,M153*Содержание!$H$8*$I$4*(1+'4 Доп.опции'!$Z$46),M153*Содержание!$H$8*$I$4),0)</f>
        <v>117165</v>
      </c>
      <c r="N60" s="233">
        <f>ROUND(N153*Содержание!$H$8*$I$4,0)</f>
        <v>124912</v>
      </c>
      <c r="O60" s="233">
        <f>ROUND(O153*Содержание!$H$8*$I$4,0)</f>
        <v>128231</v>
      </c>
      <c r="P60" s="233">
        <f>ROUND(P153*Содержание!$H$8*$I$4,0)</f>
        <v>125666</v>
      </c>
      <c r="Q60" s="233">
        <f>ROUND(Q153*Содержание!$H$8*$I$4,0)</f>
        <v>130800</v>
      </c>
      <c r="R60" s="233">
        <f>ROUND(R153*Содержание!$H$8*$I$4,0)</f>
        <v>134275</v>
      </c>
      <c r="S60" s="233">
        <f>ROUND(S153*Содержание!$H$8*$I$4,0)</f>
        <v>140469</v>
      </c>
      <c r="T60" s="233">
        <f>ROUND(T153*Содержание!$H$8*$I$4,0)</f>
        <v>138505</v>
      </c>
      <c r="U60" s="233">
        <f>ROUND(U153*Содержание!$H$8*$I$4,0)</f>
        <v>143790</v>
      </c>
      <c r="V60" s="233">
        <f>ROUND(V153*Содержание!$H$8*$I$4,0)</f>
        <v>151645</v>
      </c>
      <c r="W60" s="233">
        <f>ROUND(W153*Содержание!$H$8*$I$4,0)</f>
        <v>157835</v>
      </c>
      <c r="X60" s="233">
        <f>ROUND(X153*Содержание!$H$8*$I$4,0)</f>
        <v>154968</v>
      </c>
      <c r="Y60" s="233">
        <f>ROUND(Y153*Содержание!$H$8*$I$4,0)</f>
        <v>159195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>
      <c r="A61" s="160">
        <v>2375</v>
      </c>
      <c r="B61" s="235">
        <f>ROUND(IF($H$6=TRUE,B154*Содержание!$H$8*$I$4*(1+'4 Доп.опции'!$Z$46),B154*Содержание!$H$8*$I$4),0)</f>
        <v>85456</v>
      </c>
      <c r="C61" s="235">
        <f>ROUND(IF($H$6=TRUE,C154*Содержание!$H$8*$I$4*(1+'4 Доп.опции'!$Z$46),C154*Содержание!$H$8*$I$4),0)</f>
        <v>86520</v>
      </c>
      <c r="D61" s="235">
        <f>ROUND(IF($H$6=TRUE,D154*Содержание!$H$8*$I$4*(1+'4 Доп.опции'!$Z$46),D154*Содержание!$H$8*$I$4),0)</f>
        <v>83144</v>
      </c>
      <c r="E61" s="235">
        <f>ROUND(IF($H$6=TRUE,E154*Содержание!$H$8*$I$4*(1+'4 Доп.опции'!$Z$46),E154*Содержание!$H$8*$I$4),0)</f>
        <v>82411</v>
      </c>
      <c r="F61" s="235">
        <f>ROUND(IF($H$6=TRUE,F154*Содержание!$H$8*$I$4*(1+'4 Доп.опции'!$Z$46),F154*Содержание!$H$8*$I$4),0)</f>
        <v>86370</v>
      </c>
      <c r="G61" s="235">
        <f>ROUND(IF($H$6=TRUE,G154*Содержание!$H$8*$I$4*(1+'4 Доп.опции'!$Z$46),G154*Содержание!$H$8*$I$4),0)</f>
        <v>87982</v>
      </c>
      <c r="H61" s="235">
        <f>ROUND(IF($H$6=TRUE,H154*Содержание!$H$8*$I$4*(1+'4 Доп.опции'!$Z$46),H154*Содержание!$H$8*$I$4),0)</f>
        <v>96490</v>
      </c>
      <c r="I61" s="235">
        <f>ROUND(IF($H$6=TRUE,I154*Содержание!$H$8*$I$4*(1+'4 Доп.опции'!$Z$46),I154*Содержание!$H$8*$I$4),0)</f>
        <v>101330</v>
      </c>
      <c r="J61" s="235">
        <f>ROUND(IF($H$6=TRUE,J154*Содержание!$H$8*$I$4*(1+'4 Доп.опции'!$Z$46),J154*Содержание!$H$8*$I$4),0)</f>
        <v>107047</v>
      </c>
      <c r="K61" s="235">
        <f>ROUND(IF($H$6=TRUE,K154*Содержание!$H$8*$I$4*(1+'4 Доп.опции'!$Z$46),K154*Содержание!$H$8*$I$4),0)</f>
        <v>114965</v>
      </c>
      <c r="L61" s="235">
        <f>ROUND(IF($H$6=TRUE,L154*Содержание!$H$8*$I$4*(1+'4 Доп.опции'!$Z$46),L154*Содержание!$H$8*$I$4),0)</f>
        <v>109980</v>
      </c>
      <c r="M61" s="233">
        <f>ROUND(M154*Содержание!$H$8*$I$4,0)</f>
        <v>122189</v>
      </c>
      <c r="N61" s="233">
        <f>ROUND(N154*Содержание!$H$8*$I$4,0)</f>
        <v>129138</v>
      </c>
      <c r="O61" s="233">
        <f>ROUND(O154*Содержание!$H$8*$I$4,0)</f>
        <v>135634</v>
      </c>
      <c r="P61" s="233">
        <f>ROUND(P154*Содержание!$H$8*$I$4,0)</f>
        <v>128231</v>
      </c>
      <c r="Q61" s="233">
        <f>ROUND(Q154*Содержание!$H$8*$I$4,0)</f>
        <v>133672</v>
      </c>
      <c r="R61" s="233">
        <f>ROUND(R154*Содержание!$H$8*$I$4,0)</f>
        <v>139864</v>
      </c>
      <c r="S61" s="233">
        <f>ROUND(S154*Содержание!$H$8*$I$4,0)</f>
        <v>146810</v>
      </c>
      <c r="T61" s="233">
        <f>ROUND(T154*Содержание!$H$8*$I$4,0)</f>
        <v>140618</v>
      </c>
      <c r="U61" s="233">
        <f>ROUND(U154*Содержание!$H$8*$I$4,0)</f>
        <v>145300</v>
      </c>
      <c r="V61" s="233">
        <f>ROUND(V154*Содержание!$H$8*$I$4,0)</f>
        <v>154063</v>
      </c>
      <c r="W61" s="233">
        <f>ROUND(W154*Содержание!$H$8*$I$4,0)</f>
        <v>162970</v>
      </c>
      <c r="X61" s="233">
        <f>ROUND(X154*Содержание!$H$8*$I$4,0)</f>
        <v>149832</v>
      </c>
      <c r="Y61" s="233">
        <f>ROUND(Y154*Содержание!$H$8*$I$4,0)</f>
        <v>155724</v>
      </c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>
      <c r="A62" s="160">
        <v>2500</v>
      </c>
      <c r="B62" s="235">
        <f>ROUND(IF($H$6=TRUE,B155*Содержание!$H$8*$I$4*(1+'4 Доп.опции'!$Z$46),B155*Содержание!$H$8*$I$4),0)</f>
        <v>91459</v>
      </c>
      <c r="C62" s="235">
        <f>ROUND(IF($H$6=TRUE,C155*Содержание!$H$8*$I$4*(1+'4 Доп.опции'!$Z$46),C155*Содержание!$H$8*$I$4),0)</f>
        <v>92677</v>
      </c>
      <c r="D62" s="235">
        <f>ROUND(IF($H$6=TRUE,D155*Содержание!$H$8*$I$4*(1+'4 Доп.опции'!$Z$46),D155*Содержание!$H$8*$I$4),0)</f>
        <v>98836</v>
      </c>
      <c r="E62" s="235">
        <f>ROUND(IF($H$6=TRUE,E155*Содержание!$H$8*$I$4*(1+'4 Доп.опции'!$Z$46),E155*Содержание!$H$8*$I$4),0)</f>
        <v>86666</v>
      </c>
      <c r="F62" s="235">
        <f>ROUND(IF($H$6=TRUE,F155*Содержание!$H$8*$I$4*(1+'4 Доп.опции'!$Z$46),F155*Содержание!$H$8*$I$4),0)</f>
        <v>91943</v>
      </c>
      <c r="G62" s="235">
        <f>ROUND(IF($H$6=TRUE,G155*Содержание!$H$8*$I$4*(1+'4 Доп.опции'!$Z$46),G155*Содержание!$H$8*$I$4),0)</f>
        <v>98836</v>
      </c>
      <c r="H62" s="235">
        <f>ROUND(IF($H$6=TRUE,H155*Содержание!$H$8*$I$4*(1+'4 Доп.опции'!$Z$46),H155*Содержание!$H$8*$I$4),0)</f>
        <v>97956</v>
      </c>
      <c r="I62" s="235">
        <f>ROUND(IF($H$6=TRUE,I155*Содержание!$H$8*$I$4*(1+'4 Доп.опции'!$Z$46),I155*Содержание!$H$8*$I$4),0)</f>
        <v>103235</v>
      </c>
      <c r="J62" s="235">
        <f>ROUND(IF($H$6=TRUE,J155*Содержание!$H$8*$I$4*(1+'4 Доп.опции'!$Z$46),J155*Содержание!$H$8*$I$4),0)</f>
        <v>110566</v>
      </c>
      <c r="K62" s="235">
        <f>ROUND(IF($H$6=TRUE,K155*Содержание!$H$8*$I$4*(1+'4 Доп.опции'!$Z$46),K155*Содержание!$H$8*$I$4),0)</f>
        <v>125964</v>
      </c>
      <c r="L62" s="233">
        <f>ROUND(L155*Содержание!$H$8*$I$4,0)</f>
        <v>146206</v>
      </c>
      <c r="M62" s="233">
        <f>ROUND(M155*Содержание!$H$8*$I$4,0)</f>
        <v>153003</v>
      </c>
      <c r="N62" s="233">
        <f>ROUND(N155*Содержание!$H$8*$I$4,0)</f>
        <v>152250</v>
      </c>
      <c r="O62" s="233">
        <f>ROUND(O155*Содержание!$H$8*$I$4,0)</f>
        <v>155571</v>
      </c>
      <c r="P62" s="233">
        <f>ROUND(P155*Содержание!$H$8*$I$4,0)</f>
        <v>159347</v>
      </c>
      <c r="Q62" s="233">
        <f>ROUND(Q155*Содержание!$H$8*$I$4,0)</f>
        <v>161461</v>
      </c>
      <c r="R62" s="233">
        <f>ROUND(R155*Содержание!$H$8*$I$4,0)</f>
        <v>165238</v>
      </c>
      <c r="S62" s="233">
        <f>ROUND(S155*Содержание!$H$8*$I$4,0)</f>
        <v>169166</v>
      </c>
      <c r="T62" s="233">
        <f>ROUND(T155*Содержание!$H$8*$I$4,0)</f>
        <v>172488</v>
      </c>
      <c r="U62" s="233">
        <f>ROUND(U155*Содержание!$H$8*$I$4,0)</f>
        <v>182457</v>
      </c>
      <c r="V62" s="233">
        <f>ROUND(V155*Содержание!$H$8*$I$4,0)</f>
        <v>187893</v>
      </c>
      <c r="W62" s="233">
        <f>ROUND(W155*Содержание!$H$8*$I$4,0)</f>
        <v>187291</v>
      </c>
      <c r="X62" s="233">
        <f>ROUND(X155*Содержание!$H$8*$I$4,0)</f>
        <v>196353</v>
      </c>
      <c r="Y62" s="233">
        <f>ROUND(Y155*Содержание!$H$8*$I$4,0)</f>
        <v>200127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>
      <c r="A63" s="160">
        <v>2550</v>
      </c>
      <c r="B63" s="235">
        <f>ROUND(IF($H$6=TRUE,B156*Содержание!$H$8*$I$4*(1+'4 Доп.опции'!$Z$46),B156*Содержание!$H$8*$I$4),0)</f>
        <v>91922</v>
      </c>
      <c r="C63" s="235">
        <f>ROUND(IF($H$6=TRUE,C156*Содержание!$H$8*$I$4*(1+'4 Доп.опции'!$Z$46),C156*Содержание!$H$8*$I$4),0)</f>
        <v>93265</v>
      </c>
      <c r="D63" s="235">
        <f>ROUND(IF($H$6=TRUE,D156*Содержание!$H$8*$I$4*(1+'4 Доп.опции'!$Z$46),D156*Содержание!$H$8*$I$4),0)</f>
        <v>100449</v>
      </c>
      <c r="E63" s="235">
        <f>ROUND(IF($H$6=TRUE,E156*Содержание!$H$8*$I$4*(1+'4 Доп.опции'!$Z$46),E156*Содержание!$H$8*$I$4),0)</f>
        <v>87104</v>
      </c>
      <c r="F63" s="235">
        <f>ROUND(IF($H$6=TRUE,F156*Содержание!$H$8*$I$4*(1+'4 Доп.опции'!$Z$46),F156*Содержание!$H$8*$I$4),0)</f>
        <v>92092</v>
      </c>
      <c r="G63" s="235">
        <f>ROUND(IF($H$6=TRUE,G156*Содержание!$H$8*$I$4*(1+'4 Доп.опции'!$Z$46),G156*Содержание!$H$8*$I$4),0)</f>
        <v>99424</v>
      </c>
      <c r="H63" s="235">
        <f>ROUND(IF($H$6=TRUE,H156*Содержание!$H$8*$I$4*(1+'4 Доп.опции'!$Z$46),H156*Содержание!$H$8*$I$4),0)</f>
        <v>98836</v>
      </c>
      <c r="I63" s="235">
        <f>ROUND(IF($H$6=TRUE,I156*Содержание!$H$8*$I$4*(1+'4 Доп.опции'!$Z$46),I156*Содержание!$H$8*$I$4),0)</f>
        <v>104118</v>
      </c>
      <c r="J63" s="235">
        <f>ROUND(IF($H$6=TRUE,J156*Содержание!$H$8*$I$4*(1+'4 Доп.опции'!$Z$46),J156*Содержание!$H$8*$I$4),0)</f>
        <v>113355</v>
      </c>
      <c r="K63" s="233">
        <f>ROUND(K156*Содержание!$H$8*$I$4,0)</f>
        <v>129895</v>
      </c>
      <c r="L63" s="233">
        <f>ROUND(L156*Содержание!$H$8*$I$4,0)</f>
        <v>147113</v>
      </c>
      <c r="M63" s="233">
        <f>ROUND(M156*Содержание!$H$8*$I$4,0)</f>
        <v>153304</v>
      </c>
      <c r="N63" s="233">
        <f>ROUND(N156*Содержание!$H$8*$I$4,0)</f>
        <v>154664</v>
      </c>
      <c r="O63" s="233">
        <f>ROUND(O156*Содержание!$H$8*$I$4,0)</f>
        <v>156628</v>
      </c>
      <c r="P63" s="233">
        <f>ROUND(P156*Содержание!$H$8*$I$4,0)</f>
        <v>162671</v>
      </c>
      <c r="Q63" s="233">
        <f>ROUND(Q156*Содержание!$H$8*$I$4,0)</f>
        <v>164028</v>
      </c>
      <c r="R63" s="233">
        <f>ROUND(R156*Содержание!$H$8*$I$4,0)</f>
        <v>166750</v>
      </c>
      <c r="S63" s="233">
        <f>ROUND(S156*Содержание!$H$8*$I$4,0)</f>
        <v>170375</v>
      </c>
      <c r="T63" s="233">
        <f>ROUND(T156*Содержание!$H$8*$I$4,0)</f>
        <v>174452</v>
      </c>
      <c r="U63" s="233">
        <f>ROUND(U156*Содержание!$H$8*$I$4,0)</f>
        <v>183667</v>
      </c>
      <c r="V63" s="233">
        <f>ROUND(V156*Содержание!$H$8*$I$4,0)</f>
        <v>189102</v>
      </c>
      <c r="W63" s="233">
        <f>ROUND(W156*Содержание!$H$8*$I$4,0)</f>
        <v>189855</v>
      </c>
      <c r="X63" s="233">
        <f>ROUND(X156*Содержание!$H$8*$I$4,0)</f>
        <v>198920</v>
      </c>
      <c r="Y63" s="233">
        <f>ROUND(Y156*Содержание!$H$8*$I$4,0)</f>
        <v>205111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>
      <c r="A64" s="160">
        <v>2625</v>
      </c>
      <c r="B64" s="235">
        <f>ROUND(IF($H$6=TRUE,B157*Содержание!$H$8*$I$4*(1+'4 Доп.опции'!$Z$46),B157*Содержание!$H$8*$I$4),0)</f>
        <v>92382</v>
      </c>
      <c r="C64" s="235">
        <f>ROUND(IF($H$6=TRUE,C157*Содержание!$H$8*$I$4*(1+'4 Доп.опции'!$Z$46),C157*Содержание!$H$8*$I$4),0)</f>
        <v>93998</v>
      </c>
      <c r="D64" s="235">
        <f>ROUND(IF($H$6=TRUE,D157*Содержание!$H$8*$I$4*(1+'4 Доп.опции'!$Z$46),D157*Содержание!$H$8*$I$4),0)</f>
        <v>102061</v>
      </c>
      <c r="E64" s="235">
        <f>ROUND(IF($H$6=TRUE,E157*Содержание!$H$8*$I$4*(1+'4 Доп.опции'!$Z$46),E157*Содержание!$H$8*$I$4),0)</f>
        <v>87542</v>
      </c>
      <c r="F64" s="235">
        <f>ROUND(IF($H$6=TRUE,F157*Содержание!$H$8*$I$4*(1+'4 Доп.опции'!$Z$46),F157*Содержание!$H$8*$I$4),0)</f>
        <v>92236</v>
      </c>
      <c r="G64" s="235">
        <f>ROUND(IF($H$6=TRUE,G157*Содержание!$H$8*$I$4*(1+'4 Доп.опции'!$Z$46),G157*Содержание!$H$8*$I$4),0)</f>
        <v>100157</v>
      </c>
      <c r="H64" s="235">
        <f>ROUND(IF($H$6=TRUE,H157*Содержание!$H$8*$I$4*(1+'4 Доп.опции'!$Z$46),H157*Содержание!$H$8*$I$4),0)</f>
        <v>99716</v>
      </c>
      <c r="I64" s="235">
        <f>ROUND(IF($H$6=TRUE,I157*Содержание!$H$8*$I$4*(1+'4 Доп.опции'!$Z$46),I157*Содержание!$H$8*$I$4),0)</f>
        <v>105141</v>
      </c>
      <c r="J64" s="233">
        <f>ROUND(J157*Содержание!$H$8*$I$4,0)</f>
        <v>119774</v>
      </c>
      <c r="K64" s="233">
        <f>ROUND(K157*Содержание!$H$8*$I$4,0)</f>
        <v>130196</v>
      </c>
      <c r="L64" s="233">
        <f>ROUND(L157*Содержание!$H$8*$I$4,0)</f>
        <v>148173</v>
      </c>
      <c r="M64" s="233">
        <f>ROUND(M157*Содержание!$H$8*$I$4,0)</f>
        <v>153609</v>
      </c>
      <c r="N64" s="233">
        <f>ROUND(N157*Содержание!$H$8*$I$4,0)</f>
        <v>157082</v>
      </c>
      <c r="O64" s="233">
        <f>ROUND(O157*Содержание!$H$8*$I$4,0)</f>
        <v>157685</v>
      </c>
      <c r="P64" s="233">
        <f>ROUND(P157*Содержание!$H$8*$I$4,0)</f>
        <v>165843</v>
      </c>
      <c r="Q64" s="233">
        <f>ROUND(Q157*Содержание!$H$8*$I$4,0)</f>
        <v>166750</v>
      </c>
      <c r="R64" s="233">
        <f>ROUND(R157*Содержание!$H$8*$I$4,0)</f>
        <v>168109</v>
      </c>
      <c r="S64" s="233">
        <f>ROUND(S157*Содержание!$H$8*$I$4,0)</f>
        <v>171581</v>
      </c>
      <c r="T64" s="233">
        <f>ROUND(T157*Содержание!$H$8*$I$4,0)</f>
        <v>176415</v>
      </c>
      <c r="U64" s="233">
        <f>ROUND(U157*Содержание!$H$8*$I$4,0)</f>
        <v>185025</v>
      </c>
      <c r="V64" s="233">
        <f>ROUND(V157*Содержание!$H$8*$I$4,0)</f>
        <v>190309</v>
      </c>
      <c r="W64" s="233">
        <f>ROUND(W157*Содержание!$H$8*$I$4,0)</f>
        <v>192577</v>
      </c>
      <c r="X64" s="233">
        <f>ROUND(X157*Содержание!$H$8*$I$4,0)</f>
        <v>201637</v>
      </c>
      <c r="Y64" s="233">
        <f>ROUND(Y157*Содержание!$H$8*$I$4,0)</f>
        <v>209944</v>
      </c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>
      <c r="A65" s="160">
        <v>2700</v>
      </c>
      <c r="B65" s="235">
        <f>ROUND(IF($H$6=TRUE,B158*Содержание!$H$8*$I$4*(1+'4 Доп.опции'!$Z$46),B158*Содержание!$H$8*$I$4),0)</f>
        <v>93000</v>
      </c>
      <c r="C65" s="235">
        <f>ROUND(IF($H$6=TRUE,C158*Содержание!$H$8*$I$4*(1+'4 Доп.опции'!$Z$46),C158*Содержание!$H$8*$I$4),0)</f>
        <v>93703</v>
      </c>
      <c r="D65" s="235">
        <f>ROUND(IF($H$6=TRUE,D158*Содержание!$H$8*$I$4*(1+'4 Доп.опции'!$Z$46),D158*Содержание!$H$8*$I$4),0)</f>
        <v>101770</v>
      </c>
      <c r="E65" s="235">
        <f>ROUND(IF($H$6=TRUE,E158*Содержание!$H$8*$I$4*(1+'4 Доп.опции'!$Z$46),E158*Содержание!$H$8*$I$4),0)</f>
        <v>89158</v>
      </c>
      <c r="F65" s="235">
        <f>ROUND(IF($H$6=TRUE,F158*Содержание!$H$8*$I$4*(1+'4 Доп.опции'!$Z$46),F158*Содержание!$H$8*$I$4),0)</f>
        <v>93998</v>
      </c>
      <c r="G65" s="235">
        <f>ROUND(IF($H$6=TRUE,G158*Содержание!$H$8*$I$4*(1+'4 Доп.опции'!$Z$46),G158*Содержание!$H$8*$I$4),0)</f>
        <v>101330</v>
      </c>
      <c r="H65" s="235">
        <f>ROUND(IF($H$6=TRUE,H158*Содержание!$H$8*$I$4*(1+'4 Доп.опции'!$Z$46),H158*Содержание!$H$8*$I$4),0)</f>
        <v>104558</v>
      </c>
      <c r="I65" s="235">
        <f>ROUND(IF($H$6=TRUE,I158*Содержание!$H$8*$I$4*(1+'4 Доп.опции'!$Z$46),I158*Содержание!$H$8*$I$4),0)</f>
        <v>109539</v>
      </c>
      <c r="J65" s="233">
        <f>ROUND(J158*Содержание!$H$8*$I$4,0)</f>
        <v>120381</v>
      </c>
      <c r="K65" s="233">
        <f>ROUND(K158*Содержание!$H$8*$I$4,0)</f>
        <v>130196</v>
      </c>
      <c r="L65" s="233">
        <f>ROUND(L158*Содержание!$H$8*$I$4,0)</f>
        <v>149531</v>
      </c>
      <c r="M65" s="233">
        <f>ROUND(M158*Содержание!$H$8*$I$4,0)</f>
        <v>157384</v>
      </c>
      <c r="N65" s="233">
        <f>ROUND(N158*Содержание!$H$8*$I$4,0)</f>
        <v>156026</v>
      </c>
      <c r="O65" s="233">
        <f>ROUND(O158*Содержание!$H$8*$I$4,0)</f>
        <v>157535</v>
      </c>
      <c r="P65" s="233">
        <f>ROUND(P158*Содержание!$H$8*$I$4,0)</f>
        <v>169166</v>
      </c>
      <c r="Q65" s="233">
        <f>ROUND(Q158*Содержание!$H$8*$I$4,0)</f>
        <v>172034</v>
      </c>
      <c r="R65" s="233">
        <f>ROUND(R158*Содержание!$H$8*$I$4,0)</f>
        <v>173695</v>
      </c>
      <c r="S65" s="233">
        <f>ROUND(S158*Содержание!$H$8*$I$4,0)</f>
        <v>175661</v>
      </c>
      <c r="T65" s="233">
        <f>ROUND(T158*Содержание!$H$8*$I$4,0)</f>
        <v>182156</v>
      </c>
      <c r="U65" s="233">
        <f>ROUND(U158*Содержание!$H$8*$I$4,0)</f>
        <v>190157</v>
      </c>
      <c r="V65" s="233">
        <f>ROUND(V158*Содержание!$H$8*$I$4,0)</f>
        <v>191064</v>
      </c>
      <c r="W65" s="233">
        <f>ROUND(W158*Содержание!$H$8*$I$4,0)</f>
        <v>193483</v>
      </c>
      <c r="X65" s="233">
        <f>ROUND(X158*Содержание!$H$8*$I$4,0)</f>
        <v>205263</v>
      </c>
      <c r="Y65" s="233">
        <f>ROUND(Y158*Содержание!$H$8*$I$4,0)</f>
        <v>211757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>
      <c r="A66" s="160">
        <v>2850</v>
      </c>
      <c r="B66" s="235">
        <f>ROUND(IF($H$6=TRUE,B159*Содержание!$H$8*$I$4*(1+'4 Доп.опции'!$Z$46),B159*Содержание!$H$8*$I$4),0)</f>
        <v>106085</v>
      </c>
      <c r="C66" s="235">
        <f>ROUND(IF($H$6=TRUE,C159*Содержание!$H$8*$I$4*(1+'4 Доп.опции'!$Z$46),C159*Содержание!$H$8*$I$4),0)</f>
        <v>108513</v>
      </c>
      <c r="D66" s="235">
        <f>ROUND(IF($H$6=TRUE,D159*Содержание!$H$8*$I$4*(1+'4 Доп.опции'!$Z$46),D159*Содержание!$H$8*$I$4),0)</f>
        <v>111742</v>
      </c>
      <c r="E66" s="235">
        <f>ROUND(IF($H$6=TRUE,E159*Содержание!$H$8*$I$4*(1+'4 Доп.опции'!$Z$46),E159*Содержание!$H$8*$I$4),0)</f>
        <v>101476</v>
      </c>
      <c r="F66" s="235">
        <f>ROUND(IF($H$6=TRUE,F159*Содержание!$H$8*$I$4*(1+'4 Доп.опции'!$Z$46),F159*Содержание!$H$8*$I$4),0)</f>
        <v>106315</v>
      </c>
      <c r="G66" s="235">
        <f>ROUND(IF($H$6=TRUE,G159*Содержание!$H$8*$I$4*(1+'4 Доп.опции'!$Z$46),G159*Содержание!$H$8*$I$4),0)</f>
        <v>120979</v>
      </c>
      <c r="H66" s="233">
        <f>ROUND(H159*Содержание!$H$8*$I$4,0)</f>
        <v>117660</v>
      </c>
      <c r="I66" s="233">
        <f>ROUND(I159*Содержание!$H$8*$I$4,0)</f>
        <v>144544</v>
      </c>
      <c r="J66" s="233">
        <f>ROUND(J159*Содержание!$H$8*$I$4,0)</f>
        <v>146810</v>
      </c>
      <c r="K66" s="233">
        <f>ROUND(K159*Содержание!$H$8*$I$4,0)</f>
        <v>148173</v>
      </c>
      <c r="L66" s="233">
        <f>ROUND(L159*Содержание!$H$8*$I$4,0)</f>
        <v>157235</v>
      </c>
      <c r="M66" s="233">
        <f>ROUND(M159*Содержание!$H$8*$I$4,0)</f>
        <v>165238</v>
      </c>
      <c r="N66" s="233">
        <f>ROUND(N159*Содержание!$H$8*$I$4,0)</f>
        <v>167201</v>
      </c>
      <c r="O66" s="233">
        <f>ROUND(O159*Содержание!$H$8*$I$4,0)</f>
        <v>171128</v>
      </c>
      <c r="P66" s="233">
        <f>ROUND(P159*Содержание!$H$8*$I$4,0)</f>
        <v>175507</v>
      </c>
      <c r="Q66" s="233">
        <f>ROUND(Q159*Содержание!$H$8*$I$4,0)</f>
        <v>191367</v>
      </c>
      <c r="R66" s="233">
        <f>ROUND(R159*Содержание!$H$8*$I$4,0)</f>
        <v>190157</v>
      </c>
      <c r="S66" s="233">
        <f>ROUND(S159*Содержание!$H$8*$I$4,0)</f>
        <v>190157</v>
      </c>
      <c r="T66" s="233">
        <f>ROUND(T159*Содержание!$H$8*$I$4,0)</f>
        <v>196049</v>
      </c>
      <c r="U66" s="233">
        <f>ROUND(U159*Содержание!$H$8*$I$4,0)</f>
        <v>203451</v>
      </c>
      <c r="V66" s="233">
        <f>ROUND(V159*Содержание!$H$8*$I$4,0)</f>
        <v>206321</v>
      </c>
      <c r="W66" s="233">
        <f>ROUND(W159*Содержание!$H$8*$I$4,0)</f>
        <v>211156</v>
      </c>
      <c r="X66" s="233">
        <f>ROUND(X159*Содержание!$H$8*$I$4,0)</f>
        <v>214628</v>
      </c>
      <c r="Y66" s="233">
        <f>ROUND(Y159*Содержание!$H$8*$I$4,0)</f>
        <v>223690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>
      <c r="A67" s="160">
        <v>2975</v>
      </c>
      <c r="B67" s="235">
        <f>ROUND(IF($H$6=TRUE,B160*Содержание!$H$8*$I$4*(1+'4 Доп.опции'!$Z$46),B160*Содержание!$H$8*$I$4),0)</f>
        <v>107394</v>
      </c>
      <c r="C67" s="235">
        <f>ROUND(IF($H$6=TRUE,C160*Содержание!$H$8*$I$4*(1+'4 Доп.опции'!$Z$46),C160*Содержание!$H$8*$I$4),0)</f>
        <v>108808</v>
      </c>
      <c r="D67" s="235">
        <f>ROUND(IF($H$6=TRUE,D160*Содержание!$H$8*$I$4*(1+'4 Доп.опции'!$Z$46),D160*Содержание!$H$8*$I$4),0)</f>
        <v>114674</v>
      </c>
      <c r="E67" s="235">
        <f>ROUND(IF($H$6=TRUE,E160*Содержание!$H$8*$I$4*(1+'4 Доп.опции'!$Z$46),E160*Содержание!$H$8*$I$4),0)</f>
        <v>113647</v>
      </c>
      <c r="F67" s="235">
        <f>ROUND(IF($H$6=TRUE,F160*Содержание!$H$8*$I$4*(1+'4 Доп.опции'!$Z$46),F160*Содержание!$H$8*$I$4),0)</f>
        <v>117606</v>
      </c>
      <c r="G67" s="233">
        <f>ROUND(G160*Содержание!$H$8*$I$4,0)</f>
        <v>129895</v>
      </c>
      <c r="H67" s="233">
        <f>ROUND(H160*Содержание!$H$8*$I$4,0)</f>
        <v>131856</v>
      </c>
      <c r="I67" s="233">
        <f>ROUND(I160*Содержание!$H$8*$I$4,0)</f>
        <v>143641</v>
      </c>
      <c r="J67" s="233">
        <f>ROUND(J160*Содержание!$H$8*$I$4,0)</f>
        <v>147113</v>
      </c>
      <c r="K67" s="233">
        <f>ROUND(K160*Содержание!$H$8*$I$4,0)</f>
        <v>149984</v>
      </c>
      <c r="L67" s="233">
        <f>ROUND(L160*Содержание!$H$8*$I$4,0)</f>
        <v>161763</v>
      </c>
      <c r="M67" s="233">
        <f>ROUND(M160*Содержание!$H$8*$I$4,0)</f>
        <v>170220</v>
      </c>
      <c r="N67" s="233">
        <f>ROUND(N160*Содержание!$H$8*$I$4,0)</f>
        <v>172185</v>
      </c>
      <c r="O67" s="233">
        <f>ROUND(O160*Содержание!$H$8*$I$4,0)</f>
        <v>176415</v>
      </c>
      <c r="P67" s="233">
        <f>ROUND(P160*Содержание!$H$8*$I$4,0)</f>
        <v>184269</v>
      </c>
      <c r="Q67" s="233">
        <f>ROUND(Q160*Содержание!$H$8*$I$4,0)</f>
        <v>196353</v>
      </c>
      <c r="R67" s="233">
        <f>ROUND(R160*Содержание!$H$8*$I$4,0)</f>
        <v>195146</v>
      </c>
      <c r="S67" s="233">
        <f>ROUND(S160*Содержание!$H$8*$I$4,0)</f>
        <v>196198</v>
      </c>
      <c r="T67" s="233">
        <f>ROUND(T160*Содержание!$H$8*$I$4,0)</f>
        <v>202092</v>
      </c>
      <c r="U67" s="233">
        <f>ROUND(U160*Содержание!$H$8*$I$4,0)</f>
        <v>209944</v>
      </c>
      <c r="V67" s="233">
        <f>ROUND(V160*Содержание!$H$8*$I$4,0)</f>
        <v>211757</v>
      </c>
      <c r="W67" s="233">
        <f>ROUND(W160*Содержание!$H$8*$I$4,0)</f>
        <v>216591</v>
      </c>
      <c r="X67" s="233">
        <f>ROUND(X160*Содержание!$H$8*$I$4,0)</f>
        <v>221428</v>
      </c>
      <c r="Y67" s="233">
        <f>ROUND(Y160*Содержание!$H$8*$I$4,0)</f>
        <v>229734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>
      <c r="A68" s="160">
        <v>3000</v>
      </c>
      <c r="B68" s="235">
        <f>ROUND(IF($H$6=TRUE,B161*Содержание!$H$8*$I$4*(1+'4 Доп.опции'!$Z$46),B161*Содержание!$H$8*$I$4),0)</f>
        <v>108706</v>
      </c>
      <c r="C68" s="235">
        <f>ROUND(IF($H$6=TRUE,C161*Содержание!$H$8*$I$4*(1+'4 Доп.опции'!$Z$46),C161*Содержание!$H$8*$I$4),0)</f>
        <v>109100</v>
      </c>
      <c r="D68" s="235">
        <f>ROUND(IF($H$6=TRUE,D161*Содержание!$H$8*$I$4*(1+'4 Доп.опции'!$Z$46),D161*Содержание!$H$8*$I$4),0)</f>
        <v>117606</v>
      </c>
      <c r="E68" s="235">
        <f>ROUND(IF($H$6=TRUE,E161*Содержание!$H$8*$I$4*(1+'4 Доп.опции'!$Z$46),E161*Содержание!$H$8*$I$4),0)</f>
        <v>125817</v>
      </c>
      <c r="F68" s="233">
        <f>ROUND(F161*Содержание!$H$8*$I$4,0)</f>
        <v>132765</v>
      </c>
      <c r="G68" s="233">
        <f>ROUND(G161*Содержание!$H$8*$I$4,0)</f>
        <v>135182</v>
      </c>
      <c r="H68" s="233">
        <f>ROUND(H161*Содержание!$H$8*$I$4,0)</f>
        <v>146055</v>
      </c>
      <c r="I68" s="233">
        <f>ROUND(I161*Содержание!$H$8*$I$4,0)</f>
        <v>142731</v>
      </c>
      <c r="J68" s="233">
        <f>ROUND(J161*Содержание!$H$8*$I$4,0)</f>
        <v>147564</v>
      </c>
      <c r="K68" s="233">
        <f>ROUND(K161*Содержание!$H$8*$I$4,0)</f>
        <v>151795</v>
      </c>
      <c r="L68" s="233">
        <f>ROUND(L161*Содержание!$H$8*$I$4,0)</f>
        <v>166296</v>
      </c>
      <c r="M68" s="233">
        <f>ROUND(M161*Содержание!$H$8*$I$4,0)</f>
        <v>175053</v>
      </c>
      <c r="N68" s="233">
        <f>ROUND(N161*Содержание!$H$8*$I$4,0)</f>
        <v>177319</v>
      </c>
      <c r="O68" s="233">
        <f>ROUND(O161*Содержание!$H$8*$I$4,0)</f>
        <v>181549</v>
      </c>
      <c r="P68" s="233">
        <f>ROUND(P161*Содержание!$H$8*$I$4,0)</f>
        <v>192878</v>
      </c>
      <c r="Q68" s="233">
        <f>ROUND(Q161*Содержание!$H$8*$I$4,0)</f>
        <v>201184</v>
      </c>
      <c r="R68" s="233">
        <f>ROUND(R161*Содержание!$H$8*$I$4,0)</f>
        <v>199975</v>
      </c>
      <c r="S68" s="233">
        <f>ROUND(S161*Содержание!$H$8*$I$4,0)</f>
        <v>202396</v>
      </c>
      <c r="T68" s="233">
        <f>ROUND(T161*Содержание!$H$8*$I$4,0)</f>
        <v>208133</v>
      </c>
      <c r="U68" s="233">
        <f>ROUND(U161*Содержание!$H$8*$I$4,0)</f>
        <v>216442</v>
      </c>
      <c r="V68" s="233">
        <f>ROUND(V161*Содержание!$H$8*$I$4,0)</f>
        <v>217347</v>
      </c>
      <c r="W68" s="233">
        <f>ROUND(W161*Содержание!$H$8*$I$4,0)</f>
        <v>222029</v>
      </c>
      <c r="X68" s="233">
        <f>ROUND(X161*Содержание!$H$8*$I$4,0)</f>
        <v>228374</v>
      </c>
      <c r="Y68" s="233">
        <f>ROUND(Y161*Содержание!$H$8*$I$4,0)</f>
        <v>235773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s="225" customFormat="1">
      <c r="A69" s="160">
        <v>3150</v>
      </c>
      <c r="B69" s="233">
        <f>ROUND(B162*Содержание!$H$8*$I$4,0)</f>
        <v>124722</v>
      </c>
      <c r="C69" s="233">
        <f>ROUND(C162*Содержание!$H$8*$I$4,0)</f>
        <v>125252</v>
      </c>
      <c r="D69" s="233">
        <f>ROUND(D162*Содержание!$H$8*$I$4,0)</f>
        <v>134967</v>
      </c>
      <c r="E69" s="233">
        <f>ROUND(E162*Содержание!$H$8*$I$4,0)</f>
        <v>144330</v>
      </c>
      <c r="F69" s="233">
        <f>ROUND(F162*Содержание!$H$8*$I$4,0)</f>
        <v>140824</v>
      </c>
      <c r="G69" s="233">
        <f>ROUND(G162*Содержание!$H$8*$I$4,0)</f>
        <v>143348</v>
      </c>
      <c r="H69" s="233">
        <f>ROUND(H162*Содержание!$H$8*$I$4,0)</f>
        <v>154960</v>
      </c>
      <c r="I69" s="233">
        <f>ROUND(I162*Содержание!$H$8*$I$4,0)</f>
        <v>151426</v>
      </c>
      <c r="J69" s="233">
        <f>ROUND(J162*Содержание!$H$8*$I$4,0)</f>
        <v>156472</v>
      </c>
      <c r="K69" s="233">
        <f>ROUND(K162*Содержание!$H$8*$I$4,0)</f>
        <v>161014</v>
      </c>
      <c r="L69" s="233">
        <f>ROUND(L162*Содержание!$H$8*$I$4,0)</f>
        <v>176496</v>
      </c>
      <c r="M69" s="233">
        <f>ROUND(M162*Содержание!$H$8*$I$4,0)</f>
        <v>185748</v>
      </c>
      <c r="N69" s="233">
        <f>ROUND(N162*Содержание!$H$8*$I$4,0)</f>
        <v>188106</v>
      </c>
      <c r="O69" s="233">
        <f>ROUND(O162*Содержание!$H$8*$I$4,0)</f>
        <v>192647</v>
      </c>
      <c r="P69" s="233">
        <f>ROUND(P162*Содержание!$H$8*$I$4,0)</f>
        <v>204596</v>
      </c>
      <c r="Q69" s="233">
        <f>ROUND(Q162*Содержание!$H$8*$I$4,0)</f>
        <v>213508</v>
      </c>
      <c r="R69" s="233">
        <f>ROUND(R162*Содержание!$H$8*$I$4,0)</f>
        <v>212164</v>
      </c>
      <c r="S69" s="233">
        <f>ROUND(S162*Содержание!$H$8*$I$4,0)</f>
        <v>214688</v>
      </c>
      <c r="T69" s="233">
        <f>ROUND(T162*Содержание!$H$8*$I$4,0)</f>
        <v>220743</v>
      </c>
      <c r="U69" s="233">
        <f>ROUND(U162*Содержание!$H$8*$I$4,0)</f>
        <v>229663</v>
      </c>
      <c r="V69" s="233">
        <f>ROUND(V162*Содержание!$H$8*$I$4,0)</f>
        <v>230503</v>
      </c>
      <c r="W69" s="233">
        <f>ROUND(W162*Содержание!$H$8*$I$4,0)</f>
        <v>235552</v>
      </c>
      <c r="X69" s="233">
        <f>ROUND(X162*Содержание!$H$8*$I$4,0)</f>
        <v>242280</v>
      </c>
      <c r="Y69" s="233">
        <f>ROUND(Y162*Содержание!$H$8*$I$4,0)</f>
        <v>250190</v>
      </c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</row>
    <row r="70" spans="1:36" s="147" customFormat="1" ht="3.75" customHeight="1">
      <c r="A70" s="47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s="147" customFormat="1" ht="18.75">
      <c r="A71" s="49"/>
      <c r="B71" s="304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71" s="159"/>
      <c r="D71" s="159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302" t="str">
        <f>IF($H$6=TRUE,"","8%")</f>
        <v>8%</v>
      </c>
      <c r="Z71" s="1"/>
      <c r="AA71" s="1"/>
      <c r="AC71" s="1"/>
      <c r="AD71" s="1"/>
      <c r="AE71" s="1"/>
      <c r="AF71" s="1"/>
      <c r="AG71" s="1"/>
      <c r="AH71" s="1"/>
      <c r="AI71" s="1"/>
      <c r="AJ71" s="1"/>
    </row>
    <row r="72" spans="1:36" ht="15.75">
      <c r="A72" s="46" t="s">
        <v>654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160" t="s">
        <v>109</v>
      </c>
      <c r="B73" s="160">
        <v>2110</v>
      </c>
      <c r="C73" s="160">
        <v>2250</v>
      </c>
      <c r="D73" s="160">
        <v>2375</v>
      </c>
      <c r="E73" s="160">
        <v>2500</v>
      </c>
      <c r="F73" s="160">
        <v>2625</v>
      </c>
      <c r="G73" s="160">
        <v>2750</v>
      </c>
      <c r="H73" s="160">
        <v>2875</v>
      </c>
      <c r="I73" s="160">
        <v>3000</v>
      </c>
      <c r="J73" s="160">
        <v>3125</v>
      </c>
      <c r="K73" s="160">
        <v>3250</v>
      </c>
      <c r="L73" s="160">
        <v>3375</v>
      </c>
      <c r="M73" s="160">
        <v>3500</v>
      </c>
      <c r="N73" s="160">
        <v>3625</v>
      </c>
      <c r="O73" s="160">
        <v>3750</v>
      </c>
      <c r="P73" s="160">
        <v>3875</v>
      </c>
      <c r="Q73" s="160">
        <v>4000</v>
      </c>
      <c r="R73" s="160">
        <v>4125</v>
      </c>
      <c r="S73" s="160">
        <v>4250</v>
      </c>
      <c r="T73" s="160">
        <v>4375</v>
      </c>
      <c r="U73" s="160">
        <v>4500</v>
      </c>
      <c r="V73" s="160">
        <v>4625</v>
      </c>
      <c r="W73" s="160">
        <v>4750</v>
      </c>
      <c r="X73" s="160">
        <v>4875</v>
      </c>
      <c r="Y73" s="160">
        <v>5000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s="225" customFormat="1">
      <c r="A74" s="160">
        <v>1700</v>
      </c>
      <c r="B74" s="233">
        <f>ROUND(AM147*Содержание!$H$8*$I$4,0)</f>
        <v>81993</v>
      </c>
      <c r="C74" s="233">
        <f>ROUND(AN147*Содержание!$H$8*$I$4,0)</f>
        <v>84958</v>
      </c>
      <c r="D74" s="233">
        <f>ROUND(AO147*Содержание!$H$8*$I$4,0)</f>
        <v>91589</v>
      </c>
      <c r="E74" s="233">
        <f>ROUND(AP147*Содержание!$H$8*$I$4,0)</f>
        <v>93855</v>
      </c>
      <c r="F74" s="233">
        <f>ROUND(AQ147*Содержание!$H$8*$I$4,0)</f>
        <v>96298</v>
      </c>
      <c r="G74" s="233">
        <f>ROUND(AR147*Содержание!$H$8*$I$4,0)</f>
        <v>98914</v>
      </c>
      <c r="H74" s="233">
        <f>ROUND(AS147*Содержание!$H$8*$I$4,0)</f>
        <v>97696</v>
      </c>
      <c r="I74" s="233">
        <f>ROUND(AT147*Содержание!$H$8*$I$4,0)</f>
        <v>99090</v>
      </c>
      <c r="J74" s="233">
        <f>ROUND(AU147*Содержание!$H$8*$I$4,0)</f>
        <v>104848</v>
      </c>
      <c r="K74" s="233">
        <f>ROUND(AV147*Содержание!$H$8*$I$4,0)</f>
        <v>113570</v>
      </c>
      <c r="L74" s="233">
        <f>ROUND(AW147*Содержание!$H$8*$I$4,0)</f>
        <v>121938</v>
      </c>
      <c r="M74" s="233">
        <f>ROUND(AX147*Содержание!$H$8*$I$4,0)</f>
        <v>130492</v>
      </c>
      <c r="N74" s="233">
        <f>ROUND(AY147*Содержание!$H$8*$I$4,0)</f>
        <v>136598</v>
      </c>
      <c r="O74" s="233">
        <f>ROUND(AZ147*Содержание!$H$8*$I$4,0)</f>
        <v>134154</v>
      </c>
      <c r="P74" s="233">
        <f>ROUND(BA147*Содержание!$H$8*$I$4,0)</f>
        <v>139908</v>
      </c>
      <c r="Q74" s="233">
        <f>ROUND(BB147*Содержание!$H$8*$I$4,0)</f>
        <v>148630</v>
      </c>
      <c r="R74" s="233">
        <f>ROUND(BC147*Содержание!$H$8*$I$4,0)</f>
        <v>151775</v>
      </c>
      <c r="S74" s="233">
        <f>ROUND(BD147*Содержание!$H$8*$I$4,0)</f>
        <v>148978</v>
      </c>
      <c r="T74" s="233">
        <f>ROUND(BE147*Содержание!$H$8*$I$4,0)</f>
        <v>156657</v>
      </c>
      <c r="U74" s="233">
        <f>ROUND(BF147*Содержание!$H$8*$I$4,0)</f>
        <v>164682</v>
      </c>
      <c r="V74" s="233">
        <f>ROUND(BG147*Содержание!$H$8*$I$4,0)</f>
        <v>167125</v>
      </c>
      <c r="W74" s="233">
        <f>ROUND(BH147*Содержание!$H$8*$I$4,0)</f>
        <v>163808</v>
      </c>
      <c r="X74" s="233">
        <f>ROUND(BI147*Содержание!$H$8*$I$4,0)</f>
        <v>171832</v>
      </c>
      <c r="Y74" s="233">
        <f>ROUND(BJ147*Содержание!$H$8*$I$4,0)</f>
        <v>179161</v>
      </c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</row>
    <row r="75" spans="1:36" s="225" customFormat="1">
      <c r="A75" s="160">
        <v>1800</v>
      </c>
      <c r="B75" s="233">
        <f>ROUND(AM148*Содержание!$H$8*$I$4,0)</f>
        <v>88840</v>
      </c>
      <c r="C75" s="233">
        <f>ROUND(AN148*Содержание!$H$8*$I$4,0)</f>
        <v>91587</v>
      </c>
      <c r="D75" s="233">
        <f>ROUND(AO148*Содержание!$H$8*$I$4,0)</f>
        <v>96532</v>
      </c>
      <c r="E75" s="233">
        <f>ROUND(AP148*Содержание!$H$8*$I$4,0)</f>
        <v>98734</v>
      </c>
      <c r="F75" s="233">
        <f>ROUND(AQ148*Содержание!$H$8*$I$4,0)</f>
        <v>103678</v>
      </c>
      <c r="G75" s="233">
        <f>ROUND(AR148*Содержание!$H$8*$I$4,0)</f>
        <v>104041</v>
      </c>
      <c r="H75" s="233">
        <f>ROUND(AS148*Содержание!$H$8*$I$4,0)</f>
        <v>106791</v>
      </c>
      <c r="I75" s="233">
        <f>ROUND(AT148*Содержание!$H$8*$I$4,0)</f>
        <v>106243</v>
      </c>
      <c r="J75" s="233">
        <f>ROUND(AU148*Содержание!$H$8*$I$4,0)</f>
        <v>112465</v>
      </c>
      <c r="K75" s="233">
        <f>ROUND(AV148*Содержание!$H$8*$I$4,0)</f>
        <v>121446</v>
      </c>
      <c r="L75" s="233">
        <f>ROUND(AW148*Содержание!$H$8*$I$4,0)</f>
        <v>130605</v>
      </c>
      <c r="M75" s="233">
        <f>ROUND(AX148*Содержание!$H$8*$I$4,0)</f>
        <v>139764</v>
      </c>
      <c r="N75" s="233">
        <f>ROUND(AY148*Содержание!$H$8*$I$4,0)</f>
        <v>138864</v>
      </c>
      <c r="O75" s="233">
        <f>ROUND(AZ148*Содержание!$H$8*$I$4,0)</f>
        <v>136421</v>
      </c>
      <c r="P75" s="233">
        <f>ROUND(BA148*Содержание!$H$8*$I$4,0)</f>
        <v>142180</v>
      </c>
      <c r="Q75" s="233">
        <f>ROUND(BB148*Содержание!$H$8*$I$4,0)</f>
        <v>151077</v>
      </c>
      <c r="R75" s="233">
        <f>ROUND(BC148*Содержание!$H$8*$I$4,0)</f>
        <v>154216</v>
      </c>
      <c r="S75" s="233">
        <f>ROUND(BD148*Содержание!$H$8*$I$4,0)</f>
        <v>151426</v>
      </c>
      <c r="T75" s="233">
        <f>ROUND(BE148*Содержание!$H$8*$I$4,0)</f>
        <v>158926</v>
      </c>
      <c r="U75" s="233">
        <f>ROUND(BF148*Содержание!$H$8*$I$4,0)</f>
        <v>166780</v>
      </c>
      <c r="V75" s="233">
        <f>ROUND(BG148*Содержание!$H$8*$I$4,0)</f>
        <v>169565</v>
      </c>
      <c r="W75" s="233">
        <f>ROUND(BH148*Содержание!$H$8*$I$4,0)</f>
        <v>165903</v>
      </c>
      <c r="X75" s="233">
        <f>ROUND(BI148*Содержание!$H$8*$I$4,0)</f>
        <v>173752</v>
      </c>
      <c r="Y75" s="233">
        <f>ROUND(BJ148*Содержание!$H$8*$I$4,0)</f>
        <v>181605</v>
      </c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</row>
    <row r="76" spans="1:36" s="225" customFormat="1">
      <c r="A76" s="160">
        <v>1900</v>
      </c>
      <c r="B76" s="235">
        <f>ROUND(IF($H$6=TRUE,AM149*Содержание!$H$8*$I$4*(1+'4 Доп.опции'!$Z$46),AM149*Содержание!$H$8*$I$4),0)</f>
        <v>87762</v>
      </c>
      <c r="C76" s="235">
        <f>ROUND(IF($H$6=TRUE,AN149*Содержание!$H$8*$I$4*(1+'4 Доп.опции'!$Z$46),AN149*Содержание!$H$8*$I$4),0)</f>
        <v>89721</v>
      </c>
      <c r="D76" s="235">
        <f>ROUND(IF($H$6=TRUE,AO149*Содержание!$H$8*$I$4*(1+'4 Доп.опции'!$Z$46),AO149*Содержание!$H$8*$I$4),0)</f>
        <v>89985</v>
      </c>
      <c r="E76" s="235">
        <f>ROUND(IF($H$6=TRUE,AP149*Содержание!$H$8*$I$4*(1+'4 Доп.опции'!$Z$46),AP149*Содержание!$H$8*$I$4),0)</f>
        <v>93988</v>
      </c>
      <c r="F76" s="235">
        <f>ROUND(IF($H$6=TRUE,AQ149*Содержание!$H$8*$I$4*(1+'4 Доп.опции'!$Z$46),AQ149*Содержание!$H$8*$I$4),0)</f>
        <v>98257</v>
      </c>
      <c r="G76" s="235">
        <f>ROUND(IF($H$6=TRUE,AR149*Содержание!$H$8*$I$4*(1+'4 Доп.опции'!$Z$46),AR149*Содержание!$H$8*$I$4),0)</f>
        <v>101011</v>
      </c>
      <c r="H76" s="235">
        <f>ROUND(IF($H$6=TRUE,AS149*Содержание!$H$8*$I$4*(1+'4 Доп.опции'!$Z$46),AS149*Содержание!$H$8*$I$4),0)</f>
        <v>107238</v>
      </c>
      <c r="I76" s="235">
        <f>ROUND(IF($H$6=TRUE,AT149*Содержание!$H$8*$I$4*(1+'4 Доп.опции'!$Z$46),AT149*Содержание!$H$8*$I$4),0)</f>
        <v>110171</v>
      </c>
      <c r="J76" s="235">
        <f>ROUND(IF($H$6=TRUE,AU149*Содержание!$H$8*$I$4*(1+'4 Доп.опции'!$Z$46),AU149*Содержание!$H$8*$I$4),0)</f>
        <v>114258</v>
      </c>
      <c r="K76" s="235">
        <f>ROUND(IF($H$6=TRUE,AV149*Содержание!$H$8*$I$4*(1+'4 Доп.опции'!$Z$46),AV149*Содержание!$H$8*$I$4),0)</f>
        <v>119509</v>
      </c>
      <c r="L76" s="235">
        <f>ROUND(IF($H$6=TRUE,AW149*Содержание!$H$8*$I$4*(1+'4 Доп.опции'!$Z$46),AW149*Содержание!$H$8*$I$4),0)</f>
        <v>127513</v>
      </c>
      <c r="M76" s="235">
        <f>ROUND(IF($H$6=TRUE,AX149*Содержание!$H$8*$I$4*(1+'4 Доп.опции'!$Z$46),AX149*Содержание!$H$8*$I$4),0)</f>
        <v>135336</v>
      </c>
      <c r="N76" s="233">
        <f>ROUND(AY149*Содержание!$H$8*$I$4,0)</f>
        <v>139996</v>
      </c>
      <c r="O76" s="233">
        <f>ROUND(AZ149*Содержание!$H$8*$I$4,0)</f>
        <v>139474</v>
      </c>
      <c r="P76" s="233">
        <f>ROUND(BA149*Содержание!$H$8*$I$4,0)</f>
        <v>145406</v>
      </c>
      <c r="Q76" s="233">
        <f>ROUND(BB149*Содержание!$H$8*$I$4,0)</f>
        <v>152122</v>
      </c>
      <c r="R76" s="233">
        <f>ROUND(BC149*Содержание!$H$8*$I$4,0)</f>
        <v>156047</v>
      </c>
      <c r="S76" s="233">
        <f>ROUND(BD149*Содержание!$H$8*$I$4,0)</f>
        <v>154042</v>
      </c>
      <c r="T76" s="233">
        <f>ROUND(BE149*Содержание!$H$8*$I$4,0)</f>
        <v>162413</v>
      </c>
      <c r="U76" s="233">
        <f>ROUND(BF149*Содержание!$H$8*$I$4,0)</f>
        <v>167909</v>
      </c>
      <c r="V76" s="233">
        <f>ROUND(BG149*Содержание!$H$8*$I$4,0)</f>
        <v>171573</v>
      </c>
      <c r="W76" s="233">
        <f>ROUND(BH149*Содержание!$H$8*$I$4,0)</f>
        <v>169477</v>
      </c>
      <c r="X76" s="233">
        <f>ROUND(BI149*Содержание!$H$8*$I$4,0)</f>
        <v>177765</v>
      </c>
      <c r="Y76" s="233">
        <f>ROUND(BJ149*Содержание!$H$8*$I$4,0)</f>
        <v>182564</v>
      </c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</row>
    <row r="77" spans="1:36" s="225" customFormat="1">
      <c r="A77" s="160">
        <v>2000</v>
      </c>
      <c r="B77" s="235">
        <f>ROUND(IF($H$6=TRUE,AM150*Содержание!$H$8*$I$4*(1+'4 Доп.опции'!$Z$46),AM150*Содержание!$H$8*$I$4),0)</f>
        <v>85024</v>
      </c>
      <c r="C77" s="235">
        <f>ROUND(IF($H$6=TRUE,AN150*Содержание!$H$8*$I$4*(1+'4 Доп.опции'!$Z$46),AN150*Содержание!$H$8*$I$4),0)</f>
        <v>86207</v>
      </c>
      <c r="D77" s="235">
        <f>ROUND(IF($H$6=TRUE,AO150*Содержание!$H$8*$I$4*(1+'4 Доп.опции'!$Z$46),AO150*Содержание!$H$8*$I$4),0)</f>
        <v>82143</v>
      </c>
      <c r="E77" s="235">
        <f>ROUND(IF($H$6=TRUE,AP150*Содержание!$H$8*$I$4*(1+'4 Доп.опции'!$Z$46),AP150*Содержание!$H$8*$I$4),0)</f>
        <v>87730</v>
      </c>
      <c r="F77" s="235">
        <f>ROUND(IF($H$6=TRUE,AQ150*Содержание!$H$8*$I$4*(1+'4 Доп.опции'!$Z$46),AQ150*Содержание!$H$8*$I$4),0)</f>
        <v>91291</v>
      </c>
      <c r="G77" s="235">
        <f>ROUND(IF($H$6=TRUE,AR150*Содержание!$H$8*$I$4*(1+'4 Доп.опции'!$Z$46),AR150*Содержание!$H$8*$I$4),0)</f>
        <v>96204</v>
      </c>
      <c r="H77" s="235">
        <f>ROUND(IF($H$6=TRUE,AS150*Содержание!$H$8*$I$4*(1+'4 Доп.опции'!$Z$46),AS150*Содержание!$H$8*$I$4),0)</f>
        <v>105519</v>
      </c>
      <c r="I77" s="235">
        <f>ROUND(IF($H$6=TRUE,AT150*Содержание!$H$8*$I$4*(1+'4 Доп.опции'!$Z$46),AT150*Содержание!$H$8*$I$4),0)</f>
        <v>111615</v>
      </c>
      <c r="J77" s="235">
        <f>ROUND(IF($H$6=TRUE,AU150*Содержание!$H$8*$I$4*(1+'4 Доп.опции'!$Z$46),AU150*Содержание!$H$8*$I$4),0)</f>
        <v>113647</v>
      </c>
      <c r="K77" s="235">
        <f>ROUND(IF($H$6=TRUE,AV150*Содержание!$H$8*$I$4*(1+'4 Доп.опции'!$Z$46),AV150*Содержание!$H$8*$I$4),0)</f>
        <v>115342</v>
      </c>
      <c r="L77" s="235">
        <f>ROUND(IF($H$6=TRUE,AW150*Содержание!$H$8*$I$4*(1+'4 Доп.опции'!$Z$46),AW150*Содержание!$H$8*$I$4),0)</f>
        <v>122118</v>
      </c>
      <c r="M77" s="235">
        <f>ROUND(IF($H$6=TRUE,AX150*Содержание!$H$8*$I$4*(1+'4 Доп.опции'!$Z$46),AX150*Содержание!$H$8*$I$4),0)</f>
        <v>128554</v>
      </c>
      <c r="N77" s="233">
        <f>ROUND(AY150*Содержание!$H$8*$I$4,0)</f>
        <v>141128</v>
      </c>
      <c r="O77" s="233">
        <f>ROUND(AZ150*Содержание!$H$8*$I$4,0)</f>
        <v>142526</v>
      </c>
      <c r="P77" s="233">
        <f>ROUND(BA150*Содержание!$H$8*$I$4,0)</f>
        <v>148630</v>
      </c>
      <c r="Q77" s="233">
        <f>ROUND(BB150*Содержание!$H$8*$I$4,0)</f>
        <v>153169</v>
      </c>
      <c r="R77" s="233">
        <f>ROUND(BC150*Содержание!$H$8*$I$4,0)</f>
        <v>157878</v>
      </c>
      <c r="S77" s="233">
        <f>ROUND(BD150*Содержание!$H$8*$I$4,0)</f>
        <v>156657</v>
      </c>
      <c r="T77" s="233">
        <f>ROUND(BE150*Содержание!$H$8*$I$4,0)</f>
        <v>165903</v>
      </c>
      <c r="U77" s="233">
        <f>ROUND(BF150*Содержание!$H$8*$I$4,0)</f>
        <v>169041</v>
      </c>
      <c r="V77" s="233">
        <f>ROUND(BG150*Содержание!$H$8*$I$4,0)</f>
        <v>173580</v>
      </c>
      <c r="W77" s="233">
        <f>ROUND(BH150*Содержание!$H$8*$I$4,0)</f>
        <v>173053</v>
      </c>
      <c r="X77" s="233">
        <f>ROUND(BI150*Содержание!$H$8*$I$4,0)</f>
        <v>181780</v>
      </c>
      <c r="Y77" s="233">
        <f>ROUND(BJ150*Содержание!$H$8*$I$4,0)</f>
        <v>183524</v>
      </c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</row>
    <row r="78" spans="1:36">
      <c r="A78" s="160">
        <v>2100</v>
      </c>
      <c r="B78" s="235">
        <f>ROUND(IF($H$6=TRUE,AM151*Содержание!$H$8*$I$4*(1+'4 Доп.опции'!$Z$46),AM151*Содержание!$H$8*$I$4),0)</f>
        <v>85193</v>
      </c>
      <c r="C78" s="235">
        <f>ROUND(IF($H$6=TRUE,AN151*Содержание!$H$8*$I$4*(1+'4 Доп.опции'!$Z$46),AN151*Содержание!$H$8*$I$4),0)</f>
        <v>86813</v>
      </c>
      <c r="D78" s="235">
        <f>ROUND(IF($H$6=TRUE,AO151*Содержание!$H$8*$I$4*(1+'4 Доп.опции'!$Z$46),AO151*Содержание!$H$8*$I$4),0)</f>
        <v>82560</v>
      </c>
      <c r="E78" s="235">
        <f>ROUND(IF($H$6=TRUE,AP151*Содержание!$H$8*$I$4*(1+'4 Доп.опции'!$Z$46),AP151*Содержание!$H$8*$I$4),0)</f>
        <v>87982</v>
      </c>
      <c r="F78" s="235">
        <f>ROUND(IF($H$6=TRUE,AQ151*Содержание!$H$8*$I$4*(1+'4 Доп.опции'!$Z$46),AQ151*Содержание!$H$8*$I$4),0)</f>
        <v>91652</v>
      </c>
      <c r="G78" s="235">
        <f>ROUND(IF($H$6=TRUE,AR151*Содержание!$H$8*$I$4*(1+'4 Доп.опции'!$Z$46),AR151*Содержание!$H$8*$I$4),0)</f>
        <v>96636</v>
      </c>
      <c r="H78" s="235">
        <f>ROUND(IF($H$6=TRUE,AS151*Содержание!$H$8*$I$4*(1+'4 Доп.опции'!$Z$46),AS151*Содержание!$H$8*$I$4),0)</f>
        <v>104118</v>
      </c>
      <c r="I78" s="235">
        <f>ROUND(IF($H$6=TRUE,AT151*Содержание!$H$8*$I$4*(1+'4 Доп.опции'!$Z$46),AT151*Содержание!$H$8*$I$4),0)</f>
        <v>109688</v>
      </c>
      <c r="J78" s="235">
        <f>ROUND(IF($H$6=TRUE,AU151*Содержание!$H$8*$I$4*(1+'4 Доп.опции'!$Z$46),AU151*Содержание!$H$8*$I$4),0)</f>
        <v>113499</v>
      </c>
      <c r="K78" s="235">
        <f>ROUND(IF($H$6=TRUE,AV151*Содержание!$H$8*$I$4*(1+'4 Доп.опции'!$Z$46),AV151*Содержание!$H$8*$I$4),0)</f>
        <v>115405</v>
      </c>
      <c r="L78" s="235">
        <f>ROUND(IF($H$6=TRUE,AW151*Содержание!$H$8*$I$4*(1+'4 Доп.опции'!$Z$46),AW151*Содержание!$H$8*$I$4),0)</f>
        <v>118632</v>
      </c>
      <c r="M78" s="235">
        <f>ROUND(IF($H$6=TRUE,AX151*Содержание!$H$8*$I$4*(1+'4 Доп.опции'!$Z$46),AX151*Содержание!$H$8*$I$4),0)</f>
        <v>124644</v>
      </c>
      <c r="N78" s="233">
        <f>ROUND(AY151*Содержание!$H$8*$I$4,0)</f>
        <v>139864</v>
      </c>
      <c r="O78" s="233">
        <f>ROUND(AZ151*Содержание!$H$8*$I$4,0)</f>
        <v>141676</v>
      </c>
      <c r="P78" s="233">
        <f>ROUND(BA151*Содержание!$H$8*$I$4,0)</f>
        <v>145603</v>
      </c>
      <c r="Q78" s="233">
        <f>ROUND(BB151*Содержание!$H$8*$I$4,0)</f>
        <v>149984</v>
      </c>
      <c r="R78" s="233">
        <f>ROUND(BC151*Содержание!$H$8*$I$4,0)</f>
        <v>156327</v>
      </c>
      <c r="S78" s="233">
        <f>ROUND(BD151*Содержание!$H$8*$I$4,0)</f>
        <v>156479</v>
      </c>
      <c r="T78" s="233">
        <f>ROUND(BE151*Содержание!$H$8*$I$4,0)</f>
        <v>161310</v>
      </c>
      <c r="U78" s="233">
        <f>ROUND(BF151*Содержание!$H$8*$I$4,0)</f>
        <v>165388</v>
      </c>
      <c r="V78" s="233">
        <f>ROUND(BG151*Содержание!$H$8*$I$4,0)</f>
        <v>172639</v>
      </c>
      <c r="W78" s="233">
        <f>ROUND(BH151*Содержание!$H$8*$I$4,0)</f>
        <v>173997</v>
      </c>
      <c r="X78" s="233">
        <f>ROUND(BI151*Содержание!$H$8*$I$4,0)</f>
        <v>178981</v>
      </c>
      <c r="Y78" s="233">
        <f>ROUND(BJ151*Содержание!$H$8*$I$4,0)</f>
        <v>181098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160">
        <v>2125</v>
      </c>
      <c r="B79" s="235">
        <f>ROUND(IF($H$6=TRUE,AM152*Содержание!$H$8*$I$4*(1+'4 Доп.опции'!$Z$46),AM152*Содержание!$H$8*$I$4),0)</f>
        <v>85363</v>
      </c>
      <c r="C79" s="235">
        <f>ROUND(IF($H$6=TRUE,AN152*Содержание!$H$8*$I$4*(1+'4 Доп.опции'!$Z$46),AN152*Содержание!$H$8*$I$4),0)</f>
        <v>87251</v>
      </c>
      <c r="D79" s="235">
        <f>ROUND(IF($H$6=TRUE,AO152*Содержание!$H$8*$I$4*(1+'4 Доп.опции'!$Z$46),AO152*Содержание!$H$8*$I$4),0)</f>
        <v>83292</v>
      </c>
      <c r="E79" s="235">
        <f>ROUND(IF($H$6=TRUE,AP152*Содержание!$H$8*$I$4*(1+'4 Доп.опции'!$Z$46),AP152*Содержание!$H$8*$I$4),0)</f>
        <v>88133</v>
      </c>
      <c r="F79" s="235">
        <f>ROUND(IF($H$6=TRUE,AQ152*Содержание!$H$8*$I$4*(1+'4 Доп.опции'!$Z$46),AQ152*Содержание!$H$8*$I$4),0)</f>
        <v>91799</v>
      </c>
      <c r="G79" s="235">
        <f>ROUND(IF($H$6=TRUE,AR152*Содержание!$H$8*$I$4*(1+'4 Доп.опции'!$Z$46),AR152*Содержание!$H$8*$I$4),0)</f>
        <v>96931</v>
      </c>
      <c r="H79" s="235">
        <f>ROUND(IF($H$6=TRUE,AS152*Содержание!$H$8*$I$4*(1+'4 Доп.опции'!$Z$46),AS152*Содержание!$H$8*$I$4),0)</f>
        <v>102501</v>
      </c>
      <c r="I79" s="235">
        <f>ROUND(IF($H$6=TRUE,AT152*Содержание!$H$8*$I$4*(1+'4 Доп.опции'!$Z$46),AT152*Содержание!$H$8*$I$4),0)</f>
        <v>107782</v>
      </c>
      <c r="J79" s="235">
        <f>ROUND(IF($H$6=TRUE,AU152*Содержание!$H$8*$I$4*(1+'4 Доп.опции'!$Z$46),AU152*Содержание!$H$8*$I$4),0)</f>
        <v>113206</v>
      </c>
      <c r="K79" s="235">
        <f>ROUND(IF($H$6=TRUE,AV152*Содержание!$H$8*$I$4*(1+'4 Доп.опции'!$Z$46),AV152*Содержание!$H$8*$I$4),0)</f>
        <v>115405</v>
      </c>
      <c r="L79" s="235">
        <f>ROUND(IF($H$6=TRUE,AW152*Содержание!$H$8*$I$4*(1+'4 Доп.опции'!$Z$46),AW152*Содержание!$H$8*$I$4),0)</f>
        <v>114965</v>
      </c>
      <c r="M79" s="235">
        <f>ROUND(IF($H$6=TRUE,AX152*Содержание!$H$8*$I$4*(1+'4 Доп.опции'!$Z$46),AX152*Содержание!$H$8*$I$4),0)</f>
        <v>120834</v>
      </c>
      <c r="N79" s="233">
        <f>ROUND(AY152*Содержание!$H$8*$I$4,0)</f>
        <v>138805</v>
      </c>
      <c r="O79" s="233">
        <f>ROUND(AZ152*Содержание!$H$8*$I$4,0)</f>
        <v>140921</v>
      </c>
      <c r="P79" s="233">
        <f>ROUND(BA152*Содержание!$H$8*$I$4,0)</f>
        <v>142431</v>
      </c>
      <c r="Q79" s="233">
        <f>ROUND(BB152*Содержание!$H$8*$I$4,0)</f>
        <v>146810</v>
      </c>
      <c r="R79" s="233">
        <f>ROUND(BC152*Содержание!$H$8*$I$4,0)</f>
        <v>154664</v>
      </c>
      <c r="S79" s="233">
        <f>ROUND(BD152*Содержание!$H$8*$I$4,0)</f>
        <v>156479</v>
      </c>
      <c r="T79" s="233">
        <f>ROUND(BE152*Содержание!$H$8*$I$4,0)</f>
        <v>156628</v>
      </c>
      <c r="U79" s="233">
        <f>ROUND(BF152*Содержание!$H$8*$I$4,0)</f>
        <v>161612</v>
      </c>
      <c r="V79" s="233">
        <f>ROUND(BG152*Содержание!$H$8*$I$4,0)</f>
        <v>171581</v>
      </c>
      <c r="W79" s="233">
        <f>ROUND(BH152*Содержание!$H$8*$I$4,0)</f>
        <v>174752</v>
      </c>
      <c r="X79" s="233">
        <f>ROUND(BI152*Содержание!$H$8*$I$4,0)</f>
        <v>175962</v>
      </c>
      <c r="Y79" s="233">
        <f>ROUND(BJ152*Содержание!$H$8*$I$4,0)</f>
        <v>178830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160">
        <v>2250</v>
      </c>
      <c r="B80" s="235">
        <f>ROUND(IF($H$6=TRUE,AM153*Содержание!$H$8*$I$4*(1+'4 Доп.опции'!$Z$46),AM153*Содержание!$H$8*$I$4),0)</f>
        <v>86207</v>
      </c>
      <c r="C80" s="235">
        <f>ROUND(IF($H$6=TRUE,AN153*Содержание!$H$8*$I$4*(1+'4 Доп.опции'!$Z$46),AN153*Содержание!$H$8*$I$4),0)</f>
        <v>87982</v>
      </c>
      <c r="D80" s="235">
        <f>ROUND(IF($H$6=TRUE,AO153*Содержание!$H$8*$I$4*(1+'4 Доп.опции'!$Z$46),AO153*Содержание!$H$8*$I$4),0)</f>
        <v>84902</v>
      </c>
      <c r="E80" s="235">
        <f>ROUND(IF($H$6=TRUE,AP153*Содержание!$H$8*$I$4*(1+'4 Доп.опции'!$Z$46),AP153*Содержание!$H$8*$I$4),0)</f>
        <v>88133</v>
      </c>
      <c r="F80" s="235">
        <f>ROUND(IF($H$6=TRUE,AQ153*Содержание!$H$8*$I$4*(1+'4 Доп.опции'!$Z$46),AQ153*Содержание!$H$8*$I$4),0)</f>
        <v>91503</v>
      </c>
      <c r="G80" s="235">
        <f>ROUND(IF($H$6=TRUE,AR153*Содержание!$H$8*$I$4*(1+'4 Доп.опции'!$Z$46),AR153*Содержание!$H$8*$I$4),0)</f>
        <v>97368</v>
      </c>
      <c r="H80" s="235">
        <f>ROUND(IF($H$6=TRUE,AS153*Содержание!$H$8*$I$4*(1+'4 Доп.опции'!$Z$46),AS153*Содержание!$H$8*$I$4),0)</f>
        <v>101182</v>
      </c>
      <c r="I80" s="235">
        <f>ROUND(IF($H$6=TRUE,AT153*Содержание!$H$8*$I$4*(1+'4 Доп.опции'!$Z$46),AT153*Содержание!$H$8*$I$4),0)</f>
        <v>106753</v>
      </c>
      <c r="J80" s="235">
        <f>ROUND(IF($H$6=TRUE,AU153*Содержание!$H$8*$I$4*(1+'4 Доп.опции'!$Z$46),AU153*Содержание!$H$8*$I$4),0)</f>
        <v>112180</v>
      </c>
      <c r="K80" s="235">
        <f>ROUND(IF($H$6=TRUE,AV153*Содержание!$H$8*$I$4*(1+'4 Доп.опции'!$Z$46),AV153*Содержание!$H$8*$I$4),0)</f>
        <v>117898</v>
      </c>
      <c r="L80" s="235">
        <f>ROUND(IF($H$6=TRUE,AW153*Содержание!$H$8*$I$4*(1+'4 Доп.опции'!$Z$46),AW153*Содержание!$H$8*$I$4),0)</f>
        <v>114965</v>
      </c>
      <c r="M80" s="235">
        <f>ROUND(IF($H$6=TRUE,AX153*Содержание!$H$8*$I$4*(1+'4 Доп.опции'!$Z$46),AX153*Содержание!$H$8*$I$4),0)</f>
        <v>128897</v>
      </c>
      <c r="N80" s="233">
        <f>ROUND(AY153*Содержание!$H$8*$I$4,0)</f>
        <v>137447</v>
      </c>
      <c r="O80" s="233">
        <f>ROUND(AZ153*Содержание!$H$8*$I$4,0)</f>
        <v>141071</v>
      </c>
      <c r="P80" s="233">
        <f>ROUND(BA153*Содержание!$H$8*$I$4,0)</f>
        <v>138202</v>
      </c>
      <c r="Q80" s="233">
        <f>ROUND(BB153*Содержание!$H$8*$I$4,0)</f>
        <v>143943</v>
      </c>
      <c r="R80" s="233">
        <f>ROUND(BC153*Содержание!$H$8*$I$4,0)</f>
        <v>147716</v>
      </c>
      <c r="S80" s="233">
        <f>ROUND(BD153*Содержание!$H$8*$I$4,0)</f>
        <v>154516</v>
      </c>
      <c r="T80" s="233">
        <f>ROUND(BE153*Содержание!$H$8*$I$4,0)</f>
        <v>152398</v>
      </c>
      <c r="U80" s="233">
        <f>ROUND(BF153*Содержание!$H$8*$I$4,0)</f>
        <v>158139</v>
      </c>
      <c r="V80" s="233">
        <f>ROUND(BG153*Содержание!$H$8*$I$4,0)</f>
        <v>166750</v>
      </c>
      <c r="W80" s="233">
        <f>ROUND(BH153*Содержание!$H$8*$I$4,0)</f>
        <v>173695</v>
      </c>
      <c r="X80" s="233">
        <f>ROUND(BI153*Содержание!$H$8*$I$4,0)</f>
        <v>170524</v>
      </c>
      <c r="Y80" s="233">
        <f>ROUND(BJ153*Содержание!$H$8*$I$4,0)</f>
        <v>175053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160">
        <v>2375</v>
      </c>
      <c r="B81" s="235">
        <f>ROUND(IF($H$6=TRUE,AM154*Содержание!$H$8*$I$4*(1+'4 Доп.опции'!$Z$46),AM154*Содержание!$H$8*$I$4),0)</f>
        <v>94003</v>
      </c>
      <c r="C81" s="235">
        <f>ROUND(IF($H$6=TRUE,AN154*Содержание!$H$8*$I$4*(1+'4 Доп.опции'!$Z$46),AN154*Содержание!$H$8*$I$4),0)</f>
        <v>95169</v>
      </c>
      <c r="D81" s="235">
        <f>ROUND(IF($H$6=TRUE,AO154*Содержание!$H$8*$I$4*(1+'4 Доп.опции'!$Z$46),AO154*Содержание!$H$8*$I$4),0)</f>
        <v>91503</v>
      </c>
      <c r="E81" s="235">
        <f>ROUND(IF($H$6=TRUE,AP154*Содержание!$H$8*$I$4*(1+'4 Доп.опции'!$Z$46),AP154*Содержание!$H$8*$I$4),0)</f>
        <v>90624</v>
      </c>
      <c r="F81" s="235">
        <f>ROUND(IF($H$6=TRUE,AQ154*Содержание!$H$8*$I$4*(1+'4 Доп.опции'!$Z$46),AQ154*Содержание!$H$8*$I$4),0)</f>
        <v>95024</v>
      </c>
      <c r="G81" s="235">
        <f>ROUND(IF($H$6=TRUE,AR154*Содержание!$H$8*$I$4*(1+'4 Доп.опции'!$Z$46),AR154*Содержание!$H$8*$I$4),0)</f>
        <v>96783</v>
      </c>
      <c r="H81" s="235">
        <f>ROUND(IF($H$6=TRUE,AS154*Содержание!$H$8*$I$4*(1+'4 Доп.опции'!$Z$46),AS154*Содержание!$H$8*$I$4),0)</f>
        <v>106169</v>
      </c>
      <c r="I81" s="235">
        <f>ROUND(IF($H$6=TRUE,AT154*Содержание!$H$8*$I$4*(1+'4 Доп.опции'!$Z$46),AT154*Содержание!$H$8*$I$4),0)</f>
        <v>111446</v>
      </c>
      <c r="J81" s="235">
        <f>ROUND(IF($H$6=TRUE,AU154*Содержание!$H$8*$I$4*(1+'4 Доп.опции'!$Z$46),AU154*Содержание!$H$8*$I$4),0)</f>
        <v>117755</v>
      </c>
      <c r="K81" s="235">
        <f>ROUND(IF($H$6=TRUE,AV154*Содержание!$H$8*$I$4*(1+'4 Доп.опции'!$Z$46),AV154*Содержание!$H$8*$I$4),0)</f>
        <v>126406</v>
      </c>
      <c r="L81" s="235">
        <f>ROUND(IF($H$6=TRUE,AW154*Содержание!$H$8*$I$4*(1+'4 Доп.опции'!$Z$46),AW154*Содержание!$H$8*$I$4),0)</f>
        <v>120979</v>
      </c>
      <c r="M81" s="233">
        <f>ROUND(AX154*Содержание!$H$8*$I$4,0)</f>
        <v>134426</v>
      </c>
      <c r="N81" s="233">
        <f>ROUND(AY154*Содержание!$H$8*$I$4,0)</f>
        <v>142129</v>
      </c>
      <c r="O81" s="233">
        <f>ROUND(AZ154*Содержание!$H$8*$I$4,0)</f>
        <v>149228</v>
      </c>
      <c r="P81" s="233">
        <f>ROUND(BA154*Содержание!$H$8*$I$4,0)</f>
        <v>141071</v>
      </c>
      <c r="Q81" s="233">
        <f>ROUND(BB154*Содержание!$H$8*$I$4,0)</f>
        <v>147113</v>
      </c>
      <c r="R81" s="233">
        <f>ROUND(BC154*Содержание!$H$8*$I$4,0)</f>
        <v>153910</v>
      </c>
      <c r="S81" s="233">
        <f>ROUND(BD154*Содержание!$H$8*$I$4,0)</f>
        <v>161461</v>
      </c>
      <c r="T81" s="233">
        <f>ROUND(BE154*Содержание!$H$8*$I$4,0)</f>
        <v>154664</v>
      </c>
      <c r="U81" s="233">
        <f>ROUND(BF154*Содержание!$H$8*$I$4,0)</f>
        <v>159801</v>
      </c>
      <c r="V81" s="233">
        <f>ROUND(BG154*Содержание!$H$8*$I$4,0)</f>
        <v>169467</v>
      </c>
      <c r="W81" s="233">
        <f>ROUND(BH154*Содержание!$H$8*$I$4,0)</f>
        <v>179284</v>
      </c>
      <c r="X81" s="233">
        <f>ROUND(BI154*Содержание!$H$8*$I$4,0)</f>
        <v>164786</v>
      </c>
      <c r="Y81" s="233">
        <f>ROUND(BJ154*Содержание!$H$8*$I$4,0)</f>
        <v>171280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160">
        <v>2500</v>
      </c>
      <c r="B82" s="235">
        <f>ROUND(IF($H$6=TRUE,AM155*Содержание!$H$8*$I$4*(1+'4 Доп.опции'!$Z$46),AM155*Содержание!$H$8*$I$4),0)</f>
        <v>100605</v>
      </c>
      <c r="C82" s="235">
        <f>ROUND(IF($H$6=TRUE,AN155*Содержание!$H$8*$I$4*(1+'4 Доп.опции'!$Z$46),AN155*Содержание!$H$8*$I$4),0)</f>
        <v>101915</v>
      </c>
      <c r="D82" s="235">
        <f>ROUND(IF($H$6=TRUE,AO155*Содержание!$H$8*$I$4*(1+'4 Доп.опции'!$Z$46),AO155*Содержание!$H$8*$I$4),0)</f>
        <v>108662</v>
      </c>
      <c r="E82" s="235">
        <f>ROUND(IF($H$6=TRUE,AP155*Содержание!$H$8*$I$4*(1+'4 Доп.опции'!$Z$46),AP155*Содержание!$H$8*$I$4),0)</f>
        <v>95318</v>
      </c>
      <c r="F82" s="235">
        <f>ROUND(IF($H$6=TRUE,AQ155*Содержание!$H$8*$I$4*(1+'4 Доп.опции'!$Z$46),AQ155*Содержание!$H$8*$I$4),0)</f>
        <v>101182</v>
      </c>
      <c r="G82" s="235">
        <f>ROUND(IF($H$6=TRUE,AR155*Содержание!$H$8*$I$4*(1+'4 Доп.опции'!$Z$46),AR155*Содержание!$H$8*$I$4),0)</f>
        <v>108662</v>
      </c>
      <c r="H82" s="235">
        <f>ROUND(IF($H$6=TRUE,AS155*Содержание!$H$8*$I$4*(1+'4 Доп.опции'!$Z$46),AS155*Содержание!$H$8*$I$4),0)</f>
        <v>107782</v>
      </c>
      <c r="I82" s="235">
        <f>ROUND(IF($H$6=TRUE,AT155*Содержание!$H$8*$I$4*(1+'4 Доп.опции'!$Z$46),AT155*Содержание!$H$8*$I$4),0)</f>
        <v>113499</v>
      </c>
      <c r="J82" s="235">
        <f>ROUND(IF($H$6=TRUE,AU155*Содержание!$H$8*$I$4*(1+'4 Доп.опции'!$Z$46),AU155*Содержание!$H$8*$I$4),0)</f>
        <v>121566</v>
      </c>
      <c r="K82" s="235">
        <f>ROUND(IF($H$6=TRUE,AV155*Содержание!$H$8*$I$4*(1+'4 Доп.опции'!$Z$46),AV155*Содержание!$H$8*$I$4),0)</f>
        <v>138576</v>
      </c>
      <c r="L82" s="233">
        <f>ROUND(AW155*Содержание!$H$8*$I$4,0)</f>
        <v>160856</v>
      </c>
      <c r="M82" s="233">
        <f>ROUND(AX155*Содержание!$H$8*$I$4,0)</f>
        <v>168259</v>
      </c>
      <c r="N82" s="233">
        <f>ROUND(AY155*Содержание!$H$8*$I$4,0)</f>
        <v>167502</v>
      </c>
      <c r="O82" s="233">
        <f>ROUND(AZ155*Содержание!$H$8*$I$4,0)</f>
        <v>171128</v>
      </c>
      <c r="P82" s="233">
        <f>ROUND(BA155*Содержание!$H$8*$I$4,0)</f>
        <v>175358</v>
      </c>
      <c r="Q82" s="233">
        <f>ROUND(BB155*Содержание!$H$8*$I$4,0)</f>
        <v>177622</v>
      </c>
      <c r="R82" s="233">
        <f>ROUND(BC155*Содержание!$H$8*$I$4,0)</f>
        <v>181701</v>
      </c>
      <c r="S82" s="233">
        <f>ROUND(BD155*Содержание!$H$8*$I$4,0)</f>
        <v>186082</v>
      </c>
      <c r="T82" s="233">
        <f>ROUND(BE155*Содержание!$H$8*$I$4,0)</f>
        <v>189707</v>
      </c>
      <c r="U82" s="233">
        <f>ROUND(BF155*Содержание!$H$8*$I$4,0)</f>
        <v>200730</v>
      </c>
      <c r="V82" s="233">
        <f>ROUND(BG155*Содержание!$H$8*$I$4,0)</f>
        <v>206622</v>
      </c>
      <c r="W82" s="233">
        <f>ROUND(BH155*Содержание!$H$8*$I$4,0)</f>
        <v>206018</v>
      </c>
      <c r="X82" s="233">
        <f>ROUND(BI155*Содержание!$H$8*$I$4,0)</f>
        <v>215986</v>
      </c>
      <c r="Y82" s="233">
        <f>ROUND(BJ155*Содержание!$H$8*$I$4,0)</f>
        <v>220214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160">
        <v>2550</v>
      </c>
      <c r="B83" s="235">
        <f>ROUND(IF($H$6=TRUE,AM156*Содержание!$H$8*$I$4*(1+'4 Доп.опции'!$Z$46),AM156*Содержание!$H$8*$I$4),0)</f>
        <v>101113</v>
      </c>
      <c r="C83" s="235">
        <f>ROUND(IF($H$6=TRUE,AN156*Содержание!$H$8*$I$4*(1+'4 Доп.опции'!$Z$46),AN156*Содержание!$H$8*$I$4),0)</f>
        <v>102647</v>
      </c>
      <c r="D83" s="235">
        <f>ROUND(IF($H$6=TRUE,AO156*Содержание!$H$8*$I$4*(1+'4 Доп.опции'!$Z$46),AO156*Содержание!$H$8*$I$4),0)</f>
        <v>110566</v>
      </c>
      <c r="E83" s="235">
        <f>ROUND(IF($H$6=TRUE,AP156*Содержание!$H$8*$I$4*(1+'4 Доп.опции'!$Z$46),AP156*Содержание!$H$8*$I$4),0)</f>
        <v>95756</v>
      </c>
      <c r="F83" s="235">
        <f>ROUND(IF($H$6=TRUE,AQ156*Содержание!$H$8*$I$4*(1+'4 Доп.опции'!$Z$46),AQ156*Содержание!$H$8*$I$4),0)</f>
        <v>101330</v>
      </c>
      <c r="G83" s="235">
        <f>ROUND(IF($H$6=TRUE,AR156*Содержание!$H$8*$I$4*(1+'4 Доп.опции'!$Z$46),AR156*Содержание!$H$8*$I$4),0)</f>
        <v>109393</v>
      </c>
      <c r="H83" s="235">
        <f>ROUND(IF($H$6=TRUE,AS156*Содержание!$H$8*$I$4*(1+'4 Доп.опции'!$Z$46),AS156*Содержание!$H$8*$I$4),0)</f>
        <v>108662</v>
      </c>
      <c r="I83" s="235">
        <f>ROUND(IF($H$6=TRUE,AT156*Содержание!$H$8*$I$4*(1+'4 Доп.опции'!$Z$46),AT156*Содержание!$H$8*$I$4),0)</f>
        <v>114526</v>
      </c>
      <c r="J83" s="235">
        <f>ROUND(IF($H$6=TRUE,AU156*Содержание!$H$8*$I$4*(1+'4 Доп.опции'!$Z$46),AU156*Содержание!$H$8*$I$4),0)</f>
        <v>124644</v>
      </c>
      <c r="K83" s="233">
        <f>ROUND(AV156*Содержание!$H$8*$I$4,0)</f>
        <v>142886</v>
      </c>
      <c r="L83" s="233">
        <f>ROUND(AW156*Содержание!$H$8*$I$4,0)</f>
        <v>161763</v>
      </c>
      <c r="M83" s="233">
        <f>ROUND(AX156*Содержание!$H$8*$I$4,0)</f>
        <v>168712</v>
      </c>
      <c r="N83" s="233">
        <f>ROUND(AY156*Содержание!$H$8*$I$4,0)</f>
        <v>170074</v>
      </c>
      <c r="O83" s="233">
        <f>ROUND(AZ156*Содержание!$H$8*$I$4,0)</f>
        <v>172337</v>
      </c>
      <c r="P83" s="233">
        <f>ROUND(BA156*Содержание!$H$8*$I$4,0)</f>
        <v>178981</v>
      </c>
      <c r="Q83" s="233">
        <f>ROUND(BB156*Содержание!$H$8*$I$4,0)</f>
        <v>180492</v>
      </c>
      <c r="R83" s="233">
        <f>ROUND(BC156*Содержание!$H$8*$I$4,0)</f>
        <v>183361</v>
      </c>
      <c r="S83" s="233">
        <f>ROUND(BD156*Содержание!$H$8*$I$4,0)</f>
        <v>187440</v>
      </c>
      <c r="T83" s="233">
        <f>ROUND(BE156*Содержание!$H$8*$I$4,0)</f>
        <v>191972</v>
      </c>
      <c r="U83" s="233">
        <f>ROUND(BF156*Содержание!$H$8*$I$4,0)</f>
        <v>202092</v>
      </c>
      <c r="V83" s="233">
        <f>ROUND(BG156*Содержание!$H$8*$I$4,0)</f>
        <v>207982</v>
      </c>
      <c r="W83" s="233">
        <f>ROUND(BH156*Содержание!$H$8*$I$4,0)</f>
        <v>208888</v>
      </c>
      <c r="X83" s="233">
        <f>ROUND(BI156*Содержание!$H$8*$I$4,0)</f>
        <v>218858</v>
      </c>
      <c r="Y83" s="233">
        <f>ROUND(BJ156*Содержание!$H$8*$I$4,0)</f>
        <v>225652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160">
        <v>2625</v>
      </c>
      <c r="B84" s="235">
        <f>ROUND(IF($H$6=TRUE,AM157*Содержание!$H$8*$I$4*(1+'4 Доп.опции'!$Z$46),AM157*Содержание!$H$8*$I$4),0)</f>
        <v>101622</v>
      </c>
      <c r="C84" s="235">
        <f>ROUND(IF($H$6=TRUE,AN157*Содержание!$H$8*$I$4*(1+'4 Доп.опции'!$Z$46),AN157*Содержание!$H$8*$I$4),0)</f>
        <v>103380</v>
      </c>
      <c r="D84" s="235">
        <f>ROUND(IF($H$6=TRUE,AO157*Содержание!$H$8*$I$4*(1+'4 Доп.опции'!$Z$46),AO157*Содержание!$H$8*$I$4),0)</f>
        <v>112327</v>
      </c>
      <c r="E84" s="235">
        <f>ROUND(IF($H$6=TRUE,AP157*Содержание!$H$8*$I$4*(1+'4 Доп.опции'!$Z$46),AP157*Содержание!$H$8*$I$4),0)</f>
        <v>96343</v>
      </c>
      <c r="F84" s="235">
        <f>ROUND(IF($H$6=TRUE,AQ157*Содержание!$H$8*$I$4*(1+'4 Доп.опции'!$Z$46),AQ157*Содержание!$H$8*$I$4),0)</f>
        <v>101476</v>
      </c>
      <c r="G84" s="235">
        <f>ROUND(IF($H$6=TRUE,AR157*Содержание!$H$8*$I$4*(1+'4 Доп.опции'!$Z$46),AR157*Содержание!$H$8*$I$4),0)</f>
        <v>110129</v>
      </c>
      <c r="H84" s="235">
        <f>ROUND(IF($H$6=TRUE,AS157*Содержание!$H$8*$I$4*(1+'4 Доп.опции'!$Z$46),AS157*Содержание!$H$8*$I$4),0)</f>
        <v>109688</v>
      </c>
      <c r="I84" s="235">
        <f>ROUND(IF($H$6=TRUE,AT157*Содержание!$H$8*$I$4*(1+'4 Доп.опции'!$Z$46),AT157*Содержание!$H$8*$I$4),0)</f>
        <v>115699</v>
      </c>
      <c r="J84" s="233">
        <f>ROUND(AU157*Содержание!$H$8*$I$4,0)</f>
        <v>131705</v>
      </c>
      <c r="K84" s="233">
        <f>ROUND(AV157*Содержание!$H$8*$I$4,0)</f>
        <v>143184</v>
      </c>
      <c r="L84" s="233">
        <f>ROUND(AW157*Содержание!$H$8*$I$4,0)</f>
        <v>162970</v>
      </c>
      <c r="M84" s="233">
        <f>ROUND(AX157*Содержание!$H$8*$I$4,0)</f>
        <v>169013</v>
      </c>
      <c r="N84" s="233">
        <f>ROUND(AY157*Содержание!$H$8*$I$4,0)</f>
        <v>172788</v>
      </c>
      <c r="O84" s="233">
        <f>ROUND(AZ157*Содержание!$H$8*$I$4,0)</f>
        <v>173396</v>
      </c>
      <c r="P84" s="233">
        <f>ROUND(BA157*Содержание!$H$8*$I$4,0)</f>
        <v>182457</v>
      </c>
      <c r="Q84" s="233">
        <f>ROUND(BB157*Содержание!$H$8*$I$4,0)</f>
        <v>183361</v>
      </c>
      <c r="R84" s="233">
        <f>ROUND(BC157*Содержание!$H$8*$I$4,0)</f>
        <v>184873</v>
      </c>
      <c r="S84" s="233">
        <f>ROUND(BD157*Содержание!$H$8*$I$4,0)</f>
        <v>188800</v>
      </c>
      <c r="T84" s="233">
        <f>ROUND(BE157*Содержание!$H$8*$I$4,0)</f>
        <v>194086</v>
      </c>
      <c r="U84" s="233">
        <f>ROUND(BF157*Содержание!$H$8*$I$4,0)</f>
        <v>203603</v>
      </c>
      <c r="V84" s="233">
        <f>ROUND(BG157*Содержание!$H$8*$I$4,0)</f>
        <v>209341</v>
      </c>
      <c r="W84" s="233">
        <f>ROUND(BH157*Содержание!$H$8*$I$4,0)</f>
        <v>211910</v>
      </c>
      <c r="X84" s="233">
        <f>ROUND(BI157*Содержание!$H$8*$I$4,0)</f>
        <v>221876</v>
      </c>
      <c r="Y84" s="233">
        <f>ROUND(BJ157*Содержание!$H$8*$I$4,0)</f>
        <v>230941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160">
        <v>2700</v>
      </c>
      <c r="B85" s="235">
        <f>ROUND(IF($H$6=TRUE,AM158*Содержание!$H$8*$I$4*(1+'4 Доп.опции'!$Z$46),AM158*Содержание!$H$8*$I$4),0)</f>
        <v>102302</v>
      </c>
      <c r="C85" s="235">
        <f>ROUND(IF($H$6=TRUE,AN158*Содержание!$H$8*$I$4*(1+'4 Доп.опции'!$Z$46),AN158*Содержание!$H$8*$I$4),0)</f>
        <v>103090</v>
      </c>
      <c r="D85" s="235">
        <f>ROUND(IF($H$6=TRUE,AO158*Содержание!$H$8*$I$4*(1+'4 Доп.опции'!$Z$46),AO158*Содержание!$H$8*$I$4),0)</f>
        <v>111885</v>
      </c>
      <c r="E85" s="235">
        <f>ROUND(IF($H$6=TRUE,AP158*Содержание!$H$8*$I$4*(1+'4 Доп.опции'!$Z$46),AP158*Содержание!$H$8*$I$4),0)</f>
        <v>98102</v>
      </c>
      <c r="F85" s="235">
        <f>ROUND(IF($H$6=TRUE,AQ158*Содержание!$H$8*$I$4*(1+'4 Доп.опции'!$Z$46),AQ158*Содержание!$H$8*$I$4),0)</f>
        <v>103380</v>
      </c>
      <c r="G85" s="235">
        <f>ROUND(IF($H$6=TRUE,AR158*Содержание!$H$8*$I$4*(1+'4 Доп.опции'!$Z$46),AR158*Содержание!$H$8*$I$4),0)</f>
        <v>111446</v>
      </c>
      <c r="H85" s="235">
        <f>ROUND(IF($H$6=TRUE,AS158*Содержание!$H$8*$I$4*(1+'4 Доп.опции'!$Z$46),AS158*Содержание!$H$8*$I$4),0)</f>
        <v>114965</v>
      </c>
      <c r="I85" s="235">
        <f>ROUND(IF($H$6=TRUE,AT158*Содержание!$H$8*$I$4*(1+'4 Доп.опции'!$Z$46),AT158*Содержание!$H$8*$I$4),0)</f>
        <v>120538</v>
      </c>
      <c r="J85" s="233">
        <f>ROUND(AU158*Содержание!$H$8*$I$4,0)</f>
        <v>132463</v>
      </c>
      <c r="K85" s="233">
        <f>ROUND(AV158*Содержание!$H$8*$I$4,0)</f>
        <v>143184</v>
      </c>
      <c r="L85" s="233">
        <f>ROUND(AW158*Содержание!$H$8*$I$4,0)</f>
        <v>164479</v>
      </c>
      <c r="M85" s="233">
        <f>ROUND(AX158*Содержание!$H$8*$I$4,0)</f>
        <v>173093</v>
      </c>
      <c r="N85" s="233">
        <f>ROUND(AY158*Содержание!$H$8*$I$4,0)</f>
        <v>171581</v>
      </c>
      <c r="O85" s="233">
        <f>ROUND(AZ158*Содержание!$H$8*$I$4,0)</f>
        <v>173243</v>
      </c>
      <c r="P85" s="233">
        <f>ROUND(BA158*Содержание!$H$8*$I$4,0)</f>
        <v>186082</v>
      </c>
      <c r="Q85" s="233">
        <f>ROUND(BB158*Содержание!$H$8*$I$4,0)</f>
        <v>189254</v>
      </c>
      <c r="R85" s="233">
        <f>ROUND(BC158*Содержание!$H$8*$I$4,0)</f>
        <v>191064</v>
      </c>
      <c r="S85" s="233">
        <f>ROUND(BD158*Содержание!$H$8*$I$4,0)</f>
        <v>193178</v>
      </c>
      <c r="T85" s="233">
        <f>ROUND(BE158*Содержание!$H$8*$I$4,0)</f>
        <v>200431</v>
      </c>
      <c r="U85" s="233">
        <f>ROUND(BF158*Содержание!$H$8*$I$4,0)</f>
        <v>209189</v>
      </c>
      <c r="V85" s="233">
        <f>ROUND(BG158*Содержание!$H$8*$I$4,0)</f>
        <v>210250</v>
      </c>
      <c r="W85" s="233">
        <f>ROUND(BH158*Содержание!$H$8*$I$4,0)</f>
        <v>212815</v>
      </c>
      <c r="X85" s="233">
        <f>ROUND(BI158*Содержание!$H$8*$I$4,0)</f>
        <v>225803</v>
      </c>
      <c r="Y85" s="233">
        <f>ROUND(BJ158*Содержание!$H$8*$I$4,0)</f>
        <v>232905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160">
        <v>2850</v>
      </c>
      <c r="B86" s="235">
        <f>ROUND(IF($H$6=TRUE,AM159*Содержание!$H$8*$I$4*(1+'4 Доп.опции'!$Z$46),AM159*Содержание!$H$8*$I$4),0)</f>
        <v>116694</v>
      </c>
      <c r="C86" s="235">
        <f>ROUND(IF($H$6=TRUE,AN159*Содержание!$H$8*$I$4*(1+'4 Доп.опции'!$Z$46),AN159*Содержание!$H$8*$I$4),0)</f>
        <v>119365</v>
      </c>
      <c r="D86" s="235">
        <f>ROUND(IF($H$6=TRUE,AO159*Содержание!$H$8*$I$4*(1+'4 Доп.опции'!$Z$46),AO159*Содержание!$H$8*$I$4),0)</f>
        <v>122886</v>
      </c>
      <c r="E86" s="235">
        <f>ROUND(IF($H$6=TRUE,AP159*Содержание!$H$8*$I$4*(1+'4 Доп.опции'!$Z$46),AP159*Содержание!$H$8*$I$4),0)</f>
        <v>111595</v>
      </c>
      <c r="F86" s="235">
        <f>ROUND(IF($H$6=TRUE,AQ159*Содержание!$H$8*$I$4*(1+'4 Доп.опции'!$Z$46),AQ159*Содержание!$H$8*$I$4),0)</f>
        <v>117020</v>
      </c>
      <c r="G86" s="235">
        <f>ROUND(IF($H$6=TRUE,AR159*Содержание!$H$8*$I$4*(1+'4 Доп.опции'!$Z$46),AR159*Содержание!$H$8*$I$4),0)</f>
        <v>133150</v>
      </c>
      <c r="H86" s="233">
        <f>ROUND(AS159*Содержание!$H$8*$I$4,0)</f>
        <v>129442</v>
      </c>
      <c r="I86" s="233">
        <f>ROUND(AT159*Содержание!$H$8*$I$4,0)</f>
        <v>159046</v>
      </c>
      <c r="J86" s="233">
        <f>ROUND(AU159*Содержание!$H$8*$I$4,0)</f>
        <v>161461</v>
      </c>
      <c r="K86" s="233">
        <f>ROUND(AV159*Содержание!$H$8*$I$4,0)</f>
        <v>162970</v>
      </c>
      <c r="L86" s="233">
        <f>ROUND(AW159*Содержание!$H$8*$I$4,0)</f>
        <v>172942</v>
      </c>
      <c r="M86" s="233">
        <f>ROUND(AX159*Содержание!$H$8*$I$4,0)</f>
        <v>181701</v>
      </c>
      <c r="N86" s="233">
        <f>ROUND(AY159*Содержание!$H$8*$I$4,0)</f>
        <v>183967</v>
      </c>
      <c r="O86" s="233">
        <f>ROUND(AZ159*Содержание!$H$8*$I$4,0)</f>
        <v>188196</v>
      </c>
      <c r="P86" s="233">
        <f>ROUND(BA159*Содержание!$H$8*$I$4,0)</f>
        <v>193032</v>
      </c>
      <c r="Q86" s="233">
        <f>ROUND(BB159*Содержание!$H$8*$I$4,0)</f>
        <v>210548</v>
      </c>
      <c r="R86" s="233">
        <f>ROUND(BC159*Содержание!$H$8*$I$4,0)</f>
        <v>209189</v>
      </c>
      <c r="S86" s="233">
        <f>ROUND(BD159*Содержание!$H$8*$I$4,0)</f>
        <v>209189</v>
      </c>
      <c r="T86" s="233">
        <f>ROUND(BE159*Содержание!$H$8*$I$4,0)</f>
        <v>215683</v>
      </c>
      <c r="U86" s="233">
        <f>ROUND(BF159*Содержание!$H$8*$I$4,0)</f>
        <v>223840</v>
      </c>
      <c r="V86" s="233">
        <f>ROUND(BG159*Содержание!$H$8*$I$4,0)</f>
        <v>227015</v>
      </c>
      <c r="W86" s="233">
        <f>ROUND(BH159*Содержание!$H$8*$I$4,0)</f>
        <v>232300</v>
      </c>
      <c r="X86" s="233">
        <f>ROUND(BI159*Содержание!$H$8*$I$4,0)</f>
        <v>236076</v>
      </c>
      <c r="Y86" s="233">
        <f>ROUND(BJ159*Содержание!$H$8*$I$4,0)</f>
        <v>246043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160">
        <v>2975</v>
      </c>
      <c r="B87" s="235">
        <f>ROUND(IF($H$6=TRUE,AM160*Содержание!$H$8*$I$4*(1+'4 Доп.опции'!$Z$46),AM160*Содержание!$H$8*$I$4),0)</f>
        <v>118135</v>
      </c>
      <c r="C87" s="235">
        <f>ROUND(IF($H$6=TRUE,AN160*Содержание!$H$8*$I$4*(1+'4 Доп.опции'!$Z$46),AN160*Содержание!$H$8*$I$4),0)</f>
        <v>119660</v>
      </c>
      <c r="D87" s="235">
        <f>ROUND(IF($H$6=TRUE,AO160*Содержание!$H$8*$I$4*(1+'4 Доп.опции'!$Z$46),AO160*Содержание!$H$8*$I$4),0)</f>
        <v>126112</v>
      </c>
      <c r="E87" s="235">
        <f>ROUND(IF($H$6=TRUE,AP160*Содержание!$H$8*$I$4*(1+'4 Доп.опции'!$Z$46),AP160*Содержание!$H$8*$I$4),0)</f>
        <v>125085</v>
      </c>
      <c r="F87" s="235">
        <f>ROUND(IF($H$6=TRUE,AQ160*Содержание!$H$8*$I$4*(1+'4 Доп.опции'!$Z$46),AQ160*Содержание!$H$8*$I$4),0)</f>
        <v>129338</v>
      </c>
      <c r="G87" s="233">
        <f>ROUND(AR160*Содержание!$H$8*$I$4,0)</f>
        <v>142886</v>
      </c>
      <c r="H87" s="233">
        <f>ROUND(AS160*Содержание!$H$8*$I$4,0)</f>
        <v>144999</v>
      </c>
      <c r="I87" s="233">
        <f>ROUND(AT160*Содержание!$H$8*$I$4,0)</f>
        <v>157988</v>
      </c>
      <c r="J87" s="233">
        <f>ROUND(AU160*Содержание!$H$8*$I$4,0)</f>
        <v>161763</v>
      </c>
      <c r="K87" s="233">
        <f>ROUND(AV160*Содержание!$H$8*$I$4,0)</f>
        <v>164935</v>
      </c>
      <c r="L87" s="233">
        <f>ROUND(AW160*Содержание!$H$8*$I$4,0)</f>
        <v>177926</v>
      </c>
      <c r="M87" s="233">
        <f>ROUND(AX160*Содержание!$H$8*$I$4,0)</f>
        <v>187291</v>
      </c>
      <c r="N87" s="233">
        <f>ROUND(AY160*Содержание!$H$8*$I$4,0)</f>
        <v>189405</v>
      </c>
      <c r="O87" s="233">
        <f>ROUND(AZ160*Содержание!$H$8*$I$4,0)</f>
        <v>194086</v>
      </c>
      <c r="P87" s="233">
        <f>ROUND(BA160*Содержание!$H$8*$I$4,0)</f>
        <v>202694</v>
      </c>
      <c r="Q87" s="233">
        <f>ROUND(BB160*Содержание!$H$8*$I$4,0)</f>
        <v>215986</v>
      </c>
      <c r="R87" s="233">
        <f>ROUND(BC160*Содержание!$H$8*$I$4,0)</f>
        <v>214628</v>
      </c>
      <c r="S87" s="233">
        <f>ROUND(BD160*Содержание!$H$8*$I$4,0)</f>
        <v>215835</v>
      </c>
      <c r="T87" s="233">
        <f>ROUND(BE160*Содержание!$H$8*$I$4,0)</f>
        <v>222327</v>
      </c>
      <c r="U87" s="233">
        <f>ROUND(BF160*Содержание!$H$8*$I$4,0)</f>
        <v>230941</v>
      </c>
      <c r="V87" s="233">
        <f>ROUND(BG160*Содержание!$H$8*$I$4,0)</f>
        <v>232905</v>
      </c>
      <c r="W87" s="233">
        <f>ROUND(BH160*Содержание!$H$8*$I$4,0)</f>
        <v>238190</v>
      </c>
      <c r="X87" s="233">
        <f>ROUND(BI160*Содержание!$H$8*$I$4,0)</f>
        <v>243628</v>
      </c>
      <c r="Y87" s="233">
        <f>ROUND(BJ160*Содержание!$H$8*$I$4,0)</f>
        <v>252689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160">
        <v>3000</v>
      </c>
      <c r="B88" s="235">
        <f>ROUND(IF($H$6=TRUE,AM161*Содержание!$H$8*$I$4*(1+'4 Доп.опции'!$Z$46),AM161*Содержание!$H$8*$I$4),0)</f>
        <v>119574</v>
      </c>
      <c r="C88" s="235">
        <f>ROUND(IF($H$6=TRUE,AN161*Содержание!$H$8*$I$4*(1+'4 Доп.опции'!$Z$46),AN161*Содержание!$H$8*$I$4),0)</f>
        <v>119953</v>
      </c>
      <c r="D88" s="235">
        <f>ROUND(IF($H$6=TRUE,AO161*Содержание!$H$8*$I$4*(1+'4 Доп.опции'!$Z$46),AO161*Содержание!$H$8*$I$4),0)</f>
        <v>129338</v>
      </c>
      <c r="E88" s="235">
        <f>ROUND(IF($H$6=TRUE,AP161*Содержание!$H$8*$I$4*(1+'4 Доп.опции'!$Z$46),AP161*Содержание!$H$8*$I$4),0)</f>
        <v>138431</v>
      </c>
      <c r="F88" s="233">
        <f>ROUND(AQ161*Содержание!$H$8*$I$4,0)</f>
        <v>146055</v>
      </c>
      <c r="G88" s="233">
        <f>ROUND(AR161*Содержание!$H$8*$I$4,0)</f>
        <v>148775</v>
      </c>
      <c r="H88" s="233">
        <f>ROUND(AS161*Содержание!$H$8*$I$4,0)</f>
        <v>160705</v>
      </c>
      <c r="I88" s="233">
        <f>ROUND(AT161*Содержание!$H$8*$I$4,0)</f>
        <v>157082</v>
      </c>
      <c r="J88" s="233">
        <f>ROUND(AU161*Содержание!$H$8*$I$4,0)</f>
        <v>162367</v>
      </c>
      <c r="K88" s="233">
        <f>ROUND(AV161*Содержание!$H$8*$I$4,0)</f>
        <v>167049</v>
      </c>
      <c r="L88" s="233">
        <f>ROUND(AW161*Содержание!$H$8*$I$4,0)</f>
        <v>182911</v>
      </c>
      <c r="M88" s="233">
        <f>ROUND(AX161*Содержание!$H$8*$I$4,0)</f>
        <v>192577</v>
      </c>
      <c r="N88" s="233">
        <f>ROUND(AY161*Содержание!$H$8*$I$4,0)</f>
        <v>194991</v>
      </c>
      <c r="O88" s="233">
        <f>ROUND(AZ161*Содержание!$H$8*$I$4,0)</f>
        <v>199679</v>
      </c>
      <c r="P88" s="233">
        <f>ROUND(BA161*Содержание!$H$8*$I$4,0)</f>
        <v>212212</v>
      </c>
      <c r="Q88" s="233">
        <f>ROUND(BB161*Содержание!$H$8*$I$4,0)</f>
        <v>221273</v>
      </c>
      <c r="R88" s="233">
        <f>ROUND(BC161*Содержание!$H$8*$I$4,0)</f>
        <v>219916</v>
      </c>
      <c r="S88" s="233">
        <f>ROUND(BD161*Содержание!$H$8*$I$4,0)</f>
        <v>222632</v>
      </c>
      <c r="T88" s="233">
        <f>ROUND(BE161*Содержание!$H$8*$I$4,0)</f>
        <v>228976</v>
      </c>
      <c r="U88" s="233">
        <f>ROUND(BF161*Содержание!$H$8*$I$4,0)</f>
        <v>238041</v>
      </c>
      <c r="V88" s="233">
        <f>ROUND(BG161*Содержание!$H$8*$I$4,0)</f>
        <v>239096</v>
      </c>
      <c r="W88" s="233">
        <f>ROUND(BH161*Содержание!$H$8*$I$4,0)</f>
        <v>244232</v>
      </c>
      <c r="X88" s="233">
        <f>ROUND(BI161*Содержание!$H$8*$I$4,0)</f>
        <v>251181</v>
      </c>
      <c r="Y88" s="233">
        <f>ROUND(BJ161*Содержание!$H$8*$I$4,0)</f>
        <v>259337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s="225" customFormat="1">
      <c r="A89" s="160">
        <v>3150</v>
      </c>
      <c r="B89" s="233">
        <f>ROUND(AM162*Содержание!$H$8*$I$4,0)</f>
        <v>137197</v>
      </c>
      <c r="C89" s="233">
        <f>ROUND(AN162*Содержание!$H$8*$I$4,0)</f>
        <v>137779</v>
      </c>
      <c r="D89" s="233">
        <f>ROUND(AO162*Содержание!$H$8*$I$4,0)</f>
        <v>148466</v>
      </c>
      <c r="E89" s="233">
        <f>ROUND(AP162*Содержание!$H$8*$I$4,0)</f>
        <v>158765</v>
      </c>
      <c r="F89" s="233">
        <f>ROUND(AQ162*Содержание!$H$8*$I$4,0)</f>
        <v>154908</v>
      </c>
      <c r="G89" s="233">
        <f>ROUND(AR162*Содержание!$H$8*$I$4,0)</f>
        <v>157685</v>
      </c>
      <c r="H89" s="233">
        <f>ROUND(AS162*Содержание!$H$8*$I$4,0)</f>
        <v>170455</v>
      </c>
      <c r="I89" s="233">
        <f>ROUND(AT162*Содержание!$H$8*$I$4,0)</f>
        <v>166569</v>
      </c>
      <c r="J89" s="233">
        <f>ROUND(AU162*Содержание!$H$8*$I$4,0)</f>
        <v>172121</v>
      </c>
      <c r="K89" s="233">
        <f>ROUND(AV162*Содержание!$H$8*$I$4,0)</f>
        <v>177114</v>
      </c>
      <c r="L89" s="233">
        <f>ROUND(AW162*Содержание!$H$8*$I$4,0)</f>
        <v>194144</v>
      </c>
      <c r="M89" s="233">
        <f>ROUND(AX162*Содержание!$H$8*$I$4,0)</f>
        <v>204324</v>
      </c>
      <c r="N89" s="233">
        <f>ROUND(AY162*Содержание!$H$8*$I$4,0)</f>
        <v>206918</v>
      </c>
      <c r="O89" s="233">
        <f>ROUND(AZ162*Содержание!$H$8*$I$4,0)</f>
        <v>211913</v>
      </c>
      <c r="P89" s="233">
        <f>ROUND(BA162*Содержание!$H$8*$I$4,0)</f>
        <v>225056</v>
      </c>
      <c r="Q89" s="233">
        <f>ROUND(BB162*Содержание!$H$8*$I$4,0)</f>
        <v>234860</v>
      </c>
      <c r="R89" s="233">
        <f>ROUND(BC162*Содержание!$H$8*$I$4,0)</f>
        <v>233381</v>
      </c>
      <c r="S89" s="233">
        <f>ROUND(BD162*Содержание!$H$8*$I$4,0)</f>
        <v>236154</v>
      </c>
      <c r="T89" s="233">
        <f>ROUND(BE162*Содержание!$H$8*$I$4,0)</f>
        <v>242817</v>
      </c>
      <c r="U89" s="233">
        <f>ROUND(BF162*Содержание!$H$8*$I$4,0)</f>
        <v>252631</v>
      </c>
      <c r="V89" s="233">
        <f>ROUND(BG162*Содержание!$H$8*$I$4,0)</f>
        <v>253552</v>
      </c>
      <c r="W89" s="233">
        <f>ROUND(BH162*Содержание!$H$8*$I$4,0)</f>
        <v>259108</v>
      </c>
      <c r="X89" s="233">
        <f>ROUND(BI162*Содержание!$H$8*$I$4,0)</f>
        <v>266508</v>
      </c>
      <c r="Y89" s="233">
        <f>ROUND(BJ162*Содержание!$H$8*$I$4,0)</f>
        <v>275208</v>
      </c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</row>
    <row r="90" spans="1:36" ht="3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8.75">
      <c r="A91" s="49"/>
      <c r="B91" s="304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302" t="str">
        <f>IF($H$6=TRUE,"","8%")</f>
        <v>8%</v>
      </c>
      <c r="Z91" s="1"/>
      <c r="AA91" s="1"/>
      <c r="AC91" s="1"/>
      <c r="AD91" s="1"/>
      <c r="AE91" s="1"/>
      <c r="AF91" s="1"/>
      <c r="AG91" s="1"/>
      <c r="AH91" s="1"/>
      <c r="AI91" s="1"/>
      <c r="AJ91" s="1"/>
    </row>
    <row r="92" spans="1:36" s="69" customFormat="1">
      <c r="A92" s="78" t="s">
        <v>225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8.5" customHeight="1">
      <c r="A93" s="739" t="s">
        <v>223</v>
      </c>
      <c r="B93" s="739"/>
      <c r="C93" s="739"/>
      <c r="D93" s="739"/>
      <c r="E93" s="739"/>
      <c r="F93" s="739"/>
      <c r="G93" s="739"/>
      <c r="H93" s="739"/>
      <c r="I93" s="739"/>
      <c r="J93" s="739"/>
      <c r="K93" s="739"/>
      <c r="L93" s="739"/>
      <c r="M93" s="739"/>
      <c r="N93" s="739"/>
      <c r="O93" s="739"/>
      <c r="P93" s="739"/>
      <c r="Q93" s="739"/>
      <c r="R93" s="739"/>
      <c r="S93" s="739"/>
      <c r="T93" s="739"/>
      <c r="U93" s="739"/>
      <c r="V93" s="739"/>
      <c r="W93" s="739"/>
      <c r="X93" s="739"/>
      <c r="Y93" s="739"/>
      <c r="Z93" s="739"/>
      <c r="AA93" s="739"/>
      <c r="AB93" s="739"/>
      <c r="AC93" s="739"/>
      <c r="AD93" s="739"/>
      <c r="AE93" s="739"/>
      <c r="AF93" s="739"/>
      <c r="AG93" s="739"/>
      <c r="AH93" s="739"/>
      <c r="AI93" s="739"/>
      <c r="AJ93" s="739"/>
    </row>
    <row r="94" spans="1:36" ht="15.75">
      <c r="A94" s="736" t="s">
        <v>93</v>
      </c>
      <c r="B94" s="736"/>
      <c r="C94" s="736"/>
      <c r="D94" s="736"/>
      <c r="E94" s="736"/>
      <c r="F94" s="736"/>
      <c r="G94" s="736"/>
      <c r="H94" s="736"/>
      <c r="I94" s="736"/>
      <c r="J94" s="736"/>
      <c r="K94" s="736"/>
      <c r="L94" s="736"/>
      <c r="M94" s="736"/>
      <c r="N94" s="736"/>
      <c r="O94" s="736"/>
      <c r="P94" s="736"/>
      <c r="Q94" s="736"/>
      <c r="R94" s="736"/>
      <c r="S94" s="736"/>
      <c r="T94" s="736"/>
      <c r="U94" s="736"/>
      <c r="V94" s="736"/>
      <c r="W94" s="736"/>
      <c r="X94" s="736"/>
      <c r="Y94" s="736"/>
      <c r="Z94" s="736"/>
      <c r="AA94" s="736"/>
      <c r="AB94" s="736"/>
      <c r="AC94" s="736"/>
      <c r="AD94" s="736"/>
      <c r="AE94" s="736"/>
      <c r="AF94" s="736"/>
      <c r="AG94" s="736"/>
      <c r="AH94" s="736"/>
      <c r="AI94" s="736"/>
      <c r="AJ94" s="736"/>
    </row>
    <row r="95" spans="1:36">
      <c r="A95" s="745" t="s">
        <v>127</v>
      </c>
      <c r="B95" s="745"/>
      <c r="C95" s="745"/>
      <c r="D95" s="745"/>
      <c r="E95" s="745"/>
      <c r="F95" s="745"/>
      <c r="G95" s="745"/>
      <c r="H95" s="745"/>
      <c r="I95" s="745"/>
      <c r="J95" s="745"/>
      <c r="K95" s="745"/>
      <c r="L95" s="745"/>
      <c r="M95" s="745"/>
      <c r="N95" s="745"/>
      <c r="O95" s="745"/>
      <c r="P95" s="745"/>
      <c r="Q95" s="745"/>
      <c r="R95" s="745"/>
      <c r="S95" s="745"/>
      <c r="T95" s="745"/>
      <c r="U95" s="745"/>
      <c r="V95" s="745"/>
      <c r="W95" s="745"/>
      <c r="X95" s="745"/>
      <c r="Y95" s="745"/>
      <c r="Z95" s="745"/>
      <c r="AA95" s="745"/>
      <c r="AB95" s="745"/>
      <c r="AC95" s="745"/>
      <c r="AD95" s="745"/>
      <c r="AE95" s="745"/>
      <c r="AF95" s="745"/>
      <c r="AG95" s="745"/>
      <c r="AH95" s="745"/>
      <c r="AI95" s="745"/>
      <c r="AJ95" s="745"/>
    </row>
    <row r="96" spans="1:36">
      <c r="A96" s="746" t="s">
        <v>95</v>
      </c>
      <c r="B96" s="746"/>
      <c r="C96" s="746"/>
      <c r="D96" s="746"/>
      <c r="E96" s="746"/>
      <c r="F96" s="746"/>
      <c r="G96" s="746"/>
      <c r="H96" s="746"/>
      <c r="I96" s="746"/>
      <c r="J96" s="746"/>
      <c r="K96" s="746"/>
      <c r="L96" s="746"/>
      <c r="M96" s="746"/>
      <c r="N96" s="746"/>
      <c r="O96" s="746"/>
      <c r="P96" s="746"/>
      <c r="Q96" s="746"/>
      <c r="R96" s="746"/>
      <c r="S96" s="746"/>
      <c r="T96" s="746"/>
      <c r="U96" s="746"/>
      <c r="V96" s="746"/>
      <c r="W96" s="746"/>
      <c r="X96" s="746"/>
      <c r="Y96" s="746"/>
      <c r="Z96" s="746"/>
      <c r="AA96" s="746"/>
      <c r="AB96" s="746"/>
      <c r="AC96" s="746"/>
      <c r="AD96" s="746"/>
      <c r="AE96" s="746"/>
      <c r="AF96" s="746"/>
      <c r="AG96" s="746"/>
      <c r="AH96" s="746"/>
      <c r="AI96" s="746"/>
      <c r="AJ96" s="746"/>
    </row>
    <row r="97" spans="1:36">
      <c r="A97" s="745" t="s">
        <v>128</v>
      </c>
      <c r="B97" s="745"/>
      <c r="C97" s="745"/>
      <c r="D97" s="745"/>
      <c r="E97" s="745"/>
      <c r="F97" s="745"/>
      <c r="G97" s="745"/>
      <c r="H97" s="745"/>
      <c r="I97" s="745"/>
      <c r="J97" s="745"/>
      <c r="K97" s="745"/>
      <c r="L97" s="745"/>
      <c r="M97" s="745"/>
      <c r="N97" s="745"/>
      <c r="O97" s="745"/>
      <c r="P97" s="745"/>
      <c r="Q97" s="745"/>
      <c r="R97" s="745"/>
      <c r="S97" s="745"/>
      <c r="T97" s="745"/>
      <c r="U97" s="745"/>
      <c r="V97" s="745"/>
      <c r="W97" s="745"/>
      <c r="X97" s="745"/>
      <c r="Y97" s="745"/>
      <c r="Z97" s="745"/>
      <c r="AA97" s="745"/>
      <c r="AB97" s="745"/>
      <c r="AC97" s="745"/>
      <c r="AD97" s="745"/>
      <c r="AE97" s="745"/>
      <c r="AF97" s="745"/>
      <c r="AG97" s="745"/>
      <c r="AH97" s="745"/>
      <c r="AI97" s="745"/>
      <c r="AJ97" s="745"/>
    </row>
    <row r="98" spans="1:36">
      <c r="A98" s="747" t="s">
        <v>97</v>
      </c>
      <c r="B98" s="747"/>
      <c r="C98" s="747"/>
      <c r="D98" s="747"/>
      <c r="E98" s="747"/>
      <c r="F98" s="747"/>
      <c r="G98" s="747"/>
      <c r="H98" s="747"/>
      <c r="I98" s="747"/>
      <c r="J98" s="747"/>
      <c r="K98" s="747"/>
      <c r="L98" s="747"/>
      <c r="M98" s="747"/>
      <c r="N98" s="747"/>
      <c r="O98" s="747"/>
      <c r="P98" s="747"/>
      <c r="Q98" s="747"/>
      <c r="R98" s="747"/>
      <c r="S98" s="747"/>
      <c r="T98" s="747"/>
      <c r="U98" s="747"/>
      <c r="V98" s="747"/>
      <c r="W98" s="747"/>
      <c r="X98" s="747"/>
      <c r="Y98" s="747"/>
      <c r="Z98" s="747"/>
      <c r="AA98" s="747"/>
      <c r="AB98" s="747"/>
      <c r="AC98" s="747"/>
      <c r="AD98" s="747"/>
      <c r="AE98" s="747"/>
      <c r="AF98" s="747"/>
      <c r="AG98" s="747"/>
      <c r="AH98" s="747"/>
      <c r="AI98" s="747"/>
      <c r="AJ98" s="747"/>
    </row>
    <row r="99" spans="1:36">
      <c r="A99" s="745" t="s">
        <v>129</v>
      </c>
      <c r="B99" s="745"/>
      <c r="C99" s="745"/>
      <c r="D99" s="745"/>
      <c r="E99" s="745"/>
      <c r="F99" s="745"/>
      <c r="G99" s="745"/>
      <c r="H99" s="745"/>
      <c r="I99" s="745"/>
      <c r="J99" s="745"/>
      <c r="K99" s="745"/>
      <c r="L99" s="745"/>
      <c r="M99" s="745"/>
      <c r="N99" s="745"/>
      <c r="O99" s="745"/>
      <c r="P99" s="745"/>
      <c r="Q99" s="745"/>
      <c r="R99" s="745"/>
      <c r="S99" s="745"/>
      <c r="T99" s="745"/>
      <c r="U99" s="745"/>
      <c r="V99" s="745"/>
      <c r="W99" s="745"/>
      <c r="X99" s="745"/>
      <c r="Y99" s="745"/>
      <c r="Z99" s="745"/>
      <c r="AA99" s="745"/>
      <c r="AB99" s="745"/>
      <c r="AC99" s="745"/>
      <c r="AD99" s="745"/>
      <c r="AE99" s="745"/>
      <c r="AF99" s="745"/>
      <c r="AG99" s="745"/>
      <c r="AH99" s="745"/>
      <c r="AI99" s="745"/>
      <c r="AJ99" s="745"/>
    </row>
    <row r="100" spans="1:36" ht="27.75" customHeight="1">
      <c r="A100" s="52" t="s">
        <v>130</v>
      </c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42"/>
      <c r="S100" s="52"/>
      <c r="T100" s="751" t="s">
        <v>550</v>
      </c>
      <c r="U100" s="751"/>
      <c r="V100" s="751"/>
      <c r="W100" s="751"/>
      <c r="X100" s="751"/>
      <c r="Y100" s="751"/>
      <c r="Z100" s="751"/>
      <c r="AA100" s="751"/>
      <c r="AB100" s="751"/>
      <c r="AC100" s="751"/>
      <c r="AD100" s="751"/>
      <c r="AE100" s="751"/>
      <c r="AF100" s="751"/>
      <c r="AG100" s="751"/>
      <c r="AH100" s="751"/>
      <c r="AI100" s="751"/>
      <c r="AJ100" s="751"/>
    </row>
    <row r="101" spans="1:36">
      <c r="A101" s="41" t="s">
        <v>100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S101" s="41"/>
      <c r="T101" s="41" t="s">
        <v>102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</row>
    <row r="102" spans="1:36">
      <c r="A102" s="52" t="s">
        <v>101</v>
      </c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42"/>
      <c r="S102" s="52"/>
      <c r="T102" s="52" t="s">
        <v>103</v>
      </c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</row>
    <row r="103" spans="1:36" ht="27.75" customHeight="1">
      <c r="A103" s="748" t="s">
        <v>601</v>
      </c>
      <c r="B103" s="748"/>
      <c r="C103" s="748"/>
      <c r="D103" s="748"/>
      <c r="E103" s="748"/>
      <c r="F103" s="748"/>
      <c r="G103" s="748"/>
      <c r="H103" s="748"/>
      <c r="I103" s="748"/>
      <c r="J103" s="748"/>
      <c r="K103" s="748"/>
      <c r="L103" s="748"/>
      <c r="M103" s="748"/>
      <c r="N103" s="748"/>
      <c r="O103" s="748"/>
      <c r="P103" s="748"/>
      <c r="Q103" s="748"/>
      <c r="R103" s="748"/>
      <c r="S103" s="748"/>
      <c r="T103" s="41" t="s">
        <v>104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</row>
    <row r="104" spans="1:36">
      <c r="A104" s="749" t="s">
        <v>105</v>
      </c>
      <c r="B104" s="749"/>
      <c r="C104" s="749"/>
      <c r="D104" s="749"/>
      <c r="E104" s="749"/>
      <c r="F104" s="749"/>
      <c r="G104" s="749"/>
      <c r="H104" s="749"/>
      <c r="I104" s="749"/>
      <c r="J104" s="749"/>
      <c r="K104" s="749"/>
      <c r="L104" s="749"/>
      <c r="M104" s="749"/>
      <c r="N104" s="749"/>
      <c r="O104" s="749"/>
      <c r="P104" s="749"/>
      <c r="Q104" s="749"/>
      <c r="R104" s="749"/>
      <c r="S104" s="749"/>
      <c r="T104" s="749" t="s">
        <v>106</v>
      </c>
      <c r="U104" s="749"/>
      <c r="V104" s="749"/>
      <c r="W104" s="749"/>
      <c r="X104" s="749"/>
      <c r="Y104" s="749"/>
      <c r="Z104" s="749"/>
      <c r="AA104" s="749"/>
      <c r="AB104" s="749"/>
      <c r="AC104" s="749"/>
      <c r="AD104" s="749"/>
      <c r="AE104" s="749"/>
      <c r="AF104" s="749"/>
      <c r="AG104" s="749"/>
      <c r="AH104" s="749"/>
      <c r="AI104" s="749"/>
      <c r="AJ104" s="749"/>
    </row>
    <row r="105" spans="1:36">
      <c r="A105" s="744" t="s">
        <v>136</v>
      </c>
      <c r="B105" s="744"/>
      <c r="C105" s="744"/>
      <c r="D105" s="744"/>
      <c r="E105" s="744"/>
      <c r="F105" s="744"/>
      <c r="G105" s="744"/>
      <c r="H105" s="744"/>
      <c r="I105" s="744"/>
      <c r="J105" s="744"/>
      <c r="K105" s="744"/>
      <c r="L105" s="744"/>
      <c r="M105" s="744"/>
      <c r="N105" s="744"/>
      <c r="O105" s="744"/>
      <c r="P105" s="744"/>
      <c r="Q105" s="744"/>
      <c r="R105" s="744"/>
      <c r="S105" s="744"/>
      <c r="T105" s="744" t="s">
        <v>107</v>
      </c>
      <c r="U105" s="744"/>
      <c r="V105" s="744"/>
      <c r="W105" s="744"/>
      <c r="X105" s="744"/>
      <c r="Y105" s="744"/>
      <c r="Z105" s="744"/>
      <c r="AA105" s="744"/>
      <c r="AB105" s="744"/>
      <c r="AC105" s="744"/>
      <c r="AD105" s="744"/>
      <c r="AE105" s="744"/>
      <c r="AF105" s="744"/>
      <c r="AG105" s="744"/>
      <c r="AH105" s="744"/>
      <c r="AI105" s="744"/>
      <c r="AJ105" s="744"/>
    </row>
    <row r="106" spans="1:36">
      <c r="A106" s="40" t="s">
        <v>135</v>
      </c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750" t="s">
        <v>108</v>
      </c>
      <c r="U106" s="750"/>
      <c r="V106" s="750"/>
      <c r="W106" s="750"/>
      <c r="X106" s="750"/>
      <c r="Y106" s="750"/>
      <c r="Z106" s="750"/>
      <c r="AA106" s="750"/>
      <c r="AB106" s="750"/>
      <c r="AC106" s="750"/>
      <c r="AD106" s="750"/>
      <c r="AE106" s="750"/>
      <c r="AF106" s="750"/>
      <c r="AG106" s="750"/>
      <c r="AH106" s="750"/>
      <c r="AI106" s="750"/>
      <c r="AJ106" s="750"/>
    </row>
    <row r="107" spans="1:36" ht="15.75">
      <c r="A107" s="736" t="s">
        <v>134</v>
      </c>
      <c r="B107" s="736"/>
      <c r="C107" s="736"/>
      <c r="D107" s="736"/>
      <c r="E107" s="736"/>
      <c r="F107" s="736"/>
      <c r="G107" s="736"/>
      <c r="H107" s="736"/>
      <c r="I107" s="736"/>
      <c r="J107" s="736"/>
      <c r="K107" s="736"/>
      <c r="L107" s="736"/>
      <c r="M107" s="736"/>
      <c r="N107" s="736"/>
      <c r="O107" s="736"/>
      <c r="P107" s="736"/>
      <c r="Q107" s="736"/>
      <c r="R107" s="736"/>
      <c r="S107" s="736"/>
      <c r="T107" s="736"/>
      <c r="U107" s="736"/>
      <c r="V107" s="736"/>
      <c r="W107" s="736"/>
      <c r="X107" s="736"/>
      <c r="Y107" s="736"/>
      <c r="Z107" s="736"/>
      <c r="AA107" s="736"/>
      <c r="AB107" s="736"/>
      <c r="AC107" s="736"/>
      <c r="AD107" s="736"/>
      <c r="AE107" s="736"/>
      <c r="AF107" s="736"/>
      <c r="AG107" s="736"/>
      <c r="AH107" s="736"/>
      <c r="AI107" s="736"/>
      <c r="AJ107" s="736"/>
    </row>
    <row r="108" spans="1:3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>
      <c r="A109" s="1"/>
      <c r="B109" s="1"/>
      <c r="C109" s="1"/>
      <c r="D109" s="51" t="s">
        <v>443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51" t="s">
        <v>446</v>
      </c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0.5" customHeight="1">
      <c r="A110" s="1"/>
      <c r="B110" s="1"/>
      <c r="C110" s="1"/>
      <c r="D110" s="639" t="s">
        <v>449</v>
      </c>
      <c r="E110" s="639"/>
      <c r="F110" s="639"/>
      <c r="G110" s="639"/>
      <c r="H110" s="639"/>
      <c r="I110" s="639"/>
      <c r="J110" s="639"/>
      <c r="K110" s="639"/>
      <c r="L110" s="639"/>
      <c r="M110" s="639"/>
      <c r="N110" s="639"/>
      <c r="O110" s="639"/>
      <c r="P110" s="639"/>
      <c r="Q110" s="639"/>
      <c r="R110" s="639"/>
      <c r="S110" s="639"/>
      <c r="T110" s="639"/>
      <c r="U110" s="1"/>
      <c r="V110" s="1"/>
      <c r="W110" s="1"/>
      <c r="X110" s="639" t="s">
        <v>656</v>
      </c>
      <c r="Y110" s="639"/>
      <c r="Z110" s="639"/>
      <c r="AA110" s="639"/>
      <c r="AB110" s="639"/>
      <c r="AC110" s="639"/>
      <c r="AD110" s="639"/>
      <c r="AE110" s="639"/>
      <c r="AF110" s="639"/>
      <c r="AG110" s="639"/>
      <c r="AH110" s="639"/>
      <c r="AI110" s="639"/>
      <c r="AJ110" s="639"/>
    </row>
    <row r="111" spans="1:36" ht="3.75" customHeight="1">
      <c r="A111" s="1"/>
      <c r="B111" s="1"/>
      <c r="C111" s="1"/>
      <c r="D111" s="639"/>
      <c r="E111" s="639"/>
      <c r="F111" s="639"/>
      <c r="G111" s="639"/>
      <c r="H111" s="639"/>
      <c r="I111" s="639"/>
      <c r="J111" s="639"/>
      <c r="K111" s="639"/>
      <c r="L111" s="639"/>
      <c r="M111" s="639"/>
      <c r="N111" s="639"/>
      <c r="O111" s="639"/>
      <c r="P111" s="639"/>
      <c r="Q111" s="639"/>
      <c r="R111" s="639"/>
      <c r="S111" s="639"/>
      <c r="T111" s="639"/>
      <c r="U111" s="1"/>
      <c r="V111" s="1"/>
      <c r="W111" s="1"/>
      <c r="X111" s="639"/>
      <c r="Y111" s="639"/>
      <c r="Z111" s="639"/>
      <c r="AA111" s="639"/>
      <c r="AB111" s="639"/>
      <c r="AC111" s="639"/>
      <c r="AD111" s="639"/>
      <c r="AE111" s="639"/>
      <c r="AF111" s="639"/>
      <c r="AG111" s="639"/>
      <c r="AH111" s="639"/>
      <c r="AI111" s="639"/>
      <c r="AJ111" s="639"/>
    </row>
    <row r="112" spans="1:36">
      <c r="A112" s="1"/>
      <c r="B112" s="1"/>
      <c r="C112" s="1"/>
      <c r="D112" s="639"/>
      <c r="E112" s="639"/>
      <c r="F112" s="639"/>
      <c r="G112" s="639"/>
      <c r="H112" s="639"/>
      <c r="I112" s="639"/>
      <c r="J112" s="639"/>
      <c r="K112" s="639"/>
      <c r="L112" s="639"/>
      <c r="M112" s="639"/>
      <c r="N112" s="639"/>
      <c r="O112" s="639"/>
      <c r="P112" s="639"/>
      <c r="Q112" s="639"/>
      <c r="R112" s="639"/>
      <c r="S112" s="639"/>
      <c r="T112" s="639"/>
      <c r="U112" s="1"/>
      <c r="V112" s="1"/>
      <c r="W112" s="1"/>
      <c r="X112" s="639"/>
      <c r="Y112" s="639"/>
      <c r="Z112" s="639"/>
      <c r="AA112" s="639"/>
      <c r="AB112" s="639"/>
      <c r="AC112" s="639"/>
      <c r="AD112" s="639"/>
      <c r="AE112" s="639"/>
      <c r="AF112" s="639"/>
      <c r="AG112" s="639"/>
      <c r="AH112" s="639"/>
      <c r="AI112" s="639"/>
      <c r="AJ112" s="639"/>
    </row>
    <row r="113" spans="1:7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639"/>
      <c r="Y113" s="639"/>
      <c r="Z113" s="639"/>
      <c r="AA113" s="639"/>
      <c r="AB113" s="639"/>
      <c r="AC113" s="639"/>
      <c r="AD113" s="639"/>
      <c r="AE113" s="639"/>
      <c r="AF113" s="639"/>
      <c r="AG113" s="639"/>
      <c r="AH113" s="639"/>
      <c r="AI113" s="639"/>
      <c r="AJ113" s="639"/>
    </row>
    <row r="114" spans="1:73">
      <c r="A114" s="1"/>
      <c r="B114" s="1"/>
      <c r="C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639"/>
      <c r="Y114" s="639"/>
      <c r="Z114" s="639"/>
      <c r="AA114" s="639"/>
      <c r="AB114" s="639"/>
      <c r="AC114" s="639"/>
      <c r="AD114" s="639"/>
      <c r="AE114" s="639"/>
      <c r="AF114" s="639"/>
      <c r="AG114" s="639"/>
      <c r="AH114" s="639"/>
      <c r="AI114" s="639"/>
      <c r="AJ114" s="639"/>
    </row>
    <row r="115" spans="1:73" ht="15" customHeight="1">
      <c r="A115" s="1"/>
      <c r="B115" s="1"/>
      <c r="C115" s="1"/>
      <c r="D115" s="51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1"/>
      <c r="V115" s="1"/>
      <c r="W115" s="1"/>
      <c r="X115" s="5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73" ht="22.5" customHeight="1">
      <c r="A116" s="1"/>
      <c r="B116" s="1"/>
      <c r="C116" s="1"/>
      <c r="D116" s="51" t="s">
        <v>445</v>
      </c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1"/>
      <c r="V116" s="1"/>
      <c r="W116" s="1"/>
      <c r="X116" s="51" t="s">
        <v>447</v>
      </c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</row>
    <row r="117" spans="1:73">
      <c r="A117" s="1"/>
      <c r="B117" s="1"/>
      <c r="C117" s="1"/>
      <c r="D117" s="684" t="s">
        <v>444</v>
      </c>
      <c r="E117" s="684"/>
      <c r="F117" s="684"/>
      <c r="G117" s="684"/>
      <c r="H117" s="684"/>
      <c r="I117" s="684"/>
      <c r="J117" s="684"/>
      <c r="K117" s="684"/>
      <c r="L117" s="684"/>
      <c r="M117" s="684"/>
      <c r="N117" s="684"/>
      <c r="O117" s="684"/>
      <c r="P117" s="684"/>
      <c r="Q117" s="684"/>
      <c r="R117" s="684"/>
      <c r="S117" s="684"/>
      <c r="T117" s="684"/>
      <c r="U117" s="1"/>
      <c r="V117" s="1"/>
      <c r="W117" s="1"/>
      <c r="X117" s="684" t="s">
        <v>657</v>
      </c>
      <c r="Y117" s="684"/>
      <c r="Z117" s="684"/>
      <c r="AA117" s="684"/>
      <c r="AB117" s="684"/>
      <c r="AC117" s="684"/>
      <c r="AD117" s="684"/>
      <c r="AE117" s="684"/>
      <c r="AF117" s="684"/>
      <c r="AG117" s="684"/>
      <c r="AH117" s="684"/>
      <c r="AI117" s="684"/>
      <c r="AJ117" s="684"/>
    </row>
    <row r="118" spans="1:73" ht="21" customHeight="1">
      <c r="A118" s="1"/>
      <c r="B118" s="1"/>
      <c r="C118" s="1"/>
      <c r="D118" s="684"/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1"/>
      <c r="V118" s="1"/>
      <c r="W118" s="1"/>
      <c r="X118" s="684"/>
      <c r="Y118" s="684"/>
      <c r="Z118" s="684"/>
      <c r="AA118" s="684"/>
      <c r="AB118" s="684"/>
      <c r="AC118" s="684"/>
      <c r="AD118" s="684"/>
      <c r="AE118" s="684"/>
      <c r="AF118" s="684"/>
      <c r="AG118" s="684"/>
      <c r="AH118" s="684"/>
      <c r="AI118" s="684"/>
      <c r="AJ118" s="684"/>
    </row>
    <row r="119" spans="1:73">
      <c r="A119" s="1"/>
      <c r="B119" s="1"/>
      <c r="C119" s="1"/>
      <c r="D119" s="684"/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1"/>
      <c r="V119" s="1"/>
      <c r="W119" s="1"/>
      <c r="X119" s="684"/>
      <c r="Y119" s="684"/>
      <c r="Z119" s="684"/>
      <c r="AA119" s="684"/>
      <c r="AB119" s="684"/>
      <c r="AC119" s="684"/>
      <c r="AD119" s="684"/>
      <c r="AE119" s="684"/>
      <c r="AF119" s="684"/>
      <c r="AG119" s="684"/>
      <c r="AH119" s="684"/>
      <c r="AI119" s="684"/>
      <c r="AJ119" s="684"/>
    </row>
    <row r="120" spans="1:73" ht="15" customHeight="1">
      <c r="A120" s="1"/>
      <c r="B120" s="1"/>
      <c r="C120" s="1"/>
      <c r="D120" s="1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73" ht="15.75">
      <c r="A121" s="1"/>
      <c r="B121" s="1"/>
      <c r="C121" s="1"/>
      <c r="D121" s="51" t="s">
        <v>450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51" t="s">
        <v>451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73" ht="15" customHeight="1">
      <c r="A122" s="1"/>
      <c r="B122" s="1"/>
      <c r="C122" s="1"/>
      <c r="D122" s="639" t="s">
        <v>658</v>
      </c>
      <c r="E122" s="639"/>
      <c r="F122" s="639"/>
      <c r="G122" s="639"/>
      <c r="H122" s="639"/>
      <c r="I122" s="639"/>
      <c r="J122" s="639"/>
      <c r="K122" s="639"/>
      <c r="L122" s="639"/>
      <c r="M122" s="639"/>
      <c r="N122" s="639"/>
      <c r="O122" s="639"/>
      <c r="P122" s="639"/>
      <c r="Q122" s="639"/>
      <c r="R122" s="639"/>
      <c r="S122" s="639"/>
      <c r="T122" s="1"/>
      <c r="U122" s="1"/>
      <c r="V122" s="1"/>
      <c r="W122" s="1"/>
      <c r="X122" s="639" t="s">
        <v>448</v>
      </c>
      <c r="Y122" s="639"/>
      <c r="Z122" s="639"/>
      <c r="AA122" s="639"/>
      <c r="AB122" s="639"/>
      <c r="AC122" s="639"/>
      <c r="AD122" s="639"/>
      <c r="AE122" s="639"/>
      <c r="AF122" s="639"/>
      <c r="AG122" s="639"/>
      <c r="AH122" s="639"/>
      <c r="AI122" s="639"/>
      <c r="AJ122" s="639"/>
    </row>
    <row r="123" spans="1:73">
      <c r="A123" s="1"/>
      <c r="B123" s="1"/>
      <c r="C123" s="1"/>
      <c r="D123" s="639"/>
      <c r="E123" s="639"/>
      <c r="F123" s="639"/>
      <c r="G123" s="639"/>
      <c r="H123" s="639"/>
      <c r="I123" s="639"/>
      <c r="J123" s="639"/>
      <c r="K123" s="639"/>
      <c r="L123" s="639"/>
      <c r="M123" s="639"/>
      <c r="N123" s="639"/>
      <c r="O123" s="639"/>
      <c r="P123" s="639"/>
      <c r="Q123" s="639"/>
      <c r="R123" s="639"/>
      <c r="S123" s="639"/>
      <c r="T123" s="1"/>
      <c r="U123" s="1"/>
      <c r="V123" s="1"/>
      <c r="W123" s="1"/>
      <c r="X123" s="639"/>
      <c r="Y123" s="639"/>
      <c r="Z123" s="639"/>
      <c r="AA123" s="639"/>
      <c r="AB123" s="639"/>
      <c r="AC123" s="639"/>
      <c r="AD123" s="639"/>
      <c r="AE123" s="639"/>
      <c r="AF123" s="639"/>
      <c r="AG123" s="639"/>
      <c r="AH123" s="639"/>
      <c r="AI123" s="639"/>
      <c r="AJ123" s="639"/>
    </row>
    <row r="124" spans="1:73">
      <c r="A124" s="1"/>
      <c r="B124" s="1"/>
      <c r="C124" s="1"/>
      <c r="D124" s="639"/>
      <c r="E124" s="639"/>
      <c r="F124" s="639"/>
      <c r="G124" s="639"/>
      <c r="H124" s="639"/>
      <c r="I124" s="639"/>
      <c r="J124" s="639"/>
      <c r="K124" s="639"/>
      <c r="L124" s="639"/>
      <c r="M124" s="639"/>
      <c r="N124" s="639"/>
      <c r="O124" s="639"/>
      <c r="P124" s="639"/>
      <c r="Q124" s="639"/>
      <c r="R124" s="639"/>
      <c r="S124" s="639"/>
      <c r="T124" s="1"/>
      <c r="U124" s="1"/>
      <c r="V124" s="1"/>
      <c r="W124" s="1"/>
      <c r="X124" s="639"/>
      <c r="Y124" s="639"/>
      <c r="Z124" s="639"/>
      <c r="AA124" s="639"/>
      <c r="AB124" s="639"/>
      <c r="AC124" s="639"/>
      <c r="AD124" s="639"/>
      <c r="AE124" s="639"/>
      <c r="AF124" s="639"/>
      <c r="AG124" s="639"/>
      <c r="AH124" s="639"/>
      <c r="AI124" s="639"/>
      <c r="AJ124" s="639"/>
    </row>
    <row r="125" spans="1:73" ht="19.5" customHeight="1">
      <c r="A125" s="1"/>
      <c r="B125" s="1"/>
      <c r="C125" s="1"/>
      <c r="D125" s="639"/>
      <c r="E125" s="639"/>
      <c r="F125" s="639"/>
      <c r="G125" s="639"/>
      <c r="H125" s="639"/>
      <c r="I125" s="639"/>
      <c r="J125" s="639"/>
      <c r="K125" s="639"/>
      <c r="L125" s="639"/>
      <c r="M125" s="639"/>
      <c r="N125" s="639"/>
      <c r="O125" s="639"/>
      <c r="P125" s="639"/>
      <c r="Q125" s="639"/>
      <c r="R125" s="639"/>
      <c r="S125" s="639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73" ht="21" customHeight="1">
      <c r="A126" s="149" t="s">
        <v>549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7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73" hidden="1" outlineLevel="1">
      <c r="A128" s="1" t="s">
        <v>110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</row>
    <row r="129" spans="1:73" ht="15.75" hidden="1" outlineLevel="1" thickBot="1">
      <c r="A129" s="1" t="s">
        <v>111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52"/>
      <c r="AL129" s="1" t="s">
        <v>442</v>
      </c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</row>
    <row r="130" spans="1:73" hidden="1" outlineLevel="1">
      <c r="A130" s="37" t="s">
        <v>109</v>
      </c>
      <c r="B130" s="39">
        <v>1750</v>
      </c>
      <c r="C130" s="39">
        <v>1875</v>
      </c>
      <c r="D130" s="39">
        <v>2000</v>
      </c>
      <c r="E130" s="39">
        <v>2125</v>
      </c>
      <c r="F130" s="39">
        <v>2250</v>
      </c>
      <c r="G130" s="39">
        <v>2375</v>
      </c>
      <c r="H130" s="39">
        <v>2500</v>
      </c>
      <c r="I130" s="39">
        <v>2625</v>
      </c>
      <c r="J130" s="39">
        <v>2750</v>
      </c>
      <c r="K130" s="39">
        <v>2875</v>
      </c>
      <c r="L130" s="39">
        <v>3000</v>
      </c>
      <c r="M130" s="39">
        <v>3125</v>
      </c>
      <c r="N130" s="39">
        <v>3250</v>
      </c>
      <c r="O130" s="39">
        <v>3375</v>
      </c>
      <c r="P130" s="39">
        <v>3500</v>
      </c>
      <c r="Q130" s="39">
        <v>3625</v>
      </c>
      <c r="R130" s="39">
        <v>3750</v>
      </c>
      <c r="S130" s="39">
        <v>3875</v>
      </c>
      <c r="T130" s="39">
        <v>4000</v>
      </c>
      <c r="U130" s="39">
        <v>4125</v>
      </c>
      <c r="V130" s="39">
        <v>4250</v>
      </c>
      <c r="W130" s="39">
        <v>4375</v>
      </c>
      <c r="X130" s="39">
        <v>4500</v>
      </c>
      <c r="Y130" s="39">
        <v>4625</v>
      </c>
      <c r="Z130" s="39">
        <v>4750</v>
      </c>
      <c r="AA130" s="39">
        <v>4875</v>
      </c>
      <c r="AB130" s="39">
        <v>5000</v>
      </c>
      <c r="AC130" s="39">
        <v>5125</v>
      </c>
      <c r="AD130" s="39">
        <v>5250</v>
      </c>
      <c r="AE130" s="39">
        <v>5375</v>
      </c>
      <c r="AF130" s="39">
        <v>5500</v>
      </c>
      <c r="AG130" s="39">
        <v>5625</v>
      </c>
      <c r="AH130" s="39">
        <v>5750</v>
      </c>
      <c r="AI130" s="39">
        <v>5875</v>
      </c>
      <c r="AJ130" s="39">
        <v>6000</v>
      </c>
      <c r="AK130" s="152"/>
      <c r="AL130" s="37" t="s">
        <v>109</v>
      </c>
      <c r="AM130" s="39">
        <v>1750</v>
      </c>
      <c r="AN130" s="39">
        <v>1875</v>
      </c>
      <c r="AO130" s="39">
        <v>2000</v>
      </c>
      <c r="AP130" s="39">
        <v>2125</v>
      </c>
      <c r="AQ130" s="39">
        <v>2250</v>
      </c>
      <c r="AR130" s="39">
        <v>2375</v>
      </c>
      <c r="AS130" s="39">
        <v>2500</v>
      </c>
      <c r="AT130" s="39">
        <v>2625</v>
      </c>
      <c r="AU130" s="39">
        <v>2750</v>
      </c>
      <c r="AV130" s="39">
        <v>2875</v>
      </c>
      <c r="AW130" s="39">
        <v>3000</v>
      </c>
      <c r="AX130" s="39">
        <v>3125</v>
      </c>
      <c r="AY130" s="39">
        <v>3250</v>
      </c>
      <c r="AZ130" s="39">
        <v>3375</v>
      </c>
      <c r="BA130" s="39">
        <v>3500</v>
      </c>
      <c r="BB130" s="39">
        <v>3625</v>
      </c>
      <c r="BC130" s="39">
        <v>3750</v>
      </c>
      <c r="BD130" s="39">
        <v>3875</v>
      </c>
      <c r="BE130" s="39">
        <v>4000</v>
      </c>
      <c r="BF130" s="39">
        <v>4125</v>
      </c>
      <c r="BG130" s="39">
        <v>4250</v>
      </c>
      <c r="BH130" s="39">
        <v>4375</v>
      </c>
      <c r="BI130" s="39">
        <v>4500</v>
      </c>
      <c r="BJ130" s="39">
        <v>4625</v>
      </c>
      <c r="BK130" s="39">
        <v>4750</v>
      </c>
      <c r="BL130" s="39">
        <v>4875</v>
      </c>
      <c r="BM130" s="39">
        <v>5000</v>
      </c>
      <c r="BN130" s="39">
        <v>5125</v>
      </c>
      <c r="BO130" s="39">
        <v>5250</v>
      </c>
      <c r="BP130" s="39">
        <v>5375</v>
      </c>
      <c r="BQ130" s="39">
        <v>5500</v>
      </c>
      <c r="BR130" s="39">
        <v>5625</v>
      </c>
      <c r="BS130" s="39">
        <v>5750</v>
      </c>
      <c r="BT130" s="39">
        <v>5875</v>
      </c>
      <c r="BU130" s="39">
        <v>6000</v>
      </c>
    </row>
    <row r="131" spans="1:73" hidden="1" outlineLevel="1">
      <c r="A131" s="38">
        <v>1750</v>
      </c>
      <c r="B131" s="169">
        <v>70876</v>
      </c>
      <c r="C131" s="169">
        <v>72504</v>
      </c>
      <c r="D131" s="169">
        <v>73972</v>
      </c>
      <c r="E131" s="169">
        <v>76579</v>
      </c>
      <c r="F131" s="169">
        <v>79349</v>
      </c>
      <c r="G131" s="169">
        <v>85543</v>
      </c>
      <c r="H131" s="169">
        <v>87657</v>
      </c>
      <c r="I131" s="169">
        <v>89939</v>
      </c>
      <c r="J131" s="169">
        <v>92382</v>
      </c>
      <c r="K131" s="169">
        <v>91243</v>
      </c>
      <c r="L131" s="169">
        <v>92549</v>
      </c>
      <c r="M131" s="169">
        <v>97925</v>
      </c>
      <c r="N131" s="169">
        <v>106070</v>
      </c>
      <c r="O131" s="169">
        <v>113890</v>
      </c>
      <c r="P131" s="169">
        <v>121876</v>
      </c>
      <c r="Q131" s="169">
        <v>127579</v>
      </c>
      <c r="R131" s="169">
        <v>125294</v>
      </c>
      <c r="S131" s="169">
        <v>130673</v>
      </c>
      <c r="T131" s="169">
        <v>138818</v>
      </c>
      <c r="U131" s="169">
        <v>141750</v>
      </c>
      <c r="V131" s="169">
        <v>139145</v>
      </c>
      <c r="W131" s="169">
        <v>146315</v>
      </c>
      <c r="X131" s="169">
        <v>153811</v>
      </c>
      <c r="Y131" s="169">
        <v>156089</v>
      </c>
      <c r="Z131" s="169">
        <v>152991</v>
      </c>
      <c r="AA131" s="169">
        <v>160491</v>
      </c>
      <c r="AB131" s="169">
        <v>167332</v>
      </c>
      <c r="AC131" s="169">
        <v>170918</v>
      </c>
      <c r="AD131" s="169">
        <v>170918</v>
      </c>
      <c r="AE131" s="169">
        <v>174502</v>
      </c>
      <c r="AF131" s="169">
        <v>185419</v>
      </c>
      <c r="AG131" s="169">
        <v>196664</v>
      </c>
      <c r="AH131" s="169">
        <v>194706</v>
      </c>
      <c r="AI131" s="169">
        <v>198290</v>
      </c>
      <c r="AJ131" s="169">
        <v>207904</v>
      </c>
      <c r="AK131" s="152"/>
      <c r="AL131" s="38">
        <v>1750</v>
      </c>
      <c r="AM131" s="169">
        <v>78046</v>
      </c>
      <c r="AN131" s="169">
        <v>79838</v>
      </c>
      <c r="AO131" s="169">
        <v>81305</v>
      </c>
      <c r="AP131" s="169">
        <v>84236</v>
      </c>
      <c r="AQ131" s="169">
        <v>87335</v>
      </c>
      <c r="AR131" s="169">
        <v>94178</v>
      </c>
      <c r="AS131" s="169">
        <v>96456</v>
      </c>
      <c r="AT131" s="169">
        <v>98900</v>
      </c>
      <c r="AU131" s="169">
        <v>101671</v>
      </c>
      <c r="AV131" s="169">
        <v>100367</v>
      </c>
      <c r="AW131" s="169">
        <v>101834</v>
      </c>
      <c r="AX131" s="169">
        <v>107699</v>
      </c>
      <c r="AY131" s="169">
        <v>116663</v>
      </c>
      <c r="AZ131" s="169">
        <v>125294</v>
      </c>
      <c r="BA131" s="169">
        <v>134096</v>
      </c>
      <c r="BB131" s="169">
        <v>140286</v>
      </c>
      <c r="BC131" s="169">
        <v>137842</v>
      </c>
      <c r="BD131" s="169">
        <v>143708</v>
      </c>
      <c r="BE131" s="169">
        <v>152669</v>
      </c>
      <c r="BF131" s="169">
        <v>155927</v>
      </c>
      <c r="BG131" s="169">
        <v>152991</v>
      </c>
      <c r="BH131" s="169">
        <v>160980</v>
      </c>
      <c r="BI131" s="169">
        <v>169126</v>
      </c>
      <c r="BJ131" s="169">
        <v>171731</v>
      </c>
      <c r="BK131" s="169">
        <v>168313</v>
      </c>
      <c r="BL131" s="169">
        <v>176622</v>
      </c>
      <c r="BM131" s="169">
        <v>184115</v>
      </c>
      <c r="BN131" s="169">
        <v>188024</v>
      </c>
      <c r="BO131" s="169">
        <v>188024</v>
      </c>
      <c r="BP131" s="169">
        <v>191937</v>
      </c>
      <c r="BQ131" s="169">
        <v>203993</v>
      </c>
      <c r="BR131" s="169">
        <v>216377</v>
      </c>
      <c r="BS131" s="169">
        <v>214258</v>
      </c>
      <c r="BT131" s="169">
        <v>218170</v>
      </c>
      <c r="BU131" s="169">
        <v>228759</v>
      </c>
    </row>
    <row r="132" spans="1:73" hidden="1" outlineLevel="1">
      <c r="A132" s="38">
        <v>1875</v>
      </c>
      <c r="B132" s="169">
        <v>73158</v>
      </c>
      <c r="C132" s="169">
        <v>74462</v>
      </c>
      <c r="D132" s="169">
        <v>79726</v>
      </c>
      <c r="E132" s="169">
        <v>82974</v>
      </c>
      <c r="F132" s="169">
        <v>85542</v>
      </c>
      <c r="G132" s="169">
        <v>90158</v>
      </c>
      <c r="H132" s="169">
        <v>92214</v>
      </c>
      <c r="I132" s="169">
        <v>96834</v>
      </c>
      <c r="J132" s="169">
        <v>97173</v>
      </c>
      <c r="K132" s="169">
        <v>99739</v>
      </c>
      <c r="L132" s="169">
        <v>99229</v>
      </c>
      <c r="M132" s="169">
        <v>105041</v>
      </c>
      <c r="N132" s="169">
        <v>113430</v>
      </c>
      <c r="O132" s="169">
        <v>121983</v>
      </c>
      <c r="P132" s="169">
        <v>130535</v>
      </c>
      <c r="Q132" s="169">
        <v>129697</v>
      </c>
      <c r="R132" s="169">
        <v>127415</v>
      </c>
      <c r="S132" s="169">
        <v>132792</v>
      </c>
      <c r="T132" s="169">
        <v>141100</v>
      </c>
      <c r="U132" s="169">
        <v>144035</v>
      </c>
      <c r="V132" s="169">
        <v>141430</v>
      </c>
      <c r="W132" s="169">
        <v>148435</v>
      </c>
      <c r="X132" s="169">
        <v>155769</v>
      </c>
      <c r="Y132" s="169">
        <v>158371</v>
      </c>
      <c r="Z132" s="169">
        <v>154952</v>
      </c>
      <c r="AA132" s="169">
        <v>162283</v>
      </c>
      <c r="AB132" s="169">
        <v>169617</v>
      </c>
      <c r="AC132" s="169">
        <v>173032</v>
      </c>
      <c r="AD132" s="169">
        <v>173032</v>
      </c>
      <c r="AE132" s="169">
        <v>176460</v>
      </c>
      <c r="AF132" s="169">
        <v>187373</v>
      </c>
      <c r="AG132" s="169">
        <v>198780</v>
      </c>
      <c r="AH132" s="169">
        <v>196664</v>
      </c>
      <c r="AI132" s="169">
        <v>200244</v>
      </c>
      <c r="AJ132" s="169">
        <v>209860</v>
      </c>
      <c r="AK132" s="152"/>
      <c r="AL132" s="38">
        <v>1875</v>
      </c>
      <c r="AM132" s="169">
        <v>80487</v>
      </c>
      <c r="AN132" s="169">
        <v>81956</v>
      </c>
      <c r="AO132" s="169">
        <v>87699</v>
      </c>
      <c r="AP132" s="169">
        <v>91271</v>
      </c>
      <c r="AQ132" s="169">
        <v>94096</v>
      </c>
      <c r="AR132" s="169">
        <v>99173</v>
      </c>
      <c r="AS132" s="169">
        <v>101435</v>
      </c>
      <c r="AT132" s="169">
        <v>106516</v>
      </c>
      <c r="AU132" s="169">
        <v>106893</v>
      </c>
      <c r="AV132" s="169">
        <v>109712</v>
      </c>
      <c r="AW132" s="169">
        <v>109152</v>
      </c>
      <c r="AX132" s="169">
        <v>115546</v>
      </c>
      <c r="AY132" s="169">
        <v>124771</v>
      </c>
      <c r="AZ132" s="169">
        <v>134181</v>
      </c>
      <c r="BA132" s="169">
        <v>143587</v>
      </c>
      <c r="BB132" s="169">
        <v>142732</v>
      </c>
      <c r="BC132" s="169">
        <v>140124</v>
      </c>
      <c r="BD132" s="169">
        <v>146153</v>
      </c>
      <c r="BE132" s="169">
        <v>155278</v>
      </c>
      <c r="BF132" s="169">
        <v>158371</v>
      </c>
      <c r="BG132" s="169">
        <v>155603</v>
      </c>
      <c r="BH132" s="169">
        <v>163259</v>
      </c>
      <c r="BI132" s="169">
        <v>171408</v>
      </c>
      <c r="BJ132" s="169">
        <v>174176</v>
      </c>
      <c r="BK132" s="169">
        <v>170429</v>
      </c>
      <c r="BL132" s="169">
        <v>178578</v>
      </c>
      <c r="BM132" s="169">
        <v>186561</v>
      </c>
      <c r="BN132" s="169">
        <v>190307</v>
      </c>
      <c r="BO132" s="169">
        <v>190307</v>
      </c>
      <c r="BP132" s="169">
        <v>194057</v>
      </c>
      <c r="BQ132" s="169">
        <v>206110</v>
      </c>
      <c r="BR132" s="169">
        <v>218656</v>
      </c>
      <c r="BS132" s="169">
        <v>216377</v>
      </c>
      <c r="BT132" s="169">
        <v>220285</v>
      </c>
      <c r="BU132" s="169">
        <v>230878</v>
      </c>
    </row>
    <row r="133" spans="1:73" hidden="1" outlineLevel="1">
      <c r="A133" s="38">
        <v>2000</v>
      </c>
      <c r="B133" s="169">
        <v>75274</v>
      </c>
      <c r="C133" s="169">
        <v>80410</v>
      </c>
      <c r="D133" s="169">
        <v>84686</v>
      </c>
      <c r="E133" s="170">
        <v>79411</v>
      </c>
      <c r="F133" s="170">
        <v>80519</v>
      </c>
      <c r="G133" s="170">
        <v>76722</v>
      </c>
      <c r="H133" s="170">
        <v>81939</v>
      </c>
      <c r="I133" s="170">
        <v>85265</v>
      </c>
      <c r="J133" s="170">
        <v>89851</v>
      </c>
      <c r="K133" s="170">
        <v>98552</v>
      </c>
      <c r="L133" s="170">
        <v>104246</v>
      </c>
      <c r="M133" s="170">
        <v>106146</v>
      </c>
      <c r="N133" s="170">
        <v>107726</v>
      </c>
      <c r="O133" s="170">
        <v>114057</v>
      </c>
      <c r="P133" s="170">
        <v>120065</v>
      </c>
      <c r="Q133" s="169">
        <v>131811</v>
      </c>
      <c r="R133" s="169">
        <v>133118</v>
      </c>
      <c r="S133" s="169">
        <v>138818</v>
      </c>
      <c r="T133" s="169">
        <v>143055</v>
      </c>
      <c r="U133" s="169">
        <v>147456</v>
      </c>
      <c r="V133" s="169">
        <v>146315</v>
      </c>
      <c r="W133" s="169">
        <v>154952</v>
      </c>
      <c r="X133" s="169">
        <v>157881</v>
      </c>
      <c r="Y133" s="169">
        <v>162120</v>
      </c>
      <c r="Z133" s="169">
        <v>161631</v>
      </c>
      <c r="AA133" s="169">
        <v>169778</v>
      </c>
      <c r="AB133" s="169">
        <v>171408</v>
      </c>
      <c r="AC133" s="169">
        <v>176945</v>
      </c>
      <c r="AD133" s="169">
        <v>180532</v>
      </c>
      <c r="AE133" s="169">
        <v>183953</v>
      </c>
      <c r="AF133" s="169">
        <v>186886</v>
      </c>
      <c r="AG133" s="169">
        <v>194872</v>
      </c>
      <c r="AH133" s="169">
        <v>198614</v>
      </c>
      <c r="AI133" s="169">
        <v>208555</v>
      </c>
      <c r="AJ133" s="169">
        <v>201551</v>
      </c>
      <c r="AK133" s="152"/>
      <c r="AL133" s="38">
        <v>2000</v>
      </c>
      <c r="AM133" s="169">
        <v>82772</v>
      </c>
      <c r="AN133" s="169">
        <v>88449</v>
      </c>
      <c r="AO133" s="169">
        <v>93154</v>
      </c>
      <c r="AP133" s="170">
        <v>87322</v>
      </c>
      <c r="AQ133" s="170">
        <v>88587</v>
      </c>
      <c r="AR133" s="170">
        <v>84471</v>
      </c>
      <c r="AS133" s="170">
        <v>90168</v>
      </c>
      <c r="AT133" s="170">
        <v>93807</v>
      </c>
      <c r="AU133" s="170">
        <v>98869</v>
      </c>
      <c r="AV133" s="170">
        <v>108359</v>
      </c>
      <c r="AW133" s="170">
        <v>114687</v>
      </c>
      <c r="AX133" s="170">
        <v>116742</v>
      </c>
      <c r="AY133" s="170">
        <v>118481</v>
      </c>
      <c r="AZ133" s="170">
        <v>125445</v>
      </c>
      <c r="BA133" s="170">
        <v>132088</v>
      </c>
      <c r="BB133" s="169">
        <v>145012</v>
      </c>
      <c r="BC133" s="169">
        <v>146477</v>
      </c>
      <c r="BD133" s="169">
        <v>152669</v>
      </c>
      <c r="BE133" s="169">
        <v>157394</v>
      </c>
      <c r="BF133" s="169">
        <v>162283</v>
      </c>
      <c r="BG133" s="169">
        <v>160980</v>
      </c>
      <c r="BH133" s="169">
        <v>170429</v>
      </c>
      <c r="BI133" s="169">
        <v>173688</v>
      </c>
      <c r="BJ133" s="169">
        <v>178412</v>
      </c>
      <c r="BK133" s="169">
        <v>177763</v>
      </c>
      <c r="BL133" s="169">
        <v>186724</v>
      </c>
      <c r="BM133" s="169">
        <v>188513</v>
      </c>
      <c r="BN133" s="169">
        <v>194706</v>
      </c>
      <c r="BO133" s="169">
        <v>198614</v>
      </c>
      <c r="BP133" s="169">
        <v>202364</v>
      </c>
      <c r="BQ133" s="169">
        <v>205622</v>
      </c>
      <c r="BR133" s="169">
        <v>214423</v>
      </c>
      <c r="BS133" s="169">
        <v>218495</v>
      </c>
      <c r="BT133" s="169">
        <v>229412</v>
      </c>
      <c r="BU133" s="169">
        <v>221753</v>
      </c>
    </row>
    <row r="134" spans="1:73" hidden="1" outlineLevel="1">
      <c r="A134" s="38">
        <v>2125</v>
      </c>
      <c r="B134" s="169">
        <v>82462</v>
      </c>
      <c r="C134" s="169">
        <v>83832</v>
      </c>
      <c r="D134" s="170">
        <v>79094</v>
      </c>
      <c r="E134" s="170">
        <v>79727</v>
      </c>
      <c r="F134" s="170">
        <v>81467</v>
      </c>
      <c r="G134" s="170">
        <v>77671</v>
      </c>
      <c r="H134" s="170">
        <v>82259</v>
      </c>
      <c r="I134" s="170">
        <v>85740</v>
      </c>
      <c r="J134" s="170">
        <v>90485</v>
      </c>
      <c r="K134" s="170">
        <v>95704</v>
      </c>
      <c r="L134" s="170">
        <v>100609</v>
      </c>
      <c r="M134" s="170">
        <v>105827</v>
      </c>
      <c r="N134" s="170">
        <v>107726</v>
      </c>
      <c r="O134" s="170">
        <v>107407</v>
      </c>
      <c r="P134" s="170">
        <v>112792</v>
      </c>
      <c r="Q134" s="169">
        <v>129533</v>
      </c>
      <c r="R134" s="169">
        <v>131650</v>
      </c>
      <c r="S134" s="169">
        <v>132955</v>
      </c>
      <c r="T134" s="169">
        <v>137190</v>
      </c>
      <c r="U134" s="169">
        <v>144524</v>
      </c>
      <c r="V134" s="169">
        <v>146153</v>
      </c>
      <c r="W134" s="169">
        <v>146315</v>
      </c>
      <c r="X134" s="169">
        <v>151040</v>
      </c>
      <c r="Y134" s="169">
        <v>160328</v>
      </c>
      <c r="Z134" s="169">
        <v>163259</v>
      </c>
      <c r="AA134" s="169">
        <v>164399</v>
      </c>
      <c r="AB134" s="169">
        <v>167008</v>
      </c>
      <c r="AC134" s="169">
        <v>170264</v>
      </c>
      <c r="AD134" s="169">
        <v>177432</v>
      </c>
      <c r="AE134" s="169">
        <v>190144</v>
      </c>
      <c r="AF134" s="169">
        <v>176787</v>
      </c>
      <c r="AG134" s="169">
        <v>187536</v>
      </c>
      <c r="AH134" s="169">
        <v>194872</v>
      </c>
      <c r="AI134" s="169">
        <v>217681</v>
      </c>
      <c r="AJ134" s="169">
        <v>192097</v>
      </c>
      <c r="AK134" s="152"/>
      <c r="AL134" s="38">
        <v>2125</v>
      </c>
      <c r="AM134" s="169">
        <v>90707</v>
      </c>
      <c r="AN134" s="169">
        <v>92214</v>
      </c>
      <c r="AO134" s="170">
        <v>87005</v>
      </c>
      <c r="AP134" s="170">
        <v>87636</v>
      </c>
      <c r="AQ134" s="170">
        <v>89691</v>
      </c>
      <c r="AR134" s="170">
        <v>85423</v>
      </c>
      <c r="AS134" s="170">
        <v>90485</v>
      </c>
      <c r="AT134" s="170">
        <v>94281</v>
      </c>
      <c r="AU134" s="170">
        <v>99499</v>
      </c>
      <c r="AV134" s="170">
        <v>105355</v>
      </c>
      <c r="AW134" s="170">
        <v>110730</v>
      </c>
      <c r="AX134" s="170">
        <v>116427</v>
      </c>
      <c r="AY134" s="170">
        <v>118481</v>
      </c>
      <c r="AZ134" s="170">
        <v>118165</v>
      </c>
      <c r="BA134" s="170">
        <v>124018</v>
      </c>
      <c r="BB134" s="169">
        <v>142567</v>
      </c>
      <c r="BC134" s="169">
        <v>144849</v>
      </c>
      <c r="BD134" s="169">
        <v>146315</v>
      </c>
      <c r="BE134" s="169">
        <v>150878</v>
      </c>
      <c r="BF134" s="169">
        <v>159026</v>
      </c>
      <c r="BG134" s="169">
        <v>160818</v>
      </c>
      <c r="BH134" s="169">
        <v>160980</v>
      </c>
      <c r="BI134" s="169">
        <v>166195</v>
      </c>
      <c r="BJ134" s="169">
        <v>176294</v>
      </c>
      <c r="BK134" s="169">
        <v>179553</v>
      </c>
      <c r="BL134" s="169">
        <v>180860</v>
      </c>
      <c r="BM134" s="169">
        <v>183792</v>
      </c>
      <c r="BN134" s="169">
        <v>187373</v>
      </c>
      <c r="BO134" s="169">
        <v>195195</v>
      </c>
      <c r="BP134" s="169">
        <v>209206</v>
      </c>
      <c r="BQ134" s="169">
        <v>194542</v>
      </c>
      <c r="BR134" s="169">
        <v>206275</v>
      </c>
      <c r="BS134" s="169">
        <v>214423</v>
      </c>
      <c r="BT134" s="169">
        <v>239514</v>
      </c>
      <c r="BU134" s="169">
        <v>211327</v>
      </c>
    </row>
    <row r="135" spans="1:73" hidden="1" outlineLevel="1">
      <c r="A135" s="38">
        <v>2250</v>
      </c>
      <c r="B135" s="169">
        <v>85202</v>
      </c>
      <c r="C135" s="170">
        <v>80519</v>
      </c>
      <c r="D135" s="170">
        <v>80519</v>
      </c>
      <c r="E135" s="170">
        <v>80519</v>
      </c>
      <c r="F135" s="170">
        <v>82102</v>
      </c>
      <c r="G135" s="170">
        <v>79255</v>
      </c>
      <c r="H135" s="170">
        <v>82259</v>
      </c>
      <c r="I135" s="170">
        <v>85423</v>
      </c>
      <c r="J135" s="170">
        <v>90958</v>
      </c>
      <c r="K135" s="170">
        <v>94436</v>
      </c>
      <c r="L135" s="170">
        <v>99659</v>
      </c>
      <c r="M135" s="170">
        <v>104720</v>
      </c>
      <c r="N135" s="170">
        <v>110098</v>
      </c>
      <c r="O135" s="170">
        <v>107407</v>
      </c>
      <c r="P135" s="170">
        <v>114651</v>
      </c>
      <c r="Q135" s="169">
        <v>128393</v>
      </c>
      <c r="R135" s="169">
        <v>131811</v>
      </c>
      <c r="S135" s="169">
        <v>129045</v>
      </c>
      <c r="T135" s="169">
        <v>134421</v>
      </c>
      <c r="U135" s="169">
        <v>138006</v>
      </c>
      <c r="V135" s="169">
        <v>144364</v>
      </c>
      <c r="W135" s="169">
        <v>142240</v>
      </c>
      <c r="X135" s="169">
        <v>147782</v>
      </c>
      <c r="Y135" s="169">
        <v>155769</v>
      </c>
      <c r="Z135" s="169">
        <v>162120</v>
      </c>
      <c r="AA135" s="169">
        <v>159185</v>
      </c>
      <c r="AB135" s="169">
        <v>163587</v>
      </c>
      <c r="AC135" s="169">
        <v>167822</v>
      </c>
      <c r="AD135" s="169">
        <v>179718</v>
      </c>
      <c r="AE135" s="169">
        <v>193895</v>
      </c>
      <c r="AF135" s="169">
        <v>177274</v>
      </c>
      <c r="AG135" s="169">
        <v>185093</v>
      </c>
      <c r="AH135" s="169">
        <v>197643</v>
      </c>
      <c r="AI135" s="169">
        <v>221753</v>
      </c>
      <c r="AJ135" s="169">
        <v>192754</v>
      </c>
      <c r="AK135" s="152"/>
      <c r="AL135" s="38">
        <v>2250</v>
      </c>
      <c r="AM135" s="169">
        <v>93723</v>
      </c>
      <c r="AN135" s="170">
        <v>88587</v>
      </c>
      <c r="AO135" s="170">
        <v>88587</v>
      </c>
      <c r="AP135" s="170">
        <v>88587</v>
      </c>
      <c r="AQ135" s="170">
        <v>90327</v>
      </c>
      <c r="AR135" s="170">
        <v>87163</v>
      </c>
      <c r="AS135" s="170">
        <v>90485</v>
      </c>
      <c r="AT135" s="170">
        <v>93963</v>
      </c>
      <c r="AU135" s="170">
        <v>100133</v>
      </c>
      <c r="AV135" s="170">
        <v>103930</v>
      </c>
      <c r="AW135" s="170">
        <v>109626</v>
      </c>
      <c r="AX135" s="170">
        <v>115160</v>
      </c>
      <c r="AY135" s="170">
        <v>121173</v>
      </c>
      <c r="AZ135" s="170">
        <v>118165</v>
      </c>
      <c r="BA135" s="170">
        <v>126116</v>
      </c>
      <c r="BB135" s="169">
        <v>141264</v>
      </c>
      <c r="BC135" s="169">
        <v>145012</v>
      </c>
      <c r="BD135" s="169">
        <v>141915</v>
      </c>
      <c r="BE135" s="169">
        <v>147945</v>
      </c>
      <c r="BF135" s="169">
        <v>151854</v>
      </c>
      <c r="BG135" s="169">
        <v>158860</v>
      </c>
      <c r="BH135" s="169">
        <v>156417</v>
      </c>
      <c r="BI135" s="169">
        <v>162611</v>
      </c>
      <c r="BJ135" s="169">
        <v>171408</v>
      </c>
      <c r="BK135" s="169">
        <v>178412</v>
      </c>
      <c r="BL135" s="169">
        <v>175153</v>
      </c>
      <c r="BM135" s="169">
        <v>179881</v>
      </c>
      <c r="BN135" s="169">
        <v>184604</v>
      </c>
      <c r="BO135" s="169">
        <v>197643</v>
      </c>
      <c r="BP135" s="169">
        <v>213279</v>
      </c>
      <c r="BQ135" s="169">
        <v>195032</v>
      </c>
      <c r="BR135" s="169">
        <v>203668</v>
      </c>
      <c r="BS135" s="169">
        <v>217352</v>
      </c>
      <c r="BT135" s="169">
        <v>243913</v>
      </c>
      <c r="BU135" s="169">
        <v>211977</v>
      </c>
    </row>
    <row r="136" spans="1:73" hidden="1" outlineLevel="1">
      <c r="A136" s="38">
        <v>2375</v>
      </c>
      <c r="B136" s="169">
        <v>87251</v>
      </c>
      <c r="C136" s="170">
        <v>82102</v>
      </c>
      <c r="D136" s="170">
        <v>86211</v>
      </c>
      <c r="E136" s="170">
        <v>87795</v>
      </c>
      <c r="F136" s="170">
        <v>88901</v>
      </c>
      <c r="G136" s="170">
        <v>85423</v>
      </c>
      <c r="H136" s="170">
        <v>84629</v>
      </c>
      <c r="I136" s="170">
        <v>88747</v>
      </c>
      <c r="J136" s="170">
        <v>90327</v>
      </c>
      <c r="K136" s="170">
        <v>99183</v>
      </c>
      <c r="L136" s="170">
        <v>104088</v>
      </c>
      <c r="M136" s="170">
        <v>109941</v>
      </c>
      <c r="N136" s="170">
        <v>118165</v>
      </c>
      <c r="O136" s="170">
        <v>107566</v>
      </c>
      <c r="P136" s="169">
        <v>125458</v>
      </c>
      <c r="Q136" s="169">
        <v>132627</v>
      </c>
      <c r="R136" s="169">
        <v>139307</v>
      </c>
      <c r="S136" s="169">
        <v>131811</v>
      </c>
      <c r="T136" s="169">
        <v>137353</v>
      </c>
      <c r="U136" s="169">
        <v>143708</v>
      </c>
      <c r="V136" s="169">
        <v>150878</v>
      </c>
      <c r="W136" s="169">
        <v>144524</v>
      </c>
      <c r="X136" s="169">
        <v>149247</v>
      </c>
      <c r="Y136" s="169">
        <v>158213</v>
      </c>
      <c r="Z136" s="169">
        <v>167498</v>
      </c>
      <c r="AA136" s="169">
        <v>153971</v>
      </c>
      <c r="AB136" s="169">
        <v>160003</v>
      </c>
      <c r="AC136" s="169">
        <v>171244</v>
      </c>
      <c r="AD136" s="169">
        <v>187051</v>
      </c>
      <c r="AE136" s="169">
        <v>215887</v>
      </c>
      <c r="AF136" s="169">
        <v>189328</v>
      </c>
      <c r="AG136" s="169">
        <v>201061</v>
      </c>
      <c r="AH136" s="169">
        <v>216866</v>
      </c>
      <c r="AI136" s="169">
        <v>240492</v>
      </c>
      <c r="AJ136" s="169">
        <v>208067</v>
      </c>
      <c r="AK136" s="152"/>
      <c r="AL136" s="38">
        <v>2375</v>
      </c>
      <c r="AM136" s="169">
        <v>95978</v>
      </c>
      <c r="AN136" s="170">
        <v>90327</v>
      </c>
      <c r="AO136" s="170">
        <v>94910</v>
      </c>
      <c r="AP136" s="170">
        <v>96653</v>
      </c>
      <c r="AQ136" s="170">
        <v>97761</v>
      </c>
      <c r="AR136" s="170">
        <v>93963</v>
      </c>
      <c r="AS136" s="170">
        <v>93172</v>
      </c>
      <c r="AT136" s="170">
        <v>97600</v>
      </c>
      <c r="AU136" s="170">
        <v>99344</v>
      </c>
      <c r="AV136" s="170">
        <v>109150</v>
      </c>
      <c r="AW136" s="170">
        <v>114530</v>
      </c>
      <c r="AX136" s="170">
        <v>121014</v>
      </c>
      <c r="AY136" s="170">
        <v>130030</v>
      </c>
      <c r="AZ136" s="170">
        <v>118323</v>
      </c>
      <c r="BA136" s="169">
        <v>138006</v>
      </c>
      <c r="BB136" s="169">
        <v>145827</v>
      </c>
      <c r="BC136" s="169">
        <v>153322</v>
      </c>
      <c r="BD136" s="169">
        <v>145012</v>
      </c>
      <c r="BE136" s="169">
        <v>151040</v>
      </c>
      <c r="BF136" s="169">
        <v>158047</v>
      </c>
      <c r="BG136" s="169">
        <v>166030</v>
      </c>
      <c r="BH136" s="169">
        <v>159026</v>
      </c>
      <c r="BI136" s="169">
        <v>164240</v>
      </c>
      <c r="BJ136" s="169">
        <v>174013</v>
      </c>
      <c r="BK136" s="169">
        <v>184281</v>
      </c>
      <c r="BL136" s="169">
        <v>169452</v>
      </c>
      <c r="BM136" s="169">
        <v>175969</v>
      </c>
      <c r="BN136" s="169">
        <v>188353</v>
      </c>
      <c r="BO136" s="169">
        <v>205786</v>
      </c>
      <c r="BP136" s="169">
        <v>237556</v>
      </c>
      <c r="BQ136" s="169">
        <v>208233</v>
      </c>
      <c r="BR136" s="169">
        <v>221103</v>
      </c>
      <c r="BS136" s="169">
        <v>238534</v>
      </c>
      <c r="BT136" s="169">
        <v>264603</v>
      </c>
      <c r="BU136" s="169">
        <v>228923</v>
      </c>
    </row>
    <row r="137" spans="1:73" hidden="1" outlineLevel="1">
      <c r="A137" s="38">
        <v>2500</v>
      </c>
      <c r="B137" s="169">
        <v>93239</v>
      </c>
      <c r="C137" s="170">
        <v>88111</v>
      </c>
      <c r="D137" s="170">
        <v>92539</v>
      </c>
      <c r="E137" s="170">
        <v>93963</v>
      </c>
      <c r="F137" s="170">
        <v>95227</v>
      </c>
      <c r="G137" s="170">
        <v>101560</v>
      </c>
      <c r="H137" s="170">
        <v>89062</v>
      </c>
      <c r="I137" s="170">
        <v>94436</v>
      </c>
      <c r="J137" s="170">
        <v>101560</v>
      </c>
      <c r="K137" s="170">
        <v>100609</v>
      </c>
      <c r="L137" s="170">
        <v>105984</v>
      </c>
      <c r="M137" s="170">
        <v>113579</v>
      </c>
      <c r="N137" s="170">
        <v>123236</v>
      </c>
      <c r="O137" s="169">
        <v>150225</v>
      </c>
      <c r="P137" s="169">
        <v>157232</v>
      </c>
      <c r="Q137" s="169">
        <v>156417</v>
      </c>
      <c r="R137" s="169">
        <v>159841</v>
      </c>
      <c r="S137" s="169">
        <v>163749</v>
      </c>
      <c r="T137" s="169">
        <v>165867</v>
      </c>
      <c r="U137" s="169">
        <v>169778</v>
      </c>
      <c r="V137" s="169">
        <v>173851</v>
      </c>
      <c r="W137" s="169">
        <v>177274</v>
      </c>
      <c r="X137" s="169">
        <v>187373</v>
      </c>
      <c r="Y137" s="169">
        <v>193075</v>
      </c>
      <c r="Z137" s="169">
        <v>192425</v>
      </c>
      <c r="AA137" s="169">
        <v>201711</v>
      </c>
      <c r="AB137" s="169">
        <v>205622</v>
      </c>
      <c r="AC137" s="169">
        <v>210020</v>
      </c>
      <c r="AD137" s="169">
        <v>214093</v>
      </c>
      <c r="AE137" s="169">
        <v>222569</v>
      </c>
      <c r="AF137" s="169">
        <v>236419</v>
      </c>
      <c r="AG137" s="169">
        <v>240815</v>
      </c>
      <c r="AH137" s="169">
        <v>245215</v>
      </c>
      <c r="AI137" s="169">
        <v>254667</v>
      </c>
      <c r="AJ137" s="169">
        <v>259065</v>
      </c>
      <c r="AK137" s="152"/>
      <c r="AL137" s="38">
        <v>2500</v>
      </c>
      <c r="AM137" s="169">
        <v>102562</v>
      </c>
      <c r="AN137" s="170">
        <v>96969</v>
      </c>
      <c r="AO137" s="170">
        <v>101872</v>
      </c>
      <c r="AP137" s="170">
        <v>103297</v>
      </c>
      <c r="AQ137" s="170">
        <v>104720</v>
      </c>
      <c r="AR137" s="170">
        <v>111680</v>
      </c>
      <c r="AS137" s="170">
        <v>97918</v>
      </c>
      <c r="AT137" s="170">
        <v>103930</v>
      </c>
      <c r="AU137" s="170">
        <v>111680</v>
      </c>
      <c r="AV137" s="170">
        <v>110730</v>
      </c>
      <c r="AW137" s="170">
        <v>116582</v>
      </c>
      <c r="AX137" s="170">
        <v>124967</v>
      </c>
      <c r="AY137" s="170">
        <v>135560</v>
      </c>
      <c r="AZ137" s="169">
        <v>165216</v>
      </c>
      <c r="BA137" s="169">
        <v>173032</v>
      </c>
      <c r="BB137" s="169">
        <v>172058</v>
      </c>
      <c r="BC137" s="169">
        <v>175804</v>
      </c>
      <c r="BD137" s="169">
        <v>180204</v>
      </c>
      <c r="BE137" s="169">
        <v>182488</v>
      </c>
      <c r="BF137" s="169">
        <v>186724</v>
      </c>
      <c r="BG137" s="169">
        <v>191283</v>
      </c>
      <c r="BH137" s="169">
        <v>195032</v>
      </c>
      <c r="BI137" s="169">
        <v>206110</v>
      </c>
      <c r="BJ137" s="169">
        <v>212465</v>
      </c>
      <c r="BK137" s="169">
        <v>211648</v>
      </c>
      <c r="BL137" s="169">
        <v>221916</v>
      </c>
      <c r="BM137" s="169">
        <v>226151</v>
      </c>
      <c r="BN137" s="169">
        <v>231042</v>
      </c>
      <c r="BO137" s="169">
        <v>235440</v>
      </c>
      <c r="BP137" s="169">
        <v>244892</v>
      </c>
      <c r="BQ137" s="169">
        <v>260046</v>
      </c>
      <c r="BR137" s="169">
        <v>264932</v>
      </c>
      <c r="BS137" s="169">
        <v>269820</v>
      </c>
      <c r="BT137" s="169">
        <v>280082</v>
      </c>
      <c r="BU137" s="169">
        <v>284972</v>
      </c>
    </row>
    <row r="138" spans="1:73" hidden="1" outlineLevel="1">
      <c r="A138" s="38">
        <v>2625</v>
      </c>
      <c r="B138" s="169">
        <v>95292</v>
      </c>
      <c r="C138" s="170">
        <v>89851</v>
      </c>
      <c r="D138" s="170">
        <v>93333</v>
      </c>
      <c r="E138" s="170">
        <v>94910</v>
      </c>
      <c r="F138" s="170">
        <v>96498</v>
      </c>
      <c r="G138" s="170">
        <v>104881</v>
      </c>
      <c r="H138" s="170">
        <v>90008</v>
      </c>
      <c r="I138" s="170">
        <v>94754</v>
      </c>
      <c r="J138" s="170">
        <v>102824</v>
      </c>
      <c r="K138" s="170">
        <v>102507</v>
      </c>
      <c r="L138" s="170">
        <v>108044</v>
      </c>
      <c r="M138" s="170">
        <v>113747</v>
      </c>
      <c r="N138" s="169">
        <v>133770</v>
      </c>
      <c r="O138" s="169">
        <v>152180</v>
      </c>
      <c r="P138" s="169">
        <v>157881</v>
      </c>
      <c r="Q138" s="169">
        <v>161306</v>
      </c>
      <c r="R138" s="169">
        <v>161957</v>
      </c>
      <c r="S138" s="169">
        <v>170429</v>
      </c>
      <c r="T138" s="169">
        <v>171244</v>
      </c>
      <c r="U138" s="169">
        <v>172711</v>
      </c>
      <c r="V138" s="169">
        <v>176294</v>
      </c>
      <c r="W138" s="169">
        <v>181182</v>
      </c>
      <c r="X138" s="169">
        <v>190144</v>
      </c>
      <c r="Y138" s="169">
        <v>195522</v>
      </c>
      <c r="Z138" s="169">
        <v>197800</v>
      </c>
      <c r="AA138" s="169">
        <v>207089</v>
      </c>
      <c r="AB138" s="169">
        <v>215723</v>
      </c>
      <c r="AC138" s="169">
        <v>215563</v>
      </c>
      <c r="AD138" s="169">
        <v>219310</v>
      </c>
      <c r="AE138" s="169">
        <v>232995</v>
      </c>
      <c r="AF138" s="169">
        <v>242935</v>
      </c>
      <c r="AG138" s="169">
        <v>247008</v>
      </c>
      <c r="AH138" s="169">
        <v>251569</v>
      </c>
      <c r="AI138" s="169">
        <v>266726</v>
      </c>
      <c r="AJ138" s="169">
        <v>265909</v>
      </c>
      <c r="AK138" s="152"/>
      <c r="AL138" s="38">
        <v>2625</v>
      </c>
      <c r="AM138" s="169">
        <v>104821</v>
      </c>
      <c r="AN138" s="170">
        <v>98869</v>
      </c>
      <c r="AO138" s="170">
        <v>102663</v>
      </c>
      <c r="AP138" s="170">
        <v>104405</v>
      </c>
      <c r="AQ138" s="170">
        <v>106146</v>
      </c>
      <c r="AR138" s="170">
        <v>115319</v>
      </c>
      <c r="AS138" s="170">
        <v>99028</v>
      </c>
      <c r="AT138" s="170">
        <v>104246</v>
      </c>
      <c r="AU138" s="170">
        <v>113105</v>
      </c>
      <c r="AV138" s="170">
        <v>112792</v>
      </c>
      <c r="AW138" s="170">
        <v>118802</v>
      </c>
      <c r="AX138" s="170">
        <v>125120</v>
      </c>
      <c r="AY138" s="169">
        <v>147132</v>
      </c>
      <c r="AZ138" s="169">
        <v>167332</v>
      </c>
      <c r="BA138" s="169">
        <v>173688</v>
      </c>
      <c r="BB138" s="169">
        <v>177432</v>
      </c>
      <c r="BC138" s="169">
        <v>178090</v>
      </c>
      <c r="BD138" s="169">
        <v>187536</v>
      </c>
      <c r="BE138" s="169">
        <v>188353</v>
      </c>
      <c r="BF138" s="169">
        <v>189983</v>
      </c>
      <c r="BG138" s="169">
        <v>193895</v>
      </c>
      <c r="BH138" s="169">
        <v>199269</v>
      </c>
      <c r="BI138" s="169">
        <v>209206</v>
      </c>
      <c r="BJ138" s="169">
        <v>215074</v>
      </c>
      <c r="BK138" s="169">
        <v>217516</v>
      </c>
      <c r="BL138" s="169">
        <v>227784</v>
      </c>
      <c r="BM138" s="169">
        <v>237234</v>
      </c>
      <c r="BN138" s="169">
        <v>237068</v>
      </c>
      <c r="BO138" s="169">
        <v>241305</v>
      </c>
      <c r="BP138" s="169">
        <v>256297</v>
      </c>
      <c r="BQ138" s="169">
        <v>267212</v>
      </c>
      <c r="BR138" s="169">
        <v>271774</v>
      </c>
      <c r="BS138" s="169">
        <v>276661</v>
      </c>
      <c r="BT138" s="169">
        <v>293444</v>
      </c>
      <c r="BU138" s="169">
        <v>292465</v>
      </c>
    </row>
    <row r="139" spans="1:73" hidden="1" outlineLevel="1">
      <c r="A139" s="38">
        <v>2750</v>
      </c>
      <c r="B139" s="169">
        <v>98371</v>
      </c>
      <c r="C139" s="170">
        <v>92858</v>
      </c>
      <c r="D139" s="170">
        <v>93649</v>
      </c>
      <c r="E139" s="170">
        <v>95547</v>
      </c>
      <c r="F139" s="170">
        <v>96337</v>
      </c>
      <c r="G139" s="170">
        <v>104564</v>
      </c>
      <c r="H139" s="170">
        <v>91588</v>
      </c>
      <c r="I139" s="170">
        <v>96498</v>
      </c>
      <c r="J139" s="170">
        <v>104088</v>
      </c>
      <c r="K139" s="170">
        <v>102293</v>
      </c>
      <c r="L139" s="170">
        <v>107118</v>
      </c>
      <c r="M139" s="169">
        <v>123666</v>
      </c>
      <c r="N139" s="169">
        <v>133770</v>
      </c>
      <c r="O139" s="169">
        <v>153647</v>
      </c>
      <c r="P139" s="169">
        <v>161631</v>
      </c>
      <c r="Q139" s="169">
        <v>160328</v>
      </c>
      <c r="R139" s="169">
        <v>161795</v>
      </c>
      <c r="S139" s="169">
        <v>173851</v>
      </c>
      <c r="T139" s="169">
        <v>176787</v>
      </c>
      <c r="U139" s="169">
        <v>178412</v>
      </c>
      <c r="V139" s="169">
        <v>180532</v>
      </c>
      <c r="W139" s="169">
        <v>187209</v>
      </c>
      <c r="X139" s="169">
        <v>195359</v>
      </c>
      <c r="Y139" s="169">
        <v>196337</v>
      </c>
      <c r="Z139" s="169">
        <v>198780</v>
      </c>
      <c r="AA139" s="169">
        <v>210835</v>
      </c>
      <c r="AB139" s="169">
        <v>217516</v>
      </c>
      <c r="AC139" s="169">
        <v>221263</v>
      </c>
      <c r="AD139" s="169">
        <v>226477</v>
      </c>
      <c r="AE139" s="169">
        <v>239514</v>
      </c>
      <c r="AF139" s="169">
        <v>244235</v>
      </c>
      <c r="AG139" s="169">
        <v>251246</v>
      </c>
      <c r="AH139" s="169">
        <v>258413</v>
      </c>
      <c r="AI139" s="169">
        <v>273890</v>
      </c>
      <c r="AJ139" s="169">
        <v>270796</v>
      </c>
      <c r="AK139" s="152"/>
      <c r="AL139" s="38">
        <v>2750</v>
      </c>
      <c r="AM139" s="169">
        <v>108207</v>
      </c>
      <c r="AN139" s="170">
        <v>102190</v>
      </c>
      <c r="AO139" s="170">
        <v>102981</v>
      </c>
      <c r="AP139" s="170">
        <v>105036</v>
      </c>
      <c r="AQ139" s="170">
        <v>105984</v>
      </c>
      <c r="AR139" s="170">
        <v>115003</v>
      </c>
      <c r="AS139" s="170">
        <v>100766</v>
      </c>
      <c r="AT139" s="170">
        <v>106146</v>
      </c>
      <c r="AU139" s="170">
        <v>114530</v>
      </c>
      <c r="AV139" s="170">
        <v>112523</v>
      </c>
      <c r="AW139" s="170">
        <v>117829</v>
      </c>
      <c r="AX139" s="169">
        <v>136050</v>
      </c>
      <c r="AY139" s="169">
        <v>147132</v>
      </c>
      <c r="AZ139" s="169">
        <v>168962</v>
      </c>
      <c r="BA139" s="169">
        <v>177763</v>
      </c>
      <c r="BB139" s="169">
        <v>176294</v>
      </c>
      <c r="BC139" s="169">
        <v>177923</v>
      </c>
      <c r="BD139" s="169">
        <v>191283</v>
      </c>
      <c r="BE139" s="169">
        <v>194542</v>
      </c>
      <c r="BF139" s="169">
        <v>196337</v>
      </c>
      <c r="BG139" s="169">
        <v>198614</v>
      </c>
      <c r="BH139" s="169">
        <v>205946</v>
      </c>
      <c r="BI139" s="169">
        <v>214914</v>
      </c>
      <c r="BJ139" s="169">
        <v>216051</v>
      </c>
      <c r="BK139" s="169">
        <v>218656</v>
      </c>
      <c r="BL139" s="169">
        <v>231856</v>
      </c>
      <c r="BM139" s="169">
        <v>239348</v>
      </c>
      <c r="BN139" s="169">
        <v>243422</v>
      </c>
      <c r="BO139" s="169">
        <v>249127</v>
      </c>
      <c r="BP139" s="169">
        <v>263465</v>
      </c>
      <c r="BQ139" s="169">
        <v>268677</v>
      </c>
      <c r="BR139" s="169">
        <v>276338</v>
      </c>
      <c r="BS139" s="169">
        <v>284321</v>
      </c>
      <c r="BT139" s="169">
        <v>301267</v>
      </c>
      <c r="BU139" s="169">
        <v>297844</v>
      </c>
    </row>
    <row r="140" spans="1:73" hidden="1" outlineLevel="1">
      <c r="A140" s="38">
        <v>2875</v>
      </c>
      <c r="B140" s="169">
        <v>107956</v>
      </c>
      <c r="C140" s="170">
        <v>101715</v>
      </c>
      <c r="D140" s="170">
        <v>107095</v>
      </c>
      <c r="E140" s="170">
        <v>108989</v>
      </c>
      <c r="F140" s="170">
        <v>111521</v>
      </c>
      <c r="G140" s="170">
        <v>114846</v>
      </c>
      <c r="H140" s="170">
        <v>104246</v>
      </c>
      <c r="I140" s="170">
        <v>109150</v>
      </c>
      <c r="J140" s="170">
        <v>118417</v>
      </c>
      <c r="K140" s="169">
        <v>120897</v>
      </c>
      <c r="L140" s="169">
        <v>148435</v>
      </c>
      <c r="M140" s="169">
        <v>150878</v>
      </c>
      <c r="N140" s="169">
        <v>152180</v>
      </c>
      <c r="O140" s="169">
        <v>161470</v>
      </c>
      <c r="P140" s="169">
        <v>169778</v>
      </c>
      <c r="Q140" s="169">
        <v>171731</v>
      </c>
      <c r="R140" s="169">
        <v>175804</v>
      </c>
      <c r="S140" s="169">
        <v>180368</v>
      </c>
      <c r="T140" s="169">
        <v>196664</v>
      </c>
      <c r="U140" s="169">
        <v>195359</v>
      </c>
      <c r="V140" s="169">
        <v>195359</v>
      </c>
      <c r="W140" s="169">
        <v>201385</v>
      </c>
      <c r="X140" s="169">
        <v>209044</v>
      </c>
      <c r="Y140" s="169">
        <v>211977</v>
      </c>
      <c r="Z140" s="169">
        <v>216866</v>
      </c>
      <c r="AA140" s="169">
        <v>220451</v>
      </c>
      <c r="AB140" s="169">
        <v>229738</v>
      </c>
      <c r="AC140" s="169">
        <v>238698</v>
      </c>
      <c r="AD140" s="169">
        <v>243422</v>
      </c>
      <c r="AE140" s="169">
        <v>253365</v>
      </c>
      <c r="AF140" s="169">
        <v>263465</v>
      </c>
      <c r="AG140" s="169">
        <v>271448</v>
      </c>
      <c r="AH140" s="169">
        <v>276010</v>
      </c>
      <c r="AI140" s="169">
        <v>284155</v>
      </c>
      <c r="AJ140" s="169">
        <v>295079</v>
      </c>
      <c r="AK140" s="152"/>
      <c r="AL140" s="38">
        <v>2875</v>
      </c>
      <c r="AM140" s="169">
        <v>118752</v>
      </c>
      <c r="AN140" s="170">
        <v>111840</v>
      </c>
      <c r="AO140" s="170">
        <v>117852</v>
      </c>
      <c r="AP140" s="170">
        <v>119907</v>
      </c>
      <c r="AQ140" s="170">
        <v>122755</v>
      </c>
      <c r="AR140" s="170">
        <v>126392</v>
      </c>
      <c r="AS140" s="170">
        <v>114687</v>
      </c>
      <c r="AT140" s="170">
        <v>120065</v>
      </c>
      <c r="AU140" s="170">
        <v>130259</v>
      </c>
      <c r="AV140" s="169">
        <v>132955</v>
      </c>
      <c r="AW140" s="169">
        <v>163259</v>
      </c>
      <c r="AX140" s="169">
        <v>166030</v>
      </c>
      <c r="AY140" s="169">
        <v>167332</v>
      </c>
      <c r="AZ140" s="169">
        <v>177599</v>
      </c>
      <c r="BA140" s="169">
        <v>186724</v>
      </c>
      <c r="BB140" s="169">
        <v>188838</v>
      </c>
      <c r="BC140" s="169">
        <v>193402</v>
      </c>
      <c r="BD140" s="169">
        <v>198454</v>
      </c>
      <c r="BE140" s="169">
        <v>216377</v>
      </c>
      <c r="BF140" s="169">
        <v>214914</v>
      </c>
      <c r="BG140" s="169">
        <v>214914</v>
      </c>
      <c r="BH140" s="169">
        <v>221592</v>
      </c>
      <c r="BI140" s="169">
        <v>229901</v>
      </c>
      <c r="BJ140" s="169">
        <v>233157</v>
      </c>
      <c r="BK140" s="169">
        <v>238534</v>
      </c>
      <c r="BL140" s="169">
        <v>242447</v>
      </c>
      <c r="BM140" s="169">
        <v>252710</v>
      </c>
      <c r="BN140" s="169">
        <v>262650</v>
      </c>
      <c r="BO140" s="169">
        <v>267700</v>
      </c>
      <c r="BP140" s="169">
        <v>278780</v>
      </c>
      <c r="BQ140" s="169">
        <v>289858</v>
      </c>
      <c r="BR140" s="169">
        <v>298659</v>
      </c>
      <c r="BS140" s="169">
        <v>303546</v>
      </c>
      <c r="BT140" s="169">
        <v>312509</v>
      </c>
      <c r="BU140" s="169">
        <v>324564</v>
      </c>
    </row>
    <row r="141" spans="1:73" hidden="1" outlineLevel="1">
      <c r="A141" s="234">
        <v>3000</v>
      </c>
      <c r="B141" s="169">
        <v>110862</v>
      </c>
      <c r="C141" s="227">
        <v>104720</v>
      </c>
      <c r="D141" s="227">
        <v>109784</v>
      </c>
      <c r="E141" s="227">
        <v>111680</v>
      </c>
      <c r="F141" s="227">
        <v>112155</v>
      </c>
      <c r="G141" s="227">
        <v>120855</v>
      </c>
      <c r="H141" s="227">
        <v>129239</v>
      </c>
      <c r="I141" s="170">
        <v>126100</v>
      </c>
      <c r="J141" s="228">
        <v>138818</v>
      </c>
      <c r="K141" s="228">
        <v>150064</v>
      </c>
      <c r="L141" s="228">
        <v>146642</v>
      </c>
      <c r="M141" s="228">
        <v>151531</v>
      </c>
      <c r="N141" s="228">
        <v>155927</v>
      </c>
      <c r="O141" s="228">
        <v>170918</v>
      </c>
      <c r="P141" s="228">
        <v>179881</v>
      </c>
      <c r="Q141" s="228">
        <v>182162</v>
      </c>
      <c r="R141" s="228">
        <v>186561</v>
      </c>
      <c r="S141" s="228">
        <v>198131</v>
      </c>
      <c r="T141" s="228">
        <v>206763</v>
      </c>
      <c r="U141" s="228">
        <v>205460</v>
      </c>
      <c r="V141" s="228">
        <v>207904</v>
      </c>
      <c r="W141" s="228">
        <v>213771</v>
      </c>
      <c r="X141" s="228">
        <v>222405</v>
      </c>
      <c r="Y141" s="228">
        <v>223220</v>
      </c>
      <c r="Z141" s="228">
        <v>228109</v>
      </c>
      <c r="AA141" s="228">
        <v>234625</v>
      </c>
      <c r="AB141" s="228">
        <v>242283</v>
      </c>
      <c r="AC141" s="228">
        <v>252060</v>
      </c>
      <c r="AD141" s="228">
        <v>256458</v>
      </c>
      <c r="AE141" s="228">
        <v>272262</v>
      </c>
      <c r="AF141" s="228">
        <v>283341</v>
      </c>
      <c r="AG141" s="228">
        <v>291980</v>
      </c>
      <c r="AH141" s="228">
        <v>297030</v>
      </c>
      <c r="AI141" s="228">
        <v>305668</v>
      </c>
      <c r="AJ141" s="228">
        <v>313973</v>
      </c>
      <c r="AK141" s="152"/>
      <c r="AL141" s="234">
        <v>3000</v>
      </c>
      <c r="AM141" s="169">
        <v>121950</v>
      </c>
      <c r="AN141" s="227">
        <v>115160</v>
      </c>
      <c r="AO141" s="227">
        <v>120696</v>
      </c>
      <c r="AP141" s="227">
        <v>122913</v>
      </c>
      <c r="AQ141" s="227">
        <v>123387</v>
      </c>
      <c r="AR141" s="227">
        <v>132878</v>
      </c>
      <c r="AS141" s="227">
        <v>142210</v>
      </c>
      <c r="AT141" s="170">
        <v>138708</v>
      </c>
      <c r="AU141" s="228">
        <v>152669</v>
      </c>
      <c r="AV141" s="228">
        <v>165052</v>
      </c>
      <c r="AW141" s="228">
        <v>161306</v>
      </c>
      <c r="AX141" s="228">
        <v>166684</v>
      </c>
      <c r="AY141" s="228">
        <v>171571</v>
      </c>
      <c r="AZ141" s="228">
        <v>188024</v>
      </c>
      <c r="BA141" s="228">
        <v>197800</v>
      </c>
      <c r="BB141" s="228">
        <v>200410</v>
      </c>
      <c r="BC141" s="228">
        <v>205296</v>
      </c>
      <c r="BD141" s="228">
        <v>218007</v>
      </c>
      <c r="BE141" s="228">
        <v>227455</v>
      </c>
      <c r="BF141" s="228">
        <v>225987</v>
      </c>
      <c r="BG141" s="228">
        <v>228759</v>
      </c>
      <c r="BH141" s="228">
        <v>235114</v>
      </c>
      <c r="BI141" s="228">
        <v>244725</v>
      </c>
      <c r="BJ141" s="228">
        <v>245539</v>
      </c>
      <c r="BK141" s="228">
        <v>250918</v>
      </c>
      <c r="BL141" s="228">
        <v>258086</v>
      </c>
      <c r="BM141" s="228">
        <v>266561</v>
      </c>
      <c r="BN141" s="228">
        <v>277317</v>
      </c>
      <c r="BO141" s="228">
        <v>282039</v>
      </c>
      <c r="BP141" s="228">
        <v>299472</v>
      </c>
      <c r="BQ141" s="228">
        <v>311694</v>
      </c>
      <c r="BR141" s="228">
        <v>321143</v>
      </c>
      <c r="BS141" s="228">
        <v>326681</v>
      </c>
      <c r="BT141" s="228">
        <v>336294</v>
      </c>
      <c r="BU141" s="228">
        <v>345421</v>
      </c>
    </row>
    <row r="142" spans="1:73" s="225" customFormat="1" hidden="1" outlineLevel="1">
      <c r="A142" s="160">
        <v>3125</v>
      </c>
      <c r="B142" s="169">
        <v>114189</v>
      </c>
      <c r="C142" s="238">
        <v>107859</v>
      </c>
      <c r="D142" s="238">
        <v>113077</v>
      </c>
      <c r="E142" s="238">
        <v>115031</v>
      </c>
      <c r="F142" s="238">
        <v>115520</v>
      </c>
      <c r="G142" s="238">
        <v>124480</v>
      </c>
      <c r="H142" s="238">
        <v>133119</v>
      </c>
      <c r="I142" s="228">
        <v>140467</v>
      </c>
      <c r="J142" s="228">
        <v>142985</v>
      </c>
      <c r="K142" s="228">
        <v>154563</v>
      </c>
      <c r="L142" s="228">
        <v>151042</v>
      </c>
      <c r="M142" s="228">
        <v>156072</v>
      </c>
      <c r="N142" s="228">
        <v>160607</v>
      </c>
      <c r="O142" s="228">
        <v>176046</v>
      </c>
      <c r="P142" s="228">
        <v>185276</v>
      </c>
      <c r="Q142" s="228">
        <v>187628</v>
      </c>
      <c r="R142" s="228">
        <v>192157</v>
      </c>
      <c r="S142" s="228">
        <v>204074</v>
      </c>
      <c r="T142" s="228">
        <v>212969</v>
      </c>
      <c r="U142" s="228">
        <v>211626</v>
      </c>
      <c r="V142" s="228">
        <v>214139</v>
      </c>
      <c r="W142" s="228">
        <v>220183</v>
      </c>
      <c r="X142" s="228">
        <v>229077</v>
      </c>
      <c r="Y142" s="228">
        <v>229919</v>
      </c>
      <c r="Z142" s="228">
        <v>234951</v>
      </c>
      <c r="AA142" s="228">
        <v>241663</v>
      </c>
      <c r="AB142" s="228">
        <v>249550</v>
      </c>
      <c r="AC142" s="228">
        <v>259622</v>
      </c>
      <c r="AD142" s="228">
        <v>264151</v>
      </c>
      <c r="AE142" s="228">
        <v>280427</v>
      </c>
      <c r="AF142" s="228">
        <v>291841</v>
      </c>
      <c r="AG142" s="228">
        <v>300739</v>
      </c>
      <c r="AH142" s="228">
        <v>305941</v>
      </c>
      <c r="AI142" s="228">
        <v>314838</v>
      </c>
      <c r="AJ142" s="228">
        <v>323392</v>
      </c>
      <c r="AL142" s="160">
        <v>3125</v>
      </c>
      <c r="AM142" s="169">
        <v>125608</v>
      </c>
      <c r="AN142" s="238">
        <v>118646</v>
      </c>
      <c r="AO142" s="238">
        <v>124385</v>
      </c>
      <c r="AP142" s="238">
        <v>126534</v>
      </c>
      <c r="AQ142" s="238">
        <v>127073</v>
      </c>
      <c r="AR142" s="238">
        <v>136930</v>
      </c>
      <c r="AS142" s="238">
        <v>146430</v>
      </c>
      <c r="AT142" s="228">
        <v>154514</v>
      </c>
      <c r="AU142" s="228">
        <v>157284</v>
      </c>
      <c r="AV142" s="228">
        <v>170023</v>
      </c>
      <c r="AW142" s="228">
        <v>166145</v>
      </c>
      <c r="AX142" s="228">
        <v>171681</v>
      </c>
      <c r="AY142" s="228">
        <v>176668</v>
      </c>
      <c r="AZ142" s="228">
        <v>193651</v>
      </c>
      <c r="BA142" s="228">
        <v>203803</v>
      </c>
      <c r="BB142" s="228">
        <v>206386</v>
      </c>
      <c r="BC142" s="228">
        <v>211374</v>
      </c>
      <c r="BD142" s="228">
        <v>224483</v>
      </c>
      <c r="BE142" s="228">
        <v>234264</v>
      </c>
      <c r="BF142" s="228">
        <v>232788</v>
      </c>
      <c r="BG142" s="228">
        <v>235556</v>
      </c>
      <c r="BH142" s="228">
        <v>242201</v>
      </c>
      <c r="BI142" s="228">
        <v>251987</v>
      </c>
      <c r="BJ142" s="228">
        <v>252911</v>
      </c>
      <c r="BK142" s="228">
        <v>258446</v>
      </c>
      <c r="BL142" s="228">
        <v>265829</v>
      </c>
      <c r="BM142" s="228">
        <v>274504</v>
      </c>
      <c r="BN142" s="228">
        <v>285582</v>
      </c>
      <c r="BO142" s="228">
        <v>290568</v>
      </c>
      <c r="BP142" s="228">
        <v>308473</v>
      </c>
      <c r="BQ142" s="228">
        <v>321024</v>
      </c>
      <c r="BR142" s="228">
        <v>330812</v>
      </c>
      <c r="BS142" s="228">
        <v>336535</v>
      </c>
      <c r="BT142" s="228">
        <v>346322</v>
      </c>
      <c r="BU142" s="228">
        <v>355731</v>
      </c>
    </row>
    <row r="143" spans="1:73" s="225" customFormat="1" hidden="1" outlineLevel="1">
      <c r="A143" s="160">
        <v>3250</v>
      </c>
      <c r="B143" s="169">
        <v>117615</v>
      </c>
      <c r="C143" s="169">
        <v>120152</v>
      </c>
      <c r="D143" s="169">
        <v>125961</v>
      </c>
      <c r="E143" s="169">
        <v>128138</v>
      </c>
      <c r="F143" s="169">
        <v>128681</v>
      </c>
      <c r="G143" s="169">
        <v>138666</v>
      </c>
      <c r="H143" s="169">
        <v>148282</v>
      </c>
      <c r="I143" s="236">
        <v>144682</v>
      </c>
      <c r="J143" s="236">
        <v>147272</v>
      </c>
      <c r="K143" s="236">
        <v>159201</v>
      </c>
      <c r="L143" s="236">
        <v>155573</v>
      </c>
      <c r="M143" s="236">
        <v>160757</v>
      </c>
      <c r="N143" s="236">
        <v>165422</v>
      </c>
      <c r="O143" s="236">
        <v>181330</v>
      </c>
      <c r="P143" s="236">
        <v>190834</v>
      </c>
      <c r="Q143" s="236">
        <v>193254</v>
      </c>
      <c r="R143" s="236">
        <v>197922</v>
      </c>
      <c r="S143" s="236">
        <v>210196</v>
      </c>
      <c r="T143" s="236">
        <v>219355</v>
      </c>
      <c r="U143" s="236">
        <v>217972</v>
      </c>
      <c r="V143" s="236">
        <v>220563</v>
      </c>
      <c r="W143" s="236">
        <v>226789</v>
      </c>
      <c r="X143" s="236">
        <v>235951</v>
      </c>
      <c r="Y143" s="236">
        <v>236816</v>
      </c>
      <c r="Z143" s="236">
        <v>242001</v>
      </c>
      <c r="AA143" s="236">
        <v>248912</v>
      </c>
      <c r="AB143" s="236">
        <v>257038</v>
      </c>
      <c r="AC143" s="236">
        <v>267411</v>
      </c>
      <c r="AD143" s="236">
        <v>272077</v>
      </c>
      <c r="AE143" s="236">
        <v>288842</v>
      </c>
      <c r="AF143" s="236">
        <v>300596</v>
      </c>
      <c r="AG143" s="236">
        <v>309761</v>
      </c>
      <c r="AH143" s="236">
        <v>315119</v>
      </c>
      <c r="AI143" s="236">
        <v>324282</v>
      </c>
      <c r="AJ143" s="236">
        <v>333095</v>
      </c>
      <c r="AL143" s="160">
        <v>3250</v>
      </c>
      <c r="AM143" s="169">
        <v>129375</v>
      </c>
      <c r="AN143" s="169">
        <v>132165</v>
      </c>
      <c r="AO143" s="169">
        <v>138556</v>
      </c>
      <c r="AP143" s="169">
        <v>140953</v>
      </c>
      <c r="AQ143" s="169">
        <v>141550</v>
      </c>
      <c r="AR143" s="169">
        <v>152529</v>
      </c>
      <c r="AS143" s="169">
        <v>163115</v>
      </c>
      <c r="AT143" s="236">
        <v>159150</v>
      </c>
      <c r="AU143" s="236">
        <v>162000</v>
      </c>
      <c r="AV143" s="236">
        <v>175121</v>
      </c>
      <c r="AW143" s="236">
        <v>171129</v>
      </c>
      <c r="AX143" s="236">
        <v>176835</v>
      </c>
      <c r="AY143" s="236">
        <v>181966</v>
      </c>
      <c r="AZ143" s="236">
        <v>199461</v>
      </c>
      <c r="BA143" s="236">
        <v>209919</v>
      </c>
      <c r="BB143" s="236">
        <v>212582</v>
      </c>
      <c r="BC143" s="236">
        <v>217715</v>
      </c>
      <c r="BD143" s="236">
        <v>231218</v>
      </c>
      <c r="BE143" s="236">
        <v>241292</v>
      </c>
      <c r="BF143" s="236">
        <v>239770</v>
      </c>
      <c r="BG143" s="236">
        <v>242622</v>
      </c>
      <c r="BH143" s="236">
        <v>249467</v>
      </c>
      <c r="BI143" s="236">
        <v>259545</v>
      </c>
      <c r="BJ143" s="236">
        <v>260497</v>
      </c>
      <c r="BK143" s="236">
        <v>266199</v>
      </c>
      <c r="BL143" s="236">
        <v>273803</v>
      </c>
      <c r="BM143" s="236">
        <v>282742</v>
      </c>
      <c r="BN143" s="236">
        <v>294149</v>
      </c>
      <c r="BO143" s="236">
        <v>299285</v>
      </c>
      <c r="BP143" s="236">
        <v>317726</v>
      </c>
      <c r="BQ143" s="236">
        <v>330655</v>
      </c>
      <c r="BR143" s="236">
        <v>340736</v>
      </c>
      <c r="BS143" s="236">
        <v>346631</v>
      </c>
      <c r="BT143" s="236">
        <v>356714</v>
      </c>
      <c r="BU143" s="236">
        <v>366402</v>
      </c>
    </row>
    <row r="144" spans="1:73" hidden="1" outlineLevel="1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</row>
    <row r="145" spans="1:73" hidden="1" outlineLevel="1">
      <c r="A145" s="46" t="s">
        <v>113</v>
      </c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46" t="s">
        <v>865</v>
      </c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2"/>
      <c r="BS145" s="152"/>
      <c r="BT145" s="152"/>
      <c r="BU145" s="152"/>
    </row>
    <row r="146" spans="1:73" hidden="1" outlineLevel="1">
      <c r="A146" s="160" t="s">
        <v>109</v>
      </c>
      <c r="B146" s="160">
        <v>2110</v>
      </c>
      <c r="C146" s="160">
        <v>2250</v>
      </c>
      <c r="D146" s="160">
        <v>2375</v>
      </c>
      <c r="E146" s="160">
        <v>2500</v>
      </c>
      <c r="F146" s="160">
        <v>2625</v>
      </c>
      <c r="G146" s="160">
        <v>2750</v>
      </c>
      <c r="H146" s="160">
        <v>2875</v>
      </c>
      <c r="I146" s="160">
        <v>3000</v>
      </c>
      <c r="J146" s="160">
        <v>3125</v>
      </c>
      <c r="K146" s="160">
        <v>3250</v>
      </c>
      <c r="L146" s="160">
        <v>3375</v>
      </c>
      <c r="M146" s="160">
        <v>3500</v>
      </c>
      <c r="N146" s="160">
        <v>3625</v>
      </c>
      <c r="O146" s="160">
        <v>3750</v>
      </c>
      <c r="P146" s="160">
        <v>3875</v>
      </c>
      <c r="Q146" s="160">
        <v>4000</v>
      </c>
      <c r="R146" s="160">
        <v>4125</v>
      </c>
      <c r="S146" s="160">
        <v>4250</v>
      </c>
      <c r="T146" s="160">
        <v>4375</v>
      </c>
      <c r="U146" s="160">
        <v>4500</v>
      </c>
      <c r="V146" s="160">
        <v>4625</v>
      </c>
      <c r="W146" s="160">
        <v>4750</v>
      </c>
      <c r="X146" s="160">
        <v>4875</v>
      </c>
      <c r="Y146" s="160">
        <v>5000</v>
      </c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60" t="s">
        <v>109</v>
      </c>
      <c r="AM146" s="160">
        <v>2110</v>
      </c>
      <c r="AN146" s="160">
        <v>2250</v>
      </c>
      <c r="AO146" s="160">
        <v>2375</v>
      </c>
      <c r="AP146" s="160">
        <v>2500</v>
      </c>
      <c r="AQ146" s="160">
        <v>2625</v>
      </c>
      <c r="AR146" s="160">
        <v>2750</v>
      </c>
      <c r="AS146" s="160">
        <v>2875</v>
      </c>
      <c r="AT146" s="160">
        <v>3000</v>
      </c>
      <c r="AU146" s="160">
        <v>3125</v>
      </c>
      <c r="AV146" s="160">
        <v>3250</v>
      </c>
      <c r="AW146" s="160">
        <v>3375</v>
      </c>
      <c r="AX146" s="160">
        <v>3500</v>
      </c>
      <c r="AY146" s="160">
        <v>3625</v>
      </c>
      <c r="AZ146" s="160">
        <v>3750</v>
      </c>
      <c r="BA146" s="160">
        <v>3875</v>
      </c>
      <c r="BB146" s="160">
        <v>4000</v>
      </c>
      <c r="BC146" s="160">
        <v>4125</v>
      </c>
      <c r="BD146" s="160">
        <v>4250</v>
      </c>
      <c r="BE146" s="160">
        <v>4375</v>
      </c>
      <c r="BF146" s="160">
        <v>4500</v>
      </c>
      <c r="BG146" s="160">
        <v>4625</v>
      </c>
      <c r="BH146" s="160">
        <v>4750</v>
      </c>
      <c r="BI146" s="160">
        <v>4875</v>
      </c>
      <c r="BJ146" s="160">
        <v>5000</v>
      </c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</row>
    <row r="147" spans="1:73" s="225" customFormat="1" hidden="1" outlineLevel="1">
      <c r="A147" s="160">
        <v>1700</v>
      </c>
      <c r="B147" s="233">
        <v>80410</v>
      </c>
      <c r="C147" s="233">
        <v>83317</v>
      </c>
      <c r="D147" s="233">
        <v>89819</v>
      </c>
      <c r="E147" s="233">
        <v>92040</v>
      </c>
      <c r="F147" s="233">
        <v>94436</v>
      </c>
      <c r="G147" s="233">
        <v>97004</v>
      </c>
      <c r="H147" s="233">
        <v>95808</v>
      </c>
      <c r="I147" s="233">
        <v>97173</v>
      </c>
      <c r="J147" s="233">
        <v>102824</v>
      </c>
      <c r="K147" s="233">
        <v>111373</v>
      </c>
      <c r="L147" s="233">
        <v>119585</v>
      </c>
      <c r="M147" s="233">
        <v>127972</v>
      </c>
      <c r="N147" s="233">
        <v>133957</v>
      </c>
      <c r="O147" s="233">
        <v>131559</v>
      </c>
      <c r="P147" s="233">
        <v>137205</v>
      </c>
      <c r="Q147" s="233">
        <v>145760</v>
      </c>
      <c r="R147" s="233">
        <v>148841</v>
      </c>
      <c r="S147" s="233">
        <v>146102</v>
      </c>
      <c r="T147" s="233">
        <v>153632</v>
      </c>
      <c r="U147" s="233">
        <v>161502</v>
      </c>
      <c r="V147" s="233">
        <v>163897</v>
      </c>
      <c r="W147" s="233">
        <v>160643</v>
      </c>
      <c r="X147" s="233">
        <v>168516</v>
      </c>
      <c r="Y147" s="233">
        <v>175698</v>
      </c>
      <c r="AL147" s="160">
        <v>1700</v>
      </c>
      <c r="AM147" s="233">
        <v>88450</v>
      </c>
      <c r="AN147" s="233">
        <v>91648</v>
      </c>
      <c r="AO147" s="233">
        <v>98802</v>
      </c>
      <c r="AP147" s="233">
        <v>101246</v>
      </c>
      <c r="AQ147" s="233">
        <v>103881</v>
      </c>
      <c r="AR147" s="233">
        <v>106703</v>
      </c>
      <c r="AS147" s="233">
        <v>105389</v>
      </c>
      <c r="AT147" s="233">
        <v>106893</v>
      </c>
      <c r="AU147" s="233">
        <v>113105</v>
      </c>
      <c r="AV147" s="233">
        <v>122513</v>
      </c>
      <c r="AW147" s="233">
        <v>131540</v>
      </c>
      <c r="AX147" s="233">
        <v>140768</v>
      </c>
      <c r="AY147" s="233">
        <v>147355</v>
      </c>
      <c r="AZ147" s="233">
        <v>144718</v>
      </c>
      <c r="BA147" s="233">
        <v>150926</v>
      </c>
      <c r="BB147" s="233">
        <v>160334</v>
      </c>
      <c r="BC147" s="233">
        <v>163727</v>
      </c>
      <c r="BD147" s="233">
        <v>160710</v>
      </c>
      <c r="BE147" s="233">
        <v>168994</v>
      </c>
      <c r="BF147" s="233">
        <v>177650</v>
      </c>
      <c r="BG147" s="233">
        <v>180286</v>
      </c>
      <c r="BH147" s="233">
        <v>176708</v>
      </c>
      <c r="BI147" s="233">
        <v>185364</v>
      </c>
      <c r="BJ147" s="233">
        <v>193270</v>
      </c>
    </row>
    <row r="148" spans="1:73" s="225" customFormat="1" hidden="1" outlineLevel="1">
      <c r="A148" s="160">
        <v>1800</v>
      </c>
      <c r="B148" s="233">
        <v>87122</v>
      </c>
      <c r="C148" s="233">
        <v>89817</v>
      </c>
      <c r="D148" s="233">
        <v>94668</v>
      </c>
      <c r="E148" s="233">
        <v>96828</v>
      </c>
      <c r="F148" s="233">
        <v>101675</v>
      </c>
      <c r="G148" s="233">
        <v>102032</v>
      </c>
      <c r="H148" s="233">
        <v>104727</v>
      </c>
      <c r="I148" s="233">
        <v>104192</v>
      </c>
      <c r="J148" s="233">
        <v>110293</v>
      </c>
      <c r="K148" s="233">
        <v>119101</v>
      </c>
      <c r="L148" s="233">
        <v>128081</v>
      </c>
      <c r="M148" s="233">
        <v>137062</v>
      </c>
      <c r="N148" s="233">
        <v>136182</v>
      </c>
      <c r="O148" s="233">
        <v>133785</v>
      </c>
      <c r="P148" s="233">
        <v>139432</v>
      </c>
      <c r="Q148" s="233">
        <v>148157</v>
      </c>
      <c r="R148" s="233">
        <v>151236</v>
      </c>
      <c r="S148" s="233">
        <v>148500</v>
      </c>
      <c r="T148" s="233">
        <v>155856</v>
      </c>
      <c r="U148" s="233">
        <v>163556</v>
      </c>
      <c r="V148" s="233">
        <v>166288</v>
      </c>
      <c r="W148" s="233">
        <v>162698</v>
      </c>
      <c r="X148" s="233">
        <v>170396</v>
      </c>
      <c r="Y148" s="233">
        <v>178096</v>
      </c>
      <c r="AL148" s="160">
        <v>1800</v>
      </c>
      <c r="AM148" s="233">
        <v>95836</v>
      </c>
      <c r="AN148" s="233">
        <v>98799</v>
      </c>
      <c r="AO148" s="233">
        <v>104134</v>
      </c>
      <c r="AP148" s="233">
        <v>106509</v>
      </c>
      <c r="AQ148" s="233">
        <v>111843</v>
      </c>
      <c r="AR148" s="233">
        <v>112234</v>
      </c>
      <c r="AS148" s="233">
        <v>115201</v>
      </c>
      <c r="AT148" s="233">
        <v>114610</v>
      </c>
      <c r="AU148" s="233">
        <v>121322</v>
      </c>
      <c r="AV148" s="233">
        <v>131010</v>
      </c>
      <c r="AW148" s="233">
        <v>140890</v>
      </c>
      <c r="AX148" s="233">
        <v>150770</v>
      </c>
      <c r="AY148" s="233">
        <v>149799</v>
      </c>
      <c r="AZ148" s="233">
        <v>147164</v>
      </c>
      <c r="BA148" s="233">
        <v>153376</v>
      </c>
      <c r="BB148" s="233">
        <v>162974</v>
      </c>
      <c r="BC148" s="233">
        <v>166360</v>
      </c>
      <c r="BD148" s="233">
        <v>163351</v>
      </c>
      <c r="BE148" s="233">
        <v>171441</v>
      </c>
      <c r="BF148" s="233">
        <v>179914</v>
      </c>
      <c r="BG148" s="233">
        <v>182918</v>
      </c>
      <c r="BH148" s="233">
        <v>178968</v>
      </c>
      <c r="BI148" s="233">
        <v>187435</v>
      </c>
      <c r="BJ148" s="233">
        <v>195906</v>
      </c>
    </row>
    <row r="149" spans="1:73" s="225" customFormat="1" hidden="1" outlineLevel="1">
      <c r="A149" s="160">
        <v>1900</v>
      </c>
      <c r="B149" s="235">
        <v>86068</v>
      </c>
      <c r="C149" s="235">
        <v>87985</v>
      </c>
      <c r="D149" s="235">
        <v>88248</v>
      </c>
      <c r="E149" s="235">
        <v>92172</v>
      </c>
      <c r="F149" s="235">
        <v>96359</v>
      </c>
      <c r="G149" s="235">
        <v>99061</v>
      </c>
      <c r="H149" s="235">
        <v>105166</v>
      </c>
      <c r="I149" s="235">
        <v>108043</v>
      </c>
      <c r="J149" s="235">
        <v>112053</v>
      </c>
      <c r="K149" s="235">
        <v>117198</v>
      </c>
      <c r="L149" s="235">
        <v>125050</v>
      </c>
      <c r="M149" s="235">
        <v>132719</v>
      </c>
      <c r="N149" s="233">
        <v>137291</v>
      </c>
      <c r="O149" s="233">
        <v>136778</v>
      </c>
      <c r="P149" s="233">
        <v>142595</v>
      </c>
      <c r="Q149" s="233">
        <v>149183</v>
      </c>
      <c r="R149" s="233">
        <v>153032</v>
      </c>
      <c r="S149" s="233">
        <v>151066</v>
      </c>
      <c r="T149" s="233">
        <v>159276</v>
      </c>
      <c r="U149" s="233">
        <v>164666</v>
      </c>
      <c r="V149" s="233">
        <v>168257</v>
      </c>
      <c r="W149" s="233">
        <v>166205</v>
      </c>
      <c r="X149" s="233">
        <v>174331</v>
      </c>
      <c r="Y149" s="233">
        <v>179037</v>
      </c>
      <c r="AL149" s="160">
        <v>1900</v>
      </c>
      <c r="AM149" s="235">
        <v>94673</v>
      </c>
      <c r="AN149" s="235">
        <v>96786</v>
      </c>
      <c r="AO149" s="235">
        <v>97071</v>
      </c>
      <c r="AP149" s="235">
        <v>101389</v>
      </c>
      <c r="AQ149" s="235">
        <v>105995</v>
      </c>
      <c r="AR149" s="235">
        <v>108966</v>
      </c>
      <c r="AS149" s="235">
        <v>115683</v>
      </c>
      <c r="AT149" s="235">
        <v>118847</v>
      </c>
      <c r="AU149" s="235">
        <v>123256</v>
      </c>
      <c r="AV149" s="235">
        <v>128920</v>
      </c>
      <c r="AW149" s="235">
        <v>137555</v>
      </c>
      <c r="AX149" s="235">
        <v>145994</v>
      </c>
      <c r="AY149" s="233">
        <v>151021</v>
      </c>
      <c r="AZ149" s="233">
        <v>150457</v>
      </c>
      <c r="BA149" s="233">
        <v>156856</v>
      </c>
      <c r="BB149" s="233">
        <v>164101</v>
      </c>
      <c r="BC149" s="233">
        <v>168335</v>
      </c>
      <c r="BD149" s="233">
        <v>166173</v>
      </c>
      <c r="BE149" s="233">
        <v>175203</v>
      </c>
      <c r="BF149" s="233">
        <v>181132</v>
      </c>
      <c r="BG149" s="233">
        <v>185084</v>
      </c>
      <c r="BH149" s="233">
        <v>182823</v>
      </c>
      <c r="BI149" s="233">
        <v>191764</v>
      </c>
      <c r="BJ149" s="233">
        <v>196941</v>
      </c>
    </row>
    <row r="150" spans="1:73" s="225" customFormat="1" hidden="1" outlineLevel="1">
      <c r="A150" s="160">
        <v>2000</v>
      </c>
      <c r="B150" s="235">
        <v>83381</v>
      </c>
      <c r="C150" s="235">
        <v>84542</v>
      </c>
      <c r="D150" s="235">
        <v>80557</v>
      </c>
      <c r="E150" s="235">
        <v>86039</v>
      </c>
      <c r="F150" s="235">
        <v>89529</v>
      </c>
      <c r="G150" s="235">
        <v>94343</v>
      </c>
      <c r="H150" s="235">
        <v>103479</v>
      </c>
      <c r="I150" s="235">
        <v>109458</v>
      </c>
      <c r="J150" s="235">
        <v>111452</v>
      </c>
      <c r="K150" s="235">
        <v>113115</v>
      </c>
      <c r="L150" s="235">
        <v>119759</v>
      </c>
      <c r="M150" s="235">
        <v>126070</v>
      </c>
      <c r="N150" s="233">
        <v>138403</v>
      </c>
      <c r="O150" s="233">
        <v>139772</v>
      </c>
      <c r="P150" s="233">
        <v>145760</v>
      </c>
      <c r="Q150" s="233">
        <v>150209</v>
      </c>
      <c r="R150" s="233">
        <v>154829</v>
      </c>
      <c r="S150" s="233">
        <v>153632</v>
      </c>
      <c r="T150" s="233">
        <v>162698</v>
      </c>
      <c r="U150" s="233">
        <v>165776</v>
      </c>
      <c r="V150" s="233">
        <v>170225</v>
      </c>
      <c r="W150" s="233">
        <v>169711</v>
      </c>
      <c r="X150" s="233">
        <v>178267</v>
      </c>
      <c r="Y150" s="233">
        <v>179980</v>
      </c>
      <c r="AL150" s="160">
        <v>2000</v>
      </c>
      <c r="AM150" s="235">
        <v>91720</v>
      </c>
      <c r="AN150" s="235">
        <v>92996</v>
      </c>
      <c r="AO150" s="235">
        <v>88612</v>
      </c>
      <c r="AP150" s="235">
        <v>94639</v>
      </c>
      <c r="AQ150" s="235">
        <v>98480</v>
      </c>
      <c r="AR150" s="235">
        <v>103780</v>
      </c>
      <c r="AS150" s="235">
        <v>113828</v>
      </c>
      <c r="AT150" s="235">
        <v>120404</v>
      </c>
      <c r="AU150" s="235">
        <v>122597</v>
      </c>
      <c r="AV150" s="235">
        <v>124425</v>
      </c>
      <c r="AW150" s="235">
        <v>131735</v>
      </c>
      <c r="AX150" s="235">
        <v>138677</v>
      </c>
      <c r="AY150" s="233">
        <v>152242</v>
      </c>
      <c r="AZ150" s="233">
        <v>153750</v>
      </c>
      <c r="BA150" s="233">
        <v>160334</v>
      </c>
      <c r="BB150" s="233">
        <v>165231</v>
      </c>
      <c r="BC150" s="233">
        <v>170311</v>
      </c>
      <c r="BD150" s="233">
        <v>168994</v>
      </c>
      <c r="BE150" s="233">
        <v>178968</v>
      </c>
      <c r="BF150" s="233">
        <v>182353</v>
      </c>
      <c r="BG150" s="233">
        <v>187249</v>
      </c>
      <c r="BH150" s="233">
        <v>186681</v>
      </c>
      <c r="BI150" s="233">
        <v>196095</v>
      </c>
      <c r="BJ150" s="233">
        <v>197976</v>
      </c>
    </row>
    <row r="151" spans="1:73" hidden="1" outlineLevel="1">
      <c r="A151" s="160">
        <v>2100</v>
      </c>
      <c r="B151" s="235">
        <v>83547</v>
      </c>
      <c r="C151" s="235">
        <v>85105</v>
      </c>
      <c r="D151" s="235">
        <v>80993</v>
      </c>
      <c r="E151" s="235">
        <v>86211</v>
      </c>
      <c r="F151" s="235">
        <v>89851</v>
      </c>
      <c r="G151" s="235">
        <v>94754</v>
      </c>
      <c r="H151" s="235">
        <v>102034</v>
      </c>
      <c r="I151" s="235">
        <v>107569</v>
      </c>
      <c r="J151" s="235">
        <v>111365</v>
      </c>
      <c r="K151" s="235">
        <v>113105</v>
      </c>
      <c r="L151" s="235">
        <v>116270</v>
      </c>
      <c r="M151" s="235">
        <v>122282</v>
      </c>
      <c r="N151" s="233">
        <v>137190</v>
      </c>
      <c r="O151" s="233">
        <v>138981</v>
      </c>
      <c r="P151" s="233">
        <v>142732</v>
      </c>
      <c r="Q151" s="233">
        <v>147132</v>
      </c>
      <c r="R151" s="233">
        <v>153322</v>
      </c>
      <c r="S151" s="233">
        <v>153482</v>
      </c>
      <c r="T151" s="233">
        <v>158213</v>
      </c>
      <c r="U151" s="233">
        <v>162120</v>
      </c>
      <c r="V151" s="233">
        <v>169289</v>
      </c>
      <c r="W151" s="233">
        <v>170592</v>
      </c>
      <c r="X151" s="233">
        <v>175481</v>
      </c>
      <c r="Y151" s="233">
        <v>177599</v>
      </c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60">
        <v>2100</v>
      </c>
      <c r="AM151" s="235">
        <v>91902</v>
      </c>
      <c r="AN151" s="235">
        <v>93649</v>
      </c>
      <c r="AO151" s="235">
        <v>89062</v>
      </c>
      <c r="AP151" s="235">
        <v>94910</v>
      </c>
      <c r="AQ151" s="235">
        <v>98869</v>
      </c>
      <c r="AR151" s="235">
        <v>104246</v>
      </c>
      <c r="AS151" s="235">
        <v>112317</v>
      </c>
      <c r="AT151" s="235">
        <v>118326</v>
      </c>
      <c r="AU151" s="235">
        <v>122437</v>
      </c>
      <c r="AV151" s="235">
        <v>124493</v>
      </c>
      <c r="AW151" s="235">
        <v>127974</v>
      </c>
      <c r="AX151" s="235">
        <v>134460</v>
      </c>
      <c r="AY151" s="233">
        <v>150878</v>
      </c>
      <c r="AZ151" s="233">
        <v>152833</v>
      </c>
      <c r="BA151" s="233">
        <v>157069</v>
      </c>
      <c r="BB151" s="233">
        <v>161795</v>
      </c>
      <c r="BC151" s="233">
        <v>168638</v>
      </c>
      <c r="BD151" s="233">
        <v>168801</v>
      </c>
      <c r="BE151" s="233">
        <v>174013</v>
      </c>
      <c r="BF151" s="233">
        <v>178412</v>
      </c>
      <c r="BG151" s="233">
        <v>186234</v>
      </c>
      <c r="BH151" s="233">
        <v>187699</v>
      </c>
      <c r="BI151" s="233">
        <v>193075</v>
      </c>
      <c r="BJ151" s="233">
        <v>195359</v>
      </c>
      <c r="BK151" s="152"/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</row>
    <row r="152" spans="1:73" hidden="1" outlineLevel="1">
      <c r="A152" s="160">
        <v>2125</v>
      </c>
      <c r="B152" s="235">
        <v>83714</v>
      </c>
      <c r="C152" s="235">
        <v>85581</v>
      </c>
      <c r="D152" s="235">
        <v>81627</v>
      </c>
      <c r="E152" s="235">
        <v>86372</v>
      </c>
      <c r="F152" s="235">
        <v>90008</v>
      </c>
      <c r="G152" s="235">
        <v>95073</v>
      </c>
      <c r="H152" s="235">
        <v>100450</v>
      </c>
      <c r="I152" s="235">
        <v>105670</v>
      </c>
      <c r="J152" s="235">
        <v>111048</v>
      </c>
      <c r="K152" s="235">
        <v>113105</v>
      </c>
      <c r="L152" s="235">
        <v>112792</v>
      </c>
      <c r="M152" s="235">
        <v>118481</v>
      </c>
      <c r="N152" s="233">
        <v>136050</v>
      </c>
      <c r="O152" s="233">
        <v>138169</v>
      </c>
      <c r="P152" s="233">
        <v>139635</v>
      </c>
      <c r="Q152" s="233">
        <v>144035</v>
      </c>
      <c r="R152" s="233">
        <v>151691</v>
      </c>
      <c r="S152" s="233">
        <v>153482</v>
      </c>
      <c r="T152" s="233">
        <v>153647</v>
      </c>
      <c r="U152" s="233">
        <v>158534</v>
      </c>
      <c r="V152" s="233">
        <v>168313</v>
      </c>
      <c r="W152" s="233">
        <v>171408</v>
      </c>
      <c r="X152" s="233">
        <v>172546</v>
      </c>
      <c r="Y152" s="233">
        <v>175321</v>
      </c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60">
        <v>2125</v>
      </c>
      <c r="AM152" s="235">
        <v>92085</v>
      </c>
      <c r="AN152" s="235">
        <v>94122</v>
      </c>
      <c r="AO152" s="235">
        <v>89851</v>
      </c>
      <c r="AP152" s="235">
        <v>95073</v>
      </c>
      <c r="AQ152" s="235">
        <v>99028</v>
      </c>
      <c r="AR152" s="235">
        <v>104564</v>
      </c>
      <c r="AS152" s="235">
        <v>110573</v>
      </c>
      <c r="AT152" s="235">
        <v>116270</v>
      </c>
      <c r="AU152" s="235">
        <v>122121</v>
      </c>
      <c r="AV152" s="235">
        <v>124493</v>
      </c>
      <c r="AW152" s="235">
        <v>124018</v>
      </c>
      <c r="AX152" s="235">
        <v>130349</v>
      </c>
      <c r="AY152" s="233">
        <v>149736</v>
      </c>
      <c r="AZ152" s="233">
        <v>152018</v>
      </c>
      <c r="BA152" s="233">
        <v>153647</v>
      </c>
      <c r="BB152" s="233">
        <v>158371</v>
      </c>
      <c r="BC152" s="233">
        <v>166844</v>
      </c>
      <c r="BD152" s="233">
        <v>168801</v>
      </c>
      <c r="BE152" s="233">
        <v>168962</v>
      </c>
      <c r="BF152" s="233">
        <v>174339</v>
      </c>
      <c r="BG152" s="233">
        <v>185093</v>
      </c>
      <c r="BH152" s="233">
        <v>188513</v>
      </c>
      <c r="BI152" s="233">
        <v>189819</v>
      </c>
      <c r="BJ152" s="233">
        <v>192913</v>
      </c>
      <c r="BK152" s="152"/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</row>
    <row r="153" spans="1:73" hidden="1" outlineLevel="1">
      <c r="A153" s="160">
        <v>2250</v>
      </c>
      <c r="B153" s="235">
        <v>84542</v>
      </c>
      <c r="C153" s="235">
        <v>86211</v>
      </c>
      <c r="D153" s="235">
        <v>83206</v>
      </c>
      <c r="E153" s="235">
        <v>86372</v>
      </c>
      <c r="F153" s="235">
        <v>89691</v>
      </c>
      <c r="G153" s="235">
        <v>95547</v>
      </c>
      <c r="H153" s="235">
        <v>99183</v>
      </c>
      <c r="I153" s="235">
        <v>104720</v>
      </c>
      <c r="J153" s="235">
        <v>109941</v>
      </c>
      <c r="K153" s="235">
        <v>115638</v>
      </c>
      <c r="L153" s="235">
        <v>112792</v>
      </c>
      <c r="M153" s="235">
        <v>126392</v>
      </c>
      <c r="N153" s="233">
        <v>134749</v>
      </c>
      <c r="O153" s="233">
        <v>138329</v>
      </c>
      <c r="P153" s="233">
        <v>135562</v>
      </c>
      <c r="Q153" s="233">
        <v>141100</v>
      </c>
      <c r="R153" s="233">
        <v>144849</v>
      </c>
      <c r="S153" s="233">
        <v>151531</v>
      </c>
      <c r="T153" s="233">
        <v>149412</v>
      </c>
      <c r="U153" s="233">
        <v>155113</v>
      </c>
      <c r="V153" s="233">
        <v>163587</v>
      </c>
      <c r="W153" s="233">
        <v>170264</v>
      </c>
      <c r="X153" s="233">
        <v>167171</v>
      </c>
      <c r="Y153" s="233">
        <v>171731</v>
      </c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60">
        <v>2250</v>
      </c>
      <c r="AM153" s="235">
        <v>92996</v>
      </c>
      <c r="AN153" s="235">
        <v>94910</v>
      </c>
      <c r="AO153" s="235">
        <v>91588</v>
      </c>
      <c r="AP153" s="235">
        <v>95073</v>
      </c>
      <c r="AQ153" s="235">
        <v>98709</v>
      </c>
      <c r="AR153" s="235">
        <v>105036</v>
      </c>
      <c r="AS153" s="235">
        <v>109150</v>
      </c>
      <c r="AT153" s="235">
        <v>115160</v>
      </c>
      <c r="AU153" s="235">
        <v>121014</v>
      </c>
      <c r="AV153" s="235">
        <v>127182</v>
      </c>
      <c r="AW153" s="235">
        <v>124018</v>
      </c>
      <c r="AX153" s="235">
        <v>139048</v>
      </c>
      <c r="AY153" s="233">
        <v>148271</v>
      </c>
      <c r="AZ153" s="233">
        <v>152180</v>
      </c>
      <c r="BA153" s="233">
        <v>149085</v>
      </c>
      <c r="BB153" s="233">
        <v>155278</v>
      </c>
      <c r="BC153" s="233">
        <v>159348</v>
      </c>
      <c r="BD153" s="233">
        <v>166684</v>
      </c>
      <c r="BE153" s="233">
        <v>164399</v>
      </c>
      <c r="BF153" s="233">
        <v>170592</v>
      </c>
      <c r="BG153" s="233">
        <v>179881</v>
      </c>
      <c r="BH153" s="233">
        <v>187373</v>
      </c>
      <c r="BI153" s="233">
        <v>183953</v>
      </c>
      <c r="BJ153" s="233">
        <v>188838</v>
      </c>
      <c r="BK153" s="152"/>
      <c r="BL153" s="152"/>
      <c r="BM153" s="152"/>
      <c r="BN153" s="152"/>
      <c r="BO153" s="152"/>
      <c r="BP153" s="152"/>
      <c r="BQ153" s="152"/>
      <c r="BR153" s="152"/>
      <c r="BS153" s="152"/>
      <c r="BT153" s="152"/>
      <c r="BU153" s="152"/>
    </row>
    <row r="154" spans="1:73" hidden="1" outlineLevel="1">
      <c r="A154" s="160">
        <v>2375</v>
      </c>
      <c r="B154" s="235">
        <v>92186</v>
      </c>
      <c r="C154" s="235">
        <v>93333</v>
      </c>
      <c r="D154" s="235">
        <v>89691</v>
      </c>
      <c r="E154" s="235">
        <v>88901</v>
      </c>
      <c r="F154" s="235">
        <v>93172</v>
      </c>
      <c r="G154" s="235">
        <v>94910</v>
      </c>
      <c r="H154" s="235">
        <v>104088</v>
      </c>
      <c r="I154" s="235">
        <v>109310</v>
      </c>
      <c r="J154" s="235">
        <v>115477</v>
      </c>
      <c r="K154" s="235">
        <v>124018</v>
      </c>
      <c r="L154" s="235">
        <v>118641</v>
      </c>
      <c r="M154" s="233">
        <v>131811</v>
      </c>
      <c r="N154" s="233">
        <v>139307</v>
      </c>
      <c r="O154" s="233">
        <v>146315</v>
      </c>
      <c r="P154" s="233">
        <v>138329</v>
      </c>
      <c r="Q154" s="233">
        <v>144198</v>
      </c>
      <c r="R154" s="233">
        <v>150878</v>
      </c>
      <c r="S154" s="233">
        <v>158371</v>
      </c>
      <c r="T154" s="233">
        <v>151691</v>
      </c>
      <c r="U154" s="233">
        <v>156742</v>
      </c>
      <c r="V154" s="233">
        <v>166195</v>
      </c>
      <c r="W154" s="233">
        <v>175804</v>
      </c>
      <c r="X154" s="233">
        <v>161631</v>
      </c>
      <c r="Y154" s="233">
        <v>167987</v>
      </c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60">
        <v>2375</v>
      </c>
      <c r="AM154" s="235">
        <v>101406</v>
      </c>
      <c r="AN154" s="235">
        <v>102663</v>
      </c>
      <c r="AO154" s="235">
        <v>98709</v>
      </c>
      <c r="AP154" s="235">
        <v>97761</v>
      </c>
      <c r="AQ154" s="235">
        <v>102507</v>
      </c>
      <c r="AR154" s="235">
        <v>104405</v>
      </c>
      <c r="AS154" s="235">
        <v>114530</v>
      </c>
      <c r="AT154" s="235">
        <v>120222</v>
      </c>
      <c r="AU154" s="235">
        <v>127028</v>
      </c>
      <c r="AV154" s="235">
        <v>136360</v>
      </c>
      <c r="AW154" s="235">
        <v>130506</v>
      </c>
      <c r="AX154" s="233">
        <v>145012</v>
      </c>
      <c r="AY154" s="233">
        <v>153322</v>
      </c>
      <c r="AZ154" s="233">
        <v>160980</v>
      </c>
      <c r="BA154" s="233">
        <v>152180</v>
      </c>
      <c r="BB154" s="233">
        <v>158698</v>
      </c>
      <c r="BC154" s="233">
        <v>166030</v>
      </c>
      <c r="BD154" s="233">
        <v>174176</v>
      </c>
      <c r="BE154" s="233">
        <v>166844</v>
      </c>
      <c r="BF154" s="233">
        <v>172385</v>
      </c>
      <c r="BG154" s="233">
        <v>182812</v>
      </c>
      <c r="BH154" s="233">
        <v>193402</v>
      </c>
      <c r="BI154" s="233">
        <v>177763</v>
      </c>
      <c r="BJ154" s="233">
        <v>184768</v>
      </c>
      <c r="BK154" s="152"/>
      <c r="BL154" s="152"/>
      <c r="BM154" s="152"/>
      <c r="BN154" s="152"/>
      <c r="BO154" s="152"/>
      <c r="BP154" s="152"/>
      <c r="BQ154" s="152"/>
      <c r="BR154" s="152"/>
      <c r="BS154" s="152"/>
      <c r="BT154" s="152"/>
      <c r="BU154" s="152"/>
    </row>
    <row r="155" spans="1:73" hidden="1" outlineLevel="1">
      <c r="A155" s="160">
        <v>2500</v>
      </c>
      <c r="B155" s="235">
        <v>98661</v>
      </c>
      <c r="C155" s="235">
        <v>99975</v>
      </c>
      <c r="D155" s="235">
        <v>106619</v>
      </c>
      <c r="E155" s="235">
        <v>93491</v>
      </c>
      <c r="F155" s="235">
        <v>99183</v>
      </c>
      <c r="G155" s="235">
        <v>106619</v>
      </c>
      <c r="H155" s="235">
        <v>105670</v>
      </c>
      <c r="I155" s="235">
        <v>111365</v>
      </c>
      <c r="J155" s="235">
        <v>119273</v>
      </c>
      <c r="K155" s="235">
        <v>135884</v>
      </c>
      <c r="L155" s="233">
        <v>157720</v>
      </c>
      <c r="M155" s="233">
        <v>165052</v>
      </c>
      <c r="N155" s="233">
        <v>164240</v>
      </c>
      <c r="O155" s="233">
        <v>167822</v>
      </c>
      <c r="P155" s="233">
        <v>171895</v>
      </c>
      <c r="Q155" s="233">
        <v>174176</v>
      </c>
      <c r="R155" s="233">
        <v>178250</v>
      </c>
      <c r="S155" s="233">
        <v>182488</v>
      </c>
      <c r="T155" s="233">
        <v>186071</v>
      </c>
      <c r="U155" s="233">
        <v>196825</v>
      </c>
      <c r="V155" s="233">
        <v>202689</v>
      </c>
      <c r="W155" s="233">
        <v>202040</v>
      </c>
      <c r="X155" s="233">
        <v>211815</v>
      </c>
      <c r="Y155" s="233">
        <v>215887</v>
      </c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60">
        <v>2500</v>
      </c>
      <c r="AM155" s="235">
        <v>108528</v>
      </c>
      <c r="AN155" s="235">
        <v>109941</v>
      </c>
      <c r="AO155" s="235">
        <v>117219</v>
      </c>
      <c r="AP155" s="235">
        <v>102824</v>
      </c>
      <c r="AQ155" s="235">
        <v>109150</v>
      </c>
      <c r="AR155" s="235">
        <v>117219</v>
      </c>
      <c r="AS155" s="235">
        <v>116270</v>
      </c>
      <c r="AT155" s="235">
        <v>122437</v>
      </c>
      <c r="AU155" s="235">
        <v>131139</v>
      </c>
      <c r="AV155" s="235">
        <v>149489</v>
      </c>
      <c r="AW155" s="233">
        <v>173523</v>
      </c>
      <c r="AX155" s="233">
        <v>181509</v>
      </c>
      <c r="AY155" s="233">
        <v>180693</v>
      </c>
      <c r="AZ155" s="233">
        <v>184604</v>
      </c>
      <c r="BA155" s="233">
        <v>189167</v>
      </c>
      <c r="BB155" s="233">
        <v>191609</v>
      </c>
      <c r="BC155" s="233">
        <v>196010</v>
      </c>
      <c r="BD155" s="233">
        <v>200736</v>
      </c>
      <c r="BE155" s="233">
        <v>204646</v>
      </c>
      <c r="BF155" s="233">
        <v>216537</v>
      </c>
      <c r="BG155" s="233">
        <v>222893</v>
      </c>
      <c r="BH155" s="233">
        <v>222242</v>
      </c>
      <c r="BI155" s="233">
        <v>232995</v>
      </c>
      <c r="BJ155" s="233">
        <v>237556</v>
      </c>
      <c r="BK155" s="152"/>
      <c r="BL155" s="152"/>
      <c r="BM155" s="152"/>
      <c r="BN155" s="152"/>
      <c r="BO155" s="152"/>
      <c r="BP155" s="152"/>
      <c r="BQ155" s="152"/>
      <c r="BR155" s="152"/>
      <c r="BS155" s="152"/>
      <c r="BT155" s="152"/>
      <c r="BU155" s="152"/>
    </row>
    <row r="156" spans="1:73" hidden="1" outlineLevel="1">
      <c r="A156" s="160">
        <v>2550</v>
      </c>
      <c r="B156" s="235">
        <v>99161</v>
      </c>
      <c r="C156" s="235">
        <v>100609</v>
      </c>
      <c r="D156" s="235">
        <v>108359</v>
      </c>
      <c r="E156" s="235">
        <v>93963</v>
      </c>
      <c r="F156" s="235">
        <v>99344</v>
      </c>
      <c r="G156" s="235">
        <v>107253</v>
      </c>
      <c r="H156" s="235">
        <v>106619</v>
      </c>
      <c r="I156" s="235">
        <v>112317</v>
      </c>
      <c r="J156" s="235">
        <v>122282</v>
      </c>
      <c r="K156" s="233">
        <v>140124</v>
      </c>
      <c r="L156" s="233">
        <v>158698</v>
      </c>
      <c r="M156" s="233">
        <v>165377</v>
      </c>
      <c r="N156" s="233">
        <v>166844</v>
      </c>
      <c r="O156" s="233">
        <v>168962</v>
      </c>
      <c r="P156" s="233">
        <v>175481</v>
      </c>
      <c r="Q156" s="233">
        <v>176945</v>
      </c>
      <c r="R156" s="233">
        <v>179881</v>
      </c>
      <c r="S156" s="233">
        <v>183792</v>
      </c>
      <c r="T156" s="233">
        <v>188190</v>
      </c>
      <c r="U156" s="233">
        <v>198131</v>
      </c>
      <c r="V156" s="233">
        <v>203993</v>
      </c>
      <c r="W156" s="233">
        <v>204806</v>
      </c>
      <c r="X156" s="233">
        <v>214585</v>
      </c>
      <c r="Y156" s="233">
        <v>221263</v>
      </c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60">
        <v>2550</v>
      </c>
      <c r="AM156" s="235">
        <v>109075</v>
      </c>
      <c r="AN156" s="235">
        <v>110730</v>
      </c>
      <c r="AO156" s="235">
        <v>119273</v>
      </c>
      <c r="AP156" s="235">
        <v>103297</v>
      </c>
      <c r="AQ156" s="235">
        <v>109310</v>
      </c>
      <c r="AR156" s="235">
        <v>118008</v>
      </c>
      <c r="AS156" s="235">
        <v>117219</v>
      </c>
      <c r="AT156" s="235">
        <v>123545</v>
      </c>
      <c r="AU156" s="235">
        <v>134460</v>
      </c>
      <c r="AV156" s="233">
        <v>154138</v>
      </c>
      <c r="AW156" s="233">
        <v>174502</v>
      </c>
      <c r="AX156" s="233">
        <v>181998</v>
      </c>
      <c r="AY156" s="233">
        <v>183467</v>
      </c>
      <c r="AZ156" s="233">
        <v>185908</v>
      </c>
      <c r="BA156" s="233">
        <v>193075</v>
      </c>
      <c r="BB156" s="233">
        <v>194706</v>
      </c>
      <c r="BC156" s="233">
        <v>197800</v>
      </c>
      <c r="BD156" s="233">
        <v>202201</v>
      </c>
      <c r="BE156" s="233">
        <v>207089</v>
      </c>
      <c r="BF156" s="233">
        <v>218007</v>
      </c>
      <c r="BG156" s="233">
        <v>224360</v>
      </c>
      <c r="BH156" s="233">
        <v>225338</v>
      </c>
      <c r="BI156" s="233">
        <v>236093</v>
      </c>
      <c r="BJ156" s="233">
        <v>243422</v>
      </c>
      <c r="BK156" s="152"/>
      <c r="BL156" s="152"/>
      <c r="BM156" s="152"/>
      <c r="BN156" s="152"/>
      <c r="BO156" s="152"/>
      <c r="BP156" s="152"/>
      <c r="BQ156" s="152"/>
      <c r="BR156" s="152"/>
      <c r="BS156" s="152"/>
      <c r="BT156" s="152"/>
      <c r="BU156" s="152"/>
    </row>
    <row r="157" spans="1:73" hidden="1" outlineLevel="1">
      <c r="A157" s="160">
        <v>2625</v>
      </c>
      <c r="B157" s="235">
        <v>99657</v>
      </c>
      <c r="C157" s="235">
        <v>101400</v>
      </c>
      <c r="D157" s="235">
        <v>110098</v>
      </c>
      <c r="E157" s="235">
        <v>94436</v>
      </c>
      <c r="F157" s="235">
        <v>99499</v>
      </c>
      <c r="G157" s="235">
        <v>108044</v>
      </c>
      <c r="H157" s="235">
        <v>107569</v>
      </c>
      <c r="I157" s="235">
        <v>113421</v>
      </c>
      <c r="J157" s="233">
        <v>129206</v>
      </c>
      <c r="K157" s="233">
        <v>140449</v>
      </c>
      <c r="L157" s="233">
        <v>159841</v>
      </c>
      <c r="M157" s="233">
        <v>165705</v>
      </c>
      <c r="N157" s="233">
        <v>169452</v>
      </c>
      <c r="O157" s="233">
        <v>170103</v>
      </c>
      <c r="P157" s="233">
        <v>178903</v>
      </c>
      <c r="Q157" s="233">
        <v>179881</v>
      </c>
      <c r="R157" s="233">
        <v>181347</v>
      </c>
      <c r="S157" s="233">
        <v>185093</v>
      </c>
      <c r="T157" s="233">
        <v>190307</v>
      </c>
      <c r="U157" s="233">
        <v>199595</v>
      </c>
      <c r="V157" s="233">
        <v>205296</v>
      </c>
      <c r="W157" s="233">
        <v>207742</v>
      </c>
      <c r="X157" s="233">
        <v>217516</v>
      </c>
      <c r="Y157" s="233">
        <v>226477</v>
      </c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60">
        <v>2625</v>
      </c>
      <c r="AM157" s="235">
        <v>109625</v>
      </c>
      <c r="AN157" s="235">
        <v>111521</v>
      </c>
      <c r="AO157" s="235">
        <v>121173</v>
      </c>
      <c r="AP157" s="235">
        <v>103930</v>
      </c>
      <c r="AQ157" s="235">
        <v>109467</v>
      </c>
      <c r="AR157" s="235">
        <v>118802</v>
      </c>
      <c r="AS157" s="235">
        <v>118326</v>
      </c>
      <c r="AT157" s="235">
        <v>124810</v>
      </c>
      <c r="AU157" s="233">
        <v>142077</v>
      </c>
      <c r="AV157" s="233">
        <v>154460</v>
      </c>
      <c r="AW157" s="233">
        <v>175804</v>
      </c>
      <c r="AX157" s="233">
        <v>182323</v>
      </c>
      <c r="AY157" s="233">
        <v>186395</v>
      </c>
      <c r="AZ157" s="233">
        <v>187051</v>
      </c>
      <c r="BA157" s="233">
        <v>196825</v>
      </c>
      <c r="BB157" s="233">
        <v>197800</v>
      </c>
      <c r="BC157" s="233">
        <v>199432</v>
      </c>
      <c r="BD157" s="233">
        <v>203668</v>
      </c>
      <c r="BE157" s="233">
        <v>209370</v>
      </c>
      <c r="BF157" s="233">
        <v>219636</v>
      </c>
      <c r="BG157" s="233">
        <v>225826</v>
      </c>
      <c r="BH157" s="233">
        <v>228598</v>
      </c>
      <c r="BI157" s="233">
        <v>239348</v>
      </c>
      <c r="BJ157" s="233">
        <v>249127</v>
      </c>
      <c r="BK157" s="152"/>
      <c r="BL157" s="152"/>
      <c r="BM157" s="152"/>
      <c r="BN157" s="152"/>
      <c r="BO157" s="152"/>
      <c r="BP157" s="152"/>
      <c r="BQ157" s="152"/>
      <c r="BR157" s="152"/>
      <c r="BS157" s="152"/>
      <c r="BT157" s="152"/>
      <c r="BU157" s="152"/>
    </row>
    <row r="158" spans="1:73" hidden="1" outlineLevel="1">
      <c r="A158" s="160">
        <v>2700</v>
      </c>
      <c r="B158" s="235">
        <v>100324</v>
      </c>
      <c r="C158" s="235">
        <v>101082</v>
      </c>
      <c r="D158" s="235">
        <v>109784</v>
      </c>
      <c r="E158" s="235">
        <v>96179</v>
      </c>
      <c r="F158" s="235">
        <v>101400</v>
      </c>
      <c r="G158" s="235">
        <v>109310</v>
      </c>
      <c r="H158" s="235">
        <v>112792</v>
      </c>
      <c r="I158" s="235">
        <v>118165</v>
      </c>
      <c r="J158" s="233">
        <v>129861</v>
      </c>
      <c r="K158" s="233">
        <v>140449</v>
      </c>
      <c r="L158" s="233">
        <v>161306</v>
      </c>
      <c r="M158" s="233">
        <v>169778</v>
      </c>
      <c r="N158" s="233">
        <v>168313</v>
      </c>
      <c r="O158" s="233">
        <v>169941</v>
      </c>
      <c r="P158" s="233">
        <v>182488</v>
      </c>
      <c r="Q158" s="233">
        <v>185581</v>
      </c>
      <c r="R158" s="233">
        <v>187373</v>
      </c>
      <c r="S158" s="233">
        <v>189494</v>
      </c>
      <c r="T158" s="233">
        <v>196501</v>
      </c>
      <c r="U158" s="233">
        <v>205132</v>
      </c>
      <c r="V158" s="233">
        <v>206110</v>
      </c>
      <c r="W158" s="233">
        <v>208720</v>
      </c>
      <c r="X158" s="233">
        <v>221427</v>
      </c>
      <c r="Y158" s="233">
        <v>228433</v>
      </c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60">
        <v>2700</v>
      </c>
      <c r="AM158" s="235">
        <v>110358</v>
      </c>
      <c r="AN158" s="235">
        <v>111208</v>
      </c>
      <c r="AO158" s="235">
        <v>120696</v>
      </c>
      <c r="AP158" s="235">
        <v>105827</v>
      </c>
      <c r="AQ158" s="235">
        <v>111521</v>
      </c>
      <c r="AR158" s="235">
        <v>120222</v>
      </c>
      <c r="AS158" s="235">
        <v>124018</v>
      </c>
      <c r="AT158" s="235">
        <v>130030</v>
      </c>
      <c r="AU158" s="233">
        <v>142894</v>
      </c>
      <c r="AV158" s="233">
        <v>154460</v>
      </c>
      <c r="AW158" s="233">
        <v>177432</v>
      </c>
      <c r="AX158" s="233">
        <v>186724</v>
      </c>
      <c r="AY158" s="233">
        <v>185093</v>
      </c>
      <c r="AZ158" s="233">
        <v>186886</v>
      </c>
      <c r="BA158" s="233">
        <v>200736</v>
      </c>
      <c r="BB158" s="233">
        <v>204158</v>
      </c>
      <c r="BC158" s="233">
        <v>206110</v>
      </c>
      <c r="BD158" s="233">
        <v>208391</v>
      </c>
      <c r="BE158" s="233">
        <v>216215</v>
      </c>
      <c r="BF158" s="233">
        <v>225662</v>
      </c>
      <c r="BG158" s="233">
        <v>226807</v>
      </c>
      <c r="BH158" s="233">
        <v>229574</v>
      </c>
      <c r="BI158" s="233">
        <v>243585</v>
      </c>
      <c r="BJ158" s="233">
        <v>251246</v>
      </c>
      <c r="BK158" s="152"/>
      <c r="BL158" s="152"/>
      <c r="BM158" s="152"/>
      <c r="BN158" s="152"/>
      <c r="BO158" s="152"/>
      <c r="BP158" s="152"/>
      <c r="BQ158" s="152"/>
      <c r="BR158" s="152"/>
      <c r="BS158" s="152"/>
      <c r="BT158" s="152"/>
      <c r="BU158" s="152"/>
    </row>
    <row r="159" spans="1:73" hidden="1" outlineLevel="1">
      <c r="A159" s="160">
        <v>2850</v>
      </c>
      <c r="B159" s="235">
        <v>114439</v>
      </c>
      <c r="C159" s="235">
        <v>117058</v>
      </c>
      <c r="D159" s="235">
        <v>120542</v>
      </c>
      <c r="E159" s="235">
        <v>109467</v>
      </c>
      <c r="F159" s="235">
        <v>114687</v>
      </c>
      <c r="G159" s="235">
        <v>130506</v>
      </c>
      <c r="H159" s="233">
        <v>126926</v>
      </c>
      <c r="I159" s="233">
        <v>155927</v>
      </c>
      <c r="J159" s="233">
        <v>158371</v>
      </c>
      <c r="K159" s="233">
        <v>159841</v>
      </c>
      <c r="L159" s="233">
        <v>169617</v>
      </c>
      <c r="M159" s="233">
        <v>178250</v>
      </c>
      <c r="N159" s="233">
        <v>180368</v>
      </c>
      <c r="O159" s="233">
        <v>184604</v>
      </c>
      <c r="P159" s="233">
        <v>189328</v>
      </c>
      <c r="Q159" s="233">
        <v>206437</v>
      </c>
      <c r="R159" s="233">
        <v>205132</v>
      </c>
      <c r="S159" s="233">
        <v>205132</v>
      </c>
      <c r="T159" s="233">
        <v>211488</v>
      </c>
      <c r="U159" s="233">
        <v>219472</v>
      </c>
      <c r="V159" s="233">
        <v>222569</v>
      </c>
      <c r="W159" s="233">
        <v>227784</v>
      </c>
      <c r="X159" s="233">
        <v>231530</v>
      </c>
      <c r="Y159" s="233">
        <v>241305</v>
      </c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60">
        <v>2850</v>
      </c>
      <c r="AM159" s="235">
        <v>125883</v>
      </c>
      <c r="AN159" s="235">
        <v>128765</v>
      </c>
      <c r="AO159" s="235">
        <v>132563</v>
      </c>
      <c r="AP159" s="235">
        <v>120383</v>
      </c>
      <c r="AQ159" s="235">
        <v>126235</v>
      </c>
      <c r="AR159" s="235">
        <v>143635</v>
      </c>
      <c r="AS159" s="233">
        <v>139635</v>
      </c>
      <c r="AT159" s="233">
        <v>171571</v>
      </c>
      <c r="AU159" s="233">
        <v>174176</v>
      </c>
      <c r="AV159" s="233">
        <v>175804</v>
      </c>
      <c r="AW159" s="233">
        <v>186561</v>
      </c>
      <c r="AX159" s="233">
        <v>196010</v>
      </c>
      <c r="AY159" s="233">
        <v>198454</v>
      </c>
      <c r="AZ159" s="233">
        <v>203016</v>
      </c>
      <c r="BA159" s="233">
        <v>208233</v>
      </c>
      <c r="BB159" s="233">
        <v>227128</v>
      </c>
      <c r="BC159" s="233">
        <v>225662</v>
      </c>
      <c r="BD159" s="233">
        <v>225662</v>
      </c>
      <c r="BE159" s="233">
        <v>232668</v>
      </c>
      <c r="BF159" s="233">
        <v>241467</v>
      </c>
      <c r="BG159" s="233">
        <v>244892</v>
      </c>
      <c r="BH159" s="233">
        <v>250593</v>
      </c>
      <c r="BI159" s="233">
        <v>254667</v>
      </c>
      <c r="BJ159" s="233">
        <v>265419</v>
      </c>
      <c r="BK159" s="152"/>
      <c r="BL159" s="152"/>
      <c r="BM159" s="152"/>
      <c r="BN159" s="152"/>
      <c r="BO159" s="152"/>
      <c r="BP159" s="152"/>
      <c r="BQ159" s="152"/>
      <c r="BR159" s="152"/>
      <c r="BS159" s="152"/>
      <c r="BT159" s="152"/>
      <c r="BU159" s="152"/>
    </row>
    <row r="160" spans="1:73" hidden="1" outlineLevel="1">
      <c r="A160" s="160">
        <v>2975</v>
      </c>
      <c r="B160" s="235">
        <v>115851</v>
      </c>
      <c r="C160" s="235">
        <v>117377</v>
      </c>
      <c r="D160" s="235">
        <v>123704</v>
      </c>
      <c r="E160" s="235">
        <v>122597</v>
      </c>
      <c r="F160" s="235">
        <v>126867</v>
      </c>
      <c r="G160" s="233">
        <v>140124</v>
      </c>
      <c r="H160" s="233">
        <v>142240</v>
      </c>
      <c r="I160" s="233">
        <v>154952</v>
      </c>
      <c r="J160" s="233">
        <v>158698</v>
      </c>
      <c r="K160" s="233">
        <v>161795</v>
      </c>
      <c r="L160" s="233">
        <v>174502</v>
      </c>
      <c r="M160" s="233">
        <v>183625</v>
      </c>
      <c r="N160" s="233">
        <v>185744</v>
      </c>
      <c r="O160" s="233">
        <v>190307</v>
      </c>
      <c r="P160" s="233">
        <v>198780</v>
      </c>
      <c r="Q160" s="233">
        <v>211815</v>
      </c>
      <c r="R160" s="233">
        <v>210513</v>
      </c>
      <c r="S160" s="233">
        <v>211648</v>
      </c>
      <c r="T160" s="233">
        <v>218007</v>
      </c>
      <c r="U160" s="233">
        <v>226477</v>
      </c>
      <c r="V160" s="233">
        <v>228433</v>
      </c>
      <c r="W160" s="233">
        <v>233647</v>
      </c>
      <c r="X160" s="233">
        <v>238865</v>
      </c>
      <c r="Y160" s="233">
        <v>247825</v>
      </c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60">
        <v>2975</v>
      </c>
      <c r="AM160" s="235">
        <v>127438</v>
      </c>
      <c r="AN160" s="235">
        <v>129083</v>
      </c>
      <c r="AO160" s="235">
        <v>136043</v>
      </c>
      <c r="AP160" s="235">
        <v>134935</v>
      </c>
      <c r="AQ160" s="235">
        <v>139523</v>
      </c>
      <c r="AR160" s="233">
        <v>154138</v>
      </c>
      <c r="AS160" s="233">
        <v>156417</v>
      </c>
      <c r="AT160" s="233">
        <v>170429</v>
      </c>
      <c r="AU160" s="233">
        <v>174502</v>
      </c>
      <c r="AV160" s="233">
        <v>177923</v>
      </c>
      <c r="AW160" s="233">
        <v>191937</v>
      </c>
      <c r="AX160" s="233">
        <v>202040</v>
      </c>
      <c r="AY160" s="233">
        <v>204320</v>
      </c>
      <c r="AZ160" s="233">
        <v>209370</v>
      </c>
      <c r="BA160" s="233">
        <v>218656</v>
      </c>
      <c r="BB160" s="233">
        <v>232995</v>
      </c>
      <c r="BC160" s="233">
        <v>231530</v>
      </c>
      <c r="BD160" s="233">
        <v>232832</v>
      </c>
      <c r="BE160" s="233">
        <v>239835</v>
      </c>
      <c r="BF160" s="233">
        <v>249127</v>
      </c>
      <c r="BG160" s="233">
        <v>251246</v>
      </c>
      <c r="BH160" s="233">
        <v>256947</v>
      </c>
      <c r="BI160" s="233">
        <v>262813</v>
      </c>
      <c r="BJ160" s="233">
        <v>272588</v>
      </c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</row>
    <row r="161" spans="1:73" hidden="1" outlineLevel="1">
      <c r="A161" s="160">
        <v>3000</v>
      </c>
      <c r="B161" s="235">
        <v>117266</v>
      </c>
      <c r="C161" s="235">
        <v>117692</v>
      </c>
      <c r="D161" s="235">
        <v>126867</v>
      </c>
      <c r="E161" s="235">
        <v>135725</v>
      </c>
      <c r="F161" s="233">
        <v>143220</v>
      </c>
      <c r="G161" s="233">
        <v>145827</v>
      </c>
      <c r="H161" s="233">
        <v>157557</v>
      </c>
      <c r="I161" s="233">
        <v>153971</v>
      </c>
      <c r="J161" s="233">
        <v>159185</v>
      </c>
      <c r="K161" s="233">
        <v>163749</v>
      </c>
      <c r="L161" s="233">
        <v>179392</v>
      </c>
      <c r="M161" s="233">
        <v>188838</v>
      </c>
      <c r="N161" s="233">
        <v>191283</v>
      </c>
      <c r="O161" s="233">
        <v>195846</v>
      </c>
      <c r="P161" s="233">
        <v>208067</v>
      </c>
      <c r="Q161" s="233">
        <v>217027</v>
      </c>
      <c r="R161" s="233">
        <v>215723</v>
      </c>
      <c r="S161" s="233">
        <v>218334</v>
      </c>
      <c r="T161" s="233">
        <v>224523</v>
      </c>
      <c r="U161" s="233">
        <v>233486</v>
      </c>
      <c r="V161" s="233">
        <v>234463</v>
      </c>
      <c r="W161" s="233">
        <v>239514</v>
      </c>
      <c r="X161" s="233">
        <v>246358</v>
      </c>
      <c r="Y161" s="233">
        <v>254340</v>
      </c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60">
        <v>3000</v>
      </c>
      <c r="AM161" s="235">
        <v>128990</v>
      </c>
      <c r="AN161" s="235">
        <v>129399</v>
      </c>
      <c r="AO161" s="235">
        <v>139523</v>
      </c>
      <c r="AP161" s="235">
        <v>149332</v>
      </c>
      <c r="AQ161" s="233">
        <v>157557</v>
      </c>
      <c r="AR161" s="233">
        <v>160491</v>
      </c>
      <c r="AS161" s="233">
        <v>173360</v>
      </c>
      <c r="AT161" s="233">
        <v>169452</v>
      </c>
      <c r="AU161" s="233">
        <v>175153</v>
      </c>
      <c r="AV161" s="233">
        <v>180204</v>
      </c>
      <c r="AW161" s="233">
        <v>197315</v>
      </c>
      <c r="AX161" s="233">
        <v>207742</v>
      </c>
      <c r="AY161" s="233">
        <v>210346</v>
      </c>
      <c r="AZ161" s="233">
        <v>215403</v>
      </c>
      <c r="BA161" s="233">
        <v>228923</v>
      </c>
      <c r="BB161" s="233">
        <v>238698</v>
      </c>
      <c r="BC161" s="233">
        <v>237234</v>
      </c>
      <c r="BD161" s="233">
        <v>240164</v>
      </c>
      <c r="BE161" s="233">
        <v>247008</v>
      </c>
      <c r="BF161" s="233">
        <v>256786</v>
      </c>
      <c r="BG161" s="233">
        <v>257925</v>
      </c>
      <c r="BH161" s="233">
        <v>263465</v>
      </c>
      <c r="BI161" s="233">
        <v>270961</v>
      </c>
      <c r="BJ161" s="233">
        <v>279759</v>
      </c>
      <c r="BK161" s="152"/>
      <c r="BL161" s="152"/>
      <c r="BM161" s="152"/>
      <c r="BN161" s="152"/>
      <c r="BO161" s="152"/>
      <c r="BP161" s="152"/>
      <c r="BQ161" s="152"/>
      <c r="BR161" s="152"/>
      <c r="BS161" s="152"/>
      <c r="BT161" s="152"/>
      <c r="BU161" s="152"/>
    </row>
    <row r="162" spans="1:73" hidden="1" outlineLevel="1">
      <c r="A162" s="160">
        <v>3150</v>
      </c>
      <c r="B162" s="233">
        <v>134544</v>
      </c>
      <c r="C162" s="233">
        <v>135115</v>
      </c>
      <c r="D162" s="233">
        <v>145595</v>
      </c>
      <c r="E162" s="233">
        <v>155696</v>
      </c>
      <c r="F162" s="233">
        <v>151914</v>
      </c>
      <c r="G162" s="233">
        <v>154636</v>
      </c>
      <c r="H162" s="233">
        <v>167163</v>
      </c>
      <c r="I162" s="233">
        <v>163351</v>
      </c>
      <c r="J162" s="233">
        <v>168794</v>
      </c>
      <c r="K162" s="233">
        <v>173694</v>
      </c>
      <c r="L162" s="233">
        <v>190395</v>
      </c>
      <c r="M162" s="233">
        <v>200375</v>
      </c>
      <c r="N162" s="233">
        <v>202919</v>
      </c>
      <c r="O162" s="233">
        <v>207818</v>
      </c>
      <c r="P162" s="233">
        <v>220708</v>
      </c>
      <c r="Q162" s="233">
        <v>230321</v>
      </c>
      <c r="R162" s="233">
        <v>228872</v>
      </c>
      <c r="S162" s="233">
        <v>231594</v>
      </c>
      <c r="T162" s="233">
        <v>238126</v>
      </c>
      <c r="U162" s="233">
        <v>247749</v>
      </c>
      <c r="V162" s="233">
        <v>248655</v>
      </c>
      <c r="W162" s="233">
        <v>254101</v>
      </c>
      <c r="X162" s="233">
        <v>261359</v>
      </c>
      <c r="Y162" s="233">
        <v>269892</v>
      </c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60">
        <v>3150</v>
      </c>
      <c r="AM162" s="233">
        <v>148001</v>
      </c>
      <c r="AN162" s="233">
        <v>148629</v>
      </c>
      <c r="AO162" s="233">
        <v>160157</v>
      </c>
      <c r="AP162" s="233">
        <v>171267</v>
      </c>
      <c r="AQ162" s="233">
        <v>167107</v>
      </c>
      <c r="AR162" s="233">
        <v>170102</v>
      </c>
      <c r="AS162" s="233">
        <v>183878</v>
      </c>
      <c r="AT162" s="233">
        <v>179686</v>
      </c>
      <c r="AU162" s="233">
        <v>185675</v>
      </c>
      <c r="AV162" s="233">
        <v>191062</v>
      </c>
      <c r="AW162" s="233">
        <v>209433</v>
      </c>
      <c r="AX162" s="233">
        <v>220414</v>
      </c>
      <c r="AY162" s="233">
        <v>223212</v>
      </c>
      <c r="AZ162" s="233">
        <v>228601</v>
      </c>
      <c r="BA162" s="233">
        <v>242779</v>
      </c>
      <c r="BB162" s="233">
        <v>253355</v>
      </c>
      <c r="BC162" s="233">
        <v>251759</v>
      </c>
      <c r="BD162" s="233">
        <v>254751</v>
      </c>
      <c r="BE162" s="233">
        <v>261938</v>
      </c>
      <c r="BF162" s="233">
        <v>272525</v>
      </c>
      <c r="BG162" s="233">
        <v>273519</v>
      </c>
      <c r="BH162" s="233">
        <v>279512</v>
      </c>
      <c r="BI162" s="233">
        <v>287495</v>
      </c>
      <c r="BJ162" s="233">
        <v>296880</v>
      </c>
      <c r="BK162" s="152"/>
      <c r="BL162" s="152"/>
      <c r="BM162" s="152"/>
      <c r="BN162" s="152"/>
      <c r="BO162" s="152"/>
      <c r="BP162" s="152"/>
      <c r="BQ162" s="152"/>
      <c r="BR162" s="152"/>
      <c r="BS162" s="152"/>
      <c r="BT162" s="152"/>
      <c r="BU162" s="152"/>
    </row>
    <row r="163" spans="1:73" collapsed="1"/>
  </sheetData>
  <mergeCells count="28">
    <mergeCell ref="A95:AJ95"/>
    <mergeCell ref="A1:E1"/>
    <mergeCell ref="A2:AJ2"/>
    <mergeCell ref="A11:AJ11"/>
    <mergeCell ref="A51:AJ51"/>
    <mergeCell ref="A94:AJ94"/>
    <mergeCell ref="A93:AJ93"/>
    <mergeCell ref="A10:AJ10"/>
    <mergeCell ref="A50:AJ50"/>
    <mergeCell ref="AA4:AI8"/>
    <mergeCell ref="D110:T112"/>
    <mergeCell ref="X110:AJ114"/>
    <mergeCell ref="X117:AJ119"/>
    <mergeCell ref="X122:AJ124"/>
    <mergeCell ref="D122:S125"/>
    <mergeCell ref="D117:T119"/>
    <mergeCell ref="A105:S105"/>
    <mergeCell ref="T105:AJ105"/>
    <mergeCell ref="T106:AJ106"/>
    <mergeCell ref="A107:AJ107"/>
    <mergeCell ref="A96:AJ96"/>
    <mergeCell ref="A97:AJ97"/>
    <mergeCell ref="A98:AJ98"/>
    <mergeCell ref="A99:AJ99"/>
    <mergeCell ref="A104:S104"/>
    <mergeCell ref="T104:AJ104"/>
    <mergeCell ref="T100:AJ100"/>
    <mergeCell ref="A103:S103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6" fitToHeight="2" orientation="portrait" horizontalDpi="1200" verticalDpi="12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>
    <tabColor rgb="FF0070C0"/>
    <pageSetUpPr fitToPage="1"/>
  </sheetPr>
  <dimension ref="A1:T56"/>
  <sheetViews>
    <sheetView view="pageBreakPreview" zoomScaleSheetLayoutView="100" workbookViewId="0">
      <pane ySplit="1" topLeftCell="A2" activePane="bottomLeft" state="frozen"/>
      <selection pane="bottomLeft" sqref="A1:D1"/>
    </sheetView>
  </sheetViews>
  <sheetFormatPr defaultColWidth="9.140625" defaultRowHeight="15"/>
  <cols>
    <col min="1" max="2" width="5.7109375" style="394" customWidth="1"/>
    <col min="3" max="3" width="6.140625" style="394" customWidth="1"/>
    <col min="4" max="4" width="7" style="394" customWidth="1"/>
    <col min="5" max="5" width="6.7109375" style="394" customWidth="1"/>
    <col min="6" max="6" width="5.7109375" style="394" customWidth="1"/>
    <col min="7" max="7" width="8" style="394" customWidth="1"/>
    <col min="8" max="8" width="6.5703125" style="394" customWidth="1"/>
    <col min="9" max="9" width="9.28515625" style="394" customWidth="1"/>
    <col min="10" max="10" width="4.85546875" style="394" customWidth="1"/>
    <col min="11" max="17" width="5.7109375" style="394" customWidth="1"/>
    <col min="18" max="18" width="7" style="394" customWidth="1"/>
    <col min="19" max="19" width="7.7109375" style="394" customWidth="1"/>
    <col min="20" max="20" width="7.42578125" style="394" customWidth="1"/>
    <col min="21" max="16384" width="9.140625" style="394"/>
  </cols>
  <sheetData>
    <row r="1" spans="1:20" ht="21">
      <c r="A1" s="677" t="s">
        <v>64</v>
      </c>
      <c r="B1" s="677"/>
      <c r="C1" s="677"/>
      <c r="D1" s="677"/>
      <c r="E1" s="21"/>
      <c r="F1" s="21" t="s">
        <v>137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ht="18.75">
      <c r="A2" s="753" t="s">
        <v>138</v>
      </c>
      <c r="B2" s="753"/>
      <c r="C2" s="753"/>
      <c r="D2" s="753"/>
      <c r="E2" s="753"/>
      <c r="F2" s="753"/>
      <c r="G2" s="753"/>
      <c r="H2" s="753"/>
      <c r="I2" s="753"/>
      <c r="J2" s="753"/>
      <c r="K2" s="753" t="s">
        <v>139</v>
      </c>
      <c r="L2" s="753"/>
      <c r="M2" s="753"/>
      <c r="N2" s="753"/>
      <c r="O2" s="753"/>
      <c r="P2" s="753"/>
      <c r="Q2" s="753"/>
      <c r="R2" s="753"/>
      <c r="S2" s="753"/>
      <c r="T2" s="753"/>
    </row>
    <row r="3" spans="1:20" ht="326.25" customHeight="1">
      <c r="A3" s="754" t="s">
        <v>850</v>
      </c>
      <c r="B3" s="754"/>
      <c r="C3" s="754"/>
      <c r="D3" s="754"/>
      <c r="E3" s="754"/>
      <c r="F3" s="754"/>
      <c r="G3" s="754"/>
      <c r="H3" s="754"/>
      <c r="I3" s="754"/>
      <c r="J3" s="754"/>
      <c r="K3" s="755" t="s">
        <v>851</v>
      </c>
      <c r="L3" s="756"/>
      <c r="M3" s="756"/>
      <c r="N3" s="756"/>
      <c r="O3" s="756"/>
      <c r="P3" s="756"/>
      <c r="Q3" s="756"/>
      <c r="R3" s="756"/>
      <c r="S3" s="756"/>
      <c r="T3" s="756"/>
    </row>
    <row r="4" spans="1:20" ht="20.25" customHeight="1">
      <c r="A4" s="752" t="s">
        <v>10</v>
      </c>
      <c r="B4" s="752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752"/>
      <c r="S4" s="752"/>
      <c r="T4" s="752"/>
    </row>
    <row r="5" spans="1:20" ht="20.25" customHeight="1">
      <c r="A5" s="757" t="s">
        <v>141</v>
      </c>
      <c r="B5" s="757"/>
      <c r="C5" s="757"/>
      <c r="D5" s="757"/>
      <c r="E5" s="53" t="s">
        <v>142</v>
      </c>
      <c r="F5" s="391"/>
      <c r="G5" s="391"/>
      <c r="H5" s="53" t="s">
        <v>144</v>
      </c>
      <c r="I5" s="18"/>
      <c r="J5" s="18"/>
      <c r="K5" s="758" t="s">
        <v>143</v>
      </c>
      <c r="L5" s="759"/>
      <c r="M5" s="759"/>
      <c r="N5" s="759"/>
      <c r="O5" s="759"/>
      <c r="P5" s="759"/>
      <c r="Q5" s="759"/>
      <c r="R5" s="759"/>
      <c r="S5" s="759"/>
      <c r="T5" s="760"/>
    </row>
    <row r="6" spans="1:20" ht="15" customHeight="1">
      <c r="A6" s="761"/>
      <c r="B6" s="762"/>
      <c r="C6" s="762"/>
      <c r="D6" s="763"/>
      <c r="F6" s="54"/>
      <c r="G6" s="55"/>
      <c r="H6" s="766" t="s">
        <v>145</v>
      </c>
      <c r="I6" s="767"/>
      <c r="J6" s="767"/>
      <c r="K6" s="761"/>
      <c r="L6" s="762"/>
      <c r="M6" s="762"/>
      <c r="N6" s="762"/>
      <c r="O6" s="762"/>
      <c r="P6" s="762"/>
      <c r="Q6" s="762"/>
      <c r="R6" s="762"/>
      <c r="S6" s="762"/>
      <c r="T6" s="763"/>
    </row>
    <row r="7" spans="1:20">
      <c r="A7" s="764"/>
      <c r="B7" s="666"/>
      <c r="C7" s="666"/>
      <c r="D7" s="765"/>
      <c r="E7" s="56"/>
      <c r="F7" s="32"/>
      <c r="G7" s="57"/>
      <c r="H7" s="768"/>
      <c r="I7" s="769"/>
      <c r="J7" s="769"/>
      <c r="K7" s="764"/>
      <c r="L7" s="666"/>
      <c r="M7" s="666"/>
      <c r="N7" s="666"/>
      <c r="O7" s="666"/>
      <c r="P7" s="666"/>
      <c r="Q7" s="666"/>
      <c r="R7" s="666"/>
      <c r="S7" s="666"/>
      <c r="T7" s="765"/>
    </row>
    <row r="8" spans="1:20">
      <c r="A8" s="764"/>
      <c r="B8" s="666"/>
      <c r="C8" s="666"/>
      <c r="D8" s="765"/>
      <c r="E8" s="56"/>
      <c r="F8" s="32"/>
      <c r="G8" s="57"/>
      <c r="H8" s="768"/>
      <c r="I8" s="769"/>
      <c r="J8" s="769"/>
      <c r="K8" s="764"/>
      <c r="L8" s="666"/>
      <c r="M8" s="666"/>
      <c r="N8" s="666"/>
      <c r="O8" s="666"/>
      <c r="P8" s="666"/>
      <c r="Q8" s="666"/>
      <c r="R8" s="666"/>
      <c r="S8" s="666"/>
      <c r="T8" s="765"/>
    </row>
    <row r="9" spans="1:20">
      <c r="A9" s="764"/>
      <c r="B9" s="666"/>
      <c r="C9" s="666"/>
      <c r="D9" s="765"/>
      <c r="E9" s="56"/>
      <c r="F9" s="32"/>
      <c r="G9" s="57"/>
      <c r="H9" s="768"/>
      <c r="I9" s="769"/>
      <c r="J9" s="769"/>
      <c r="K9" s="764"/>
      <c r="L9" s="666"/>
      <c r="M9" s="666"/>
      <c r="N9" s="666"/>
      <c r="O9" s="666"/>
      <c r="P9" s="666"/>
      <c r="Q9" s="666"/>
      <c r="R9" s="666"/>
      <c r="S9" s="666"/>
      <c r="T9" s="765"/>
    </row>
    <row r="10" spans="1:20">
      <c r="A10" s="764"/>
      <c r="B10" s="666"/>
      <c r="C10" s="666"/>
      <c r="D10" s="765"/>
      <c r="E10" s="56"/>
      <c r="F10" s="32"/>
      <c r="G10" s="57"/>
      <c r="H10" s="768"/>
      <c r="I10" s="769"/>
      <c r="J10" s="769"/>
      <c r="K10" s="764"/>
      <c r="L10" s="666"/>
      <c r="M10" s="666"/>
      <c r="N10" s="666"/>
      <c r="O10" s="666"/>
      <c r="P10" s="666"/>
      <c r="Q10" s="666"/>
      <c r="R10" s="666"/>
      <c r="S10" s="666"/>
      <c r="T10" s="765"/>
    </row>
    <row r="11" spans="1:20" ht="12" customHeight="1">
      <c r="A11" s="764"/>
      <c r="B11" s="666"/>
      <c r="C11" s="666"/>
      <c r="D11" s="765"/>
      <c r="E11" s="56"/>
      <c r="F11" s="32"/>
      <c r="G11" s="57"/>
      <c r="H11" s="768"/>
      <c r="I11" s="769"/>
      <c r="J11" s="769"/>
      <c r="K11" s="764"/>
      <c r="L11" s="666"/>
      <c r="M11" s="666"/>
      <c r="N11" s="666"/>
      <c r="O11" s="666"/>
      <c r="P11" s="666"/>
      <c r="Q11" s="666"/>
      <c r="R11" s="666"/>
      <c r="S11" s="666"/>
      <c r="T11" s="765"/>
    </row>
    <row r="12" spans="1:20" ht="12" customHeight="1">
      <c r="A12" s="775" t="s">
        <v>2</v>
      </c>
      <c r="B12" s="775"/>
      <c r="C12" s="775"/>
      <c r="D12" s="775"/>
      <c r="E12" s="56"/>
      <c r="F12" s="32"/>
      <c r="G12" s="57"/>
      <c r="H12" s="768"/>
      <c r="I12" s="769"/>
      <c r="J12" s="769"/>
      <c r="K12" s="764"/>
      <c r="L12" s="666"/>
      <c r="M12" s="666"/>
      <c r="N12" s="666"/>
      <c r="O12" s="666"/>
      <c r="P12" s="666"/>
      <c r="Q12" s="666"/>
      <c r="R12" s="666"/>
      <c r="S12" s="666"/>
      <c r="T12" s="765"/>
    </row>
    <row r="13" spans="1:20" ht="12" customHeight="1">
      <c r="A13" s="761"/>
      <c r="B13" s="762"/>
      <c r="C13" s="762"/>
      <c r="D13" s="763"/>
      <c r="E13" s="56"/>
      <c r="F13" s="32"/>
      <c r="G13" s="57"/>
      <c r="H13" s="768"/>
      <c r="I13" s="769"/>
      <c r="J13" s="769"/>
      <c r="K13" s="764"/>
      <c r="L13" s="666"/>
      <c r="M13" s="666"/>
      <c r="N13" s="666"/>
      <c r="O13" s="666"/>
      <c r="P13" s="666"/>
      <c r="Q13" s="666"/>
      <c r="R13" s="666"/>
      <c r="S13" s="666"/>
      <c r="T13" s="765"/>
    </row>
    <row r="14" spans="1:20" ht="12" customHeight="1">
      <c r="A14" s="764"/>
      <c r="B14" s="666"/>
      <c r="C14" s="666"/>
      <c r="D14" s="765"/>
      <c r="E14" s="56"/>
      <c r="F14" s="32"/>
      <c r="G14" s="57"/>
      <c r="H14" s="768"/>
      <c r="I14" s="769"/>
      <c r="J14" s="769"/>
      <c r="K14" s="764"/>
      <c r="L14" s="666"/>
      <c r="M14" s="666"/>
      <c r="N14" s="666"/>
      <c r="O14" s="666"/>
      <c r="P14" s="666"/>
      <c r="Q14" s="666"/>
      <c r="R14" s="666"/>
      <c r="S14" s="666"/>
      <c r="T14" s="765"/>
    </row>
    <row r="15" spans="1:20" ht="12" customHeight="1">
      <c r="A15" s="764"/>
      <c r="B15" s="666"/>
      <c r="C15" s="666"/>
      <c r="D15" s="765"/>
      <c r="E15" s="764" t="s">
        <v>140</v>
      </c>
      <c r="F15" s="666"/>
      <c r="G15" s="765"/>
      <c r="H15" s="768"/>
      <c r="I15" s="769"/>
      <c r="J15" s="769"/>
      <c r="K15" s="764"/>
      <c r="L15" s="666"/>
      <c r="M15" s="666"/>
      <c r="N15" s="666"/>
      <c r="O15" s="666"/>
      <c r="P15" s="666"/>
      <c r="Q15" s="666"/>
      <c r="R15" s="666"/>
      <c r="S15" s="666"/>
      <c r="T15" s="765"/>
    </row>
    <row r="16" spans="1:20" ht="12" customHeight="1">
      <c r="A16" s="764"/>
      <c r="B16" s="666"/>
      <c r="C16" s="666"/>
      <c r="D16" s="765"/>
      <c r="E16" s="56"/>
      <c r="F16" s="32"/>
      <c r="G16" s="57"/>
      <c r="H16" s="768"/>
      <c r="I16" s="769"/>
      <c r="J16" s="769"/>
      <c r="K16" s="764"/>
      <c r="L16" s="666"/>
      <c r="M16" s="666"/>
      <c r="N16" s="666"/>
      <c r="O16" s="666"/>
      <c r="P16" s="666"/>
      <c r="Q16" s="666"/>
      <c r="R16" s="666"/>
      <c r="S16" s="666"/>
      <c r="T16" s="765"/>
    </row>
    <row r="17" spans="1:20" ht="12" customHeight="1">
      <c r="A17" s="764"/>
      <c r="B17" s="666"/>
      <c r="C17" s="666"/>
      <c r="D17" s="765"/>
      <c r="E17" s="56"/>
      <c r="F17" s="32"/>
      <c r="G17" s="57"/>
      <c r="H17" s="768"/>
      <c r="I17" s="769"/>
      <c r="J17" s="769"/>
      <c r="K17" s="764"/>
      <c r="L17" s="666"/>
      <c r="M17" s="666"/>
      <c r="N17" s="666"/>
      <c r="O17" s="666"/>
      <c r="P17" s="666"/>
      <c r="Q17" s="666"/>
      <c r="R17" s="666"/>
      <c r="S17" s="666"/>
      <c r="T17" s="765"/>
    </row>
    <row r="18" spans="1:20" ht="12" customHeight="1">
      <c r="A18" s="764"/>
      <c r="B18" s="666"/>
      <c r="C18" s="666"/>
      <c r="D18" s="765"/>
      <c r="E18" s="56"/>
      <c r="F18" s="32"/>
      <c r="G18" s="57"/>
      <c r="H18" s="768"/>
      <c r="I18" s="769"/>
      <c r="J18" s="769"/>
      <c r="K18" s="764"/>
      <c r="L18" s="666"/>
      <c r="M18" s="666"/>
      <c r="N18" s="666"/>
      <c r="O18" s="666"/>
      <c r="P18" s="666"/>
      <c r="Q18" s="666"/>
      <c r="R18" s="666"/>
      <c r="S18" s="666"/>
      <c r="T18" s="765"/>
    </row>
    <row r="19" spans="1:20" ht="12" customHeight="1">
      <c r="A19" s="764"/>
      <c r="B19" s="666"/>
      <c r="C19" s="666"/>
      <c r="D19" s="765"/>
      <c r="E19" s="56"/>
      <c r="F19" s="32"/>
      <c r="G19" s="57"/>
      <c r="H19" s="768"/>
      <c r="I19" s="769"/>
      <c r="J19" s="769"/>
      <c r="K19" s="764"/>
      <c r="L19" s="666"/>
      <c r="M19" s="666"/>
      <c r="N19" s="666"/>
      <c r="O19" s="666"/>
      <c r="P19" s="666"/>
      <c r="Q19" s="666"/>
      <c r="R19" s="666"/>
      <c r="S19" s="666"/>
      <c r="T19" s="765"/>
    </row>
    <row r="20" spans="1:20" ht="12" customHeight="1">
      <c r="A20" s="764"/>
      <c r="B20" s="666"/>
      <c r="C20" s="666"/>
      <c r="D20" s="765"/>
      <c r="E20" s="56"/>
      <c r="F20" s="32"/>
      <c r="G20" s="57"/>
      <c r="H20" s="768"/>
      <c r="I20" s="769"/>
      <c r="J20" s="769"/>
      <c r="K20" s="764"/>
      <c r="L20" s="666"/>
      <c r="M20" s="666"/>
      <c r="N20" s="666"/>
      <c r="O20" s="666"/>
      <c r="P20" s="666"/>
      <c r="Q20" s="666"/>
      <c r="R20" s="666"/>
      <c r="S20" s="666"/>
      <c r="T20" s="765"/>
    </row>
    <row r="21" spans="1:20" ht="15" customHeight="1">
      <c r="A21" s="775" t="s">
        <v>3</v>
      </c>
      <c r="B21" s="775"/>
      <c r="C21" s="775"/>
      <c r="D21" s="775"/>
      <c r="E21" s="58"/>
      <c r="F21" s="59"/>
      <c r="G21" s="60"/>
      <c r="H21" s="770"/>
      <c r="I21" s="771"/>
      <c r="J21" s="771"/>
      <c r="K21" s="772"/>
      <c r="L21" s="773"/>
      <c r="M21" s="773"/>
      <c r="N21" s="773"/>
      <c r="O21" s="773"/>
      <c r="P21" s="773"/>
      <c r="Q21" s="773"/>
      <c r="R21" s="773"/>
      <c r="S21" s="773"/>
      <c r="T21" s="774"/>
    </row>
    <row r="22" spans="1:20">
      <c r="A22" s="159" t="s">
        <v>23</v>
      </c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</row>
    <row r="23" spans="1:20">
      <c r="A23" s="159" t="s">
        <v>15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</row>
    <row r="24" spans="1:20">
      <c r="A24" s="631" t="s">
        <v>659</v>
      </c>
      <c r="B24" s="631"/>
      <c r="C24" s="631"/>
      <c r="D24" s="631"/>
      <c r="E24" s="631"/>
      <c r="F24" s="631"/>
      <c r="G24" s="631"/>
      <c r="H24" s="631"/>
      <c r="I24" s="631"/>
      <c r="J24" s="631"/>
      <c r="K24" s="631"/>
      <c r="L24" s="631"/>
      <c r="M24" s="631"/>
      <c r="N24" s="631"/>
      <c r="O24" s="631"/>
      <c r="P24" s="631"/>
      <c r="Q24" s="631"/>
      <c r="R24" s="631"/>
      <c r="S24" s="631"/>
      <c r="T24" s="631"/>
    </row>
    <row r="25" spans="1:20">
      <c r="A25" s="159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</row>
    <row r="26" spans="1:20">
      <c r="A26" s="159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</row>
    <row r="27" spans="1:20" ht="9" customHeight="1">
      <c r="A27" s="159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</row>
    <row r="28" spans="1:20" ht="25.5" customHeight="1">
      <c r="A28" s="632" t="s">
        <v>22</v>
      </c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</row>
    <row r="29" spans="1:20" ht="11.25" customHeight="1">
      <c r="A29" s="632"/>
      <c r="B29" s="632"/>
      <c r="C29" s="632"/>
      <c r="D29" s="632"/>
      <c r="E29" s="632"/>
      <c r="F29" s="632"/>
      <c r="G29" s="632"/>
      <c r="H29" s="632"/>
      <c r="I29" s="632"/>
      <c r="J29" s="632"/>
      <c r="K29" s="632"/>
      <c r="L29" s="632"/>
      <c r="M29" s="632"/>
      <c r="N29" s="632"/>
      <c r="O29" s="632"/>
      <c r="P29" s="632"/>
      <c r="Q29" s="632"/>
      <c r="R29" s="632"/>
      <c r="S29" s="632"/>
      <c r="T29" s="632"/>
    </row>
    <row r="30" spans="1:20" ht="11.25" customHeigh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</row>
    <row r="31" spans="1:20" ht="11.25" customHeight="1">
      <c r="A31" s="159"/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</row>
    <row r="32" spans="1:20" ht="16.5" customHeight="1" thickBot="1">
      <c r="A32" s="753" t="s">
        <v>146</v>
      </c>
      <c r="B32" s="753"/>
      <c r="C32" s="753"/>
      <c r="D32" s="753"/>
      <c r="E32" s="753"/>
      <c r="F32" s="753"/>
      <c r="G32" s="753"/>
      <c r="H32" s="753"/>
      <c r="I32" s="753"/>
      <c r="J32" s="753"/>
      <c r="K32" s="753"/>
      <c r="L32" s="753"/>
      <c r="M32" s="753"/>
      <c r="N32" s="753"/>
      <c r="O32" s="753"/>
      <c r="P32" s="753"/>
      <c r="Q32" s="753"/>
      <c r="R32" s="753"/>
      <c r="S32" s="753"/>
      <c r="T32" s="753"/>
    </row>
    <row r="33" spans="1:20">
      <c r="A33" s="159"/>
      <c r="B33" s="776" t="s">
        <v>17</v>
      </c>
      <c r="C33" s="777"/>
      <c r="D33" s="777"/>
      <c r="E33" s="777"/>
      <c r="F33" s="777"/>
      <c r="G33" s="777"/>
      <c r="H33" s="777"/>
      <c r="I33" s="777"/>
      <c r="J33" s="780" t="s">
        <v>139</v>
      </c>
      <c r="K33" s="781"/>
      <c r="L33" s="781"/>
      <c r="M33" s="782"/>
      <c r="N33" s="780" t="s">
        <v>138</v>
      </c>
      <c r="O33" s="781"/>
      <c r="P33" s="781"/>
      <c r="Q33" s="782"/>
      <c r="R33" s="159"/>
      <c r="S33" s="159"/>
      <c r="T33" s="159"/>
    </row>
    <row r="34" spans="1:20">
      <c r="A34" s="159"/>
      <c r="B34" s="778"/>
      <c r="C34" s="779"/>
      <c r="D34" s="779"/>
      <c r="E34" s="779"/>
      <c r="F34" s="779"/>
      <c r="G34" s="779"/>
      <c r="H34" s="779"/>
      <c r="I34" s="779"/>
      <c r="J34" s="783"/>
      <c r="K34" s="784"/>
      <c r="L34" s="784"/>
      <c r="M34" s="785"/>
      <c r="N34" s="783"/>
      <c r="O34" s="784"/>
      <c r="P34" s="784"/>
      <c r="Q34" s="785"/>
      <c r="R34" s="159"/>
      <c r="S34" s="159"/>
      <c r="T34" s="159"/>
    </row>
    <row r="35" spans="1:20">
      <c r="A35" s="159"/>
      <c r="B35" s="693" t="s">
        <v>531</v>
      </c>
      <c r="C35" s="689"/>
      <c r="D35" s="689"/>
      <c r="E35" s="689"/>
      <c r="F35" s="689"/>
      <c r="G35" s="689"/>
      <c r="H35" s="689"/>
      <c r="I35" s="689"/>
      <c r="J35" s="786" t="s">
        <v>521</v>
      </c>
      <c r="K35" s="787"/>
      <c r="L35" s="787"/>
      <c r="M35" s="788"/>
      <c r="N35" s="786" t="s">
        <v>660</v>
      </c>
      <c r="O35" s="787"/>
      <c r="P35" s="787"/>
      <c r="Q35" s="788"/>
      <c r="R35" s="159"/>
      <c r="S35" s="159"/>
      <c r="T35" s="159"/>
    </row>
    <row r="36" spans="1:20">
      <c r="A36" s="159"/>
      <c r="B36" s="693" t="s">
        <v>532</v>
      </c>
      <c r="C36" s="689"/>
      <c r="D36" s="689"/>
      <c r="E36" s="689"/>
      <c r="F36" s="689"/>
      <c r="G36" s="689"/>
      <c r="H36" s="689"/>
      <c r="I36" s="689"/>
      <c r="J36" s="786" t="s">
        <v>778</v>
      </c>
      <c r="K36" s="643"/>
      <c r="L36" s="643"/>
      <c r="M36" s="644"/>
      <c r="N36" s="786" t="s">
        <v>666</v>
      </c>
      <c r="O36" s="643"/>
      <c r="P36" s="643"/>
      <c r="Q36" s="644"/>
      <c r="R36" s="159"/>
      <c r="S36" s="159"/>
      <c r="T36" s="159"/>
    </row>
    <row r="37" spans="1:20">
      <c r="A37" s="159"/>
      <c r="B37" s="688" t="s">
        <v>149</v>
      </c>
      <c r="C37" s="689"/>
      <c r="D37" s="689"/>
      <c r="E37" s="689"/>
      <c r="F37" s="689"/>
      <c r="G37" s="689"/>
      <c r="H37" s="689"/>
      <c r="I37" s="689"/>
      <c r="J37" s="786" t="s">
        <v>452</v>
      </c>
      <c r="K37" s="643"/>
      <c r="L37" s="643"/>
      <c r="M37" s="644"/>
      <c r="N37" s="786" t="s">
        <v>662</v>
      </c>
      <c r="O37" s="643"/>
      <c r="P37" s="643"/>
      <c r="Q37" s="644"/>
      <c r="R37" s="159"/>
      <c r="S37" s="159"/>
      <c r="T37" s="159"/>
    </row>
    <row r="38" spans="1:20" ht="26.25" customHeight="1">
      <c r="A38" s="159"/>
      <c r="B38" s="790" t="s">
        <v>162</v>
      </c>
      <c r="C38" s="791"/>
      <c r="D38" s="791"/>
      <c r="E38" s="791"/>
      <c r="F38" s="791"/>
      <c r="G38" s="791"/>
      <c r="H38" s="791"/>
      <c r="I38" s="791"/>
      <c r="J38" s="792">
        <v>14.7</v>
      </c>
      <c r="K38" s="643"/>
      <c r="L38" s="643"/>
      <c r="M38" s="644"/>
      <c r="N38" s="792">
        <v>13.9</v>
      </c>
      <c r="O38" s="643"/>
      <c r="P38" s="643"/>
      <c r="Q38" s="644"/>
      <c r="R38" s="159"/>
      <c r="S38" s="159"/>
      <c r="T38" s="159"/>
    </row>
    <row r="39" spans="1:20" ht="28.5" customHeight="1" thickBot="1">
      <c r="A39" s="159"/>
      <c r="B39" s="793" t="s">
        <v>21</v>
      </c>
      <c r="C39" s="794"/>
      <c r="D39" s="794"/>
      <c r="E39" s="794"/>
      <c r="F39" s="794"/>
      <c r="G39" s="794"/>
      <c r="H39" s="794"/>
      <c r="I39" s="794"/>
      <c r="J39" s="637">
        <v>16.5</v>
      </c>
      <c r="K39" s="795"/>
      <c r="L39" s="795"/>
      <c r="M39" s="638"/>
      <c r="N39" s="637">
        <v>15.7</v>
      </c>
      <c r="O39" s="795"/>
      <c r="P39" s="795"/>
      <c r="Q39" s="638"/>
      <c r="R39" s="159"/>
      <c r="S39" s="159"/>
      <c r="T39" s="159"/>
    </row>
    <row r="40" spans="1:20" ht="14.25" customHeight="1">
      <c r="A40" s="159"/>
      <c r="B40" s="159" t="s">
        <v>150</v>
      </c>
      <c r="C40" s="11"/>
      <c r="D40" s="11"/>
      <c r="E40" s="11"/>
      <c r="F40" s="11"/>
      <c r="G40" s="11"/>
      <c r="H40" s="11"/>
      <c r="I40" s="11"/>
      <c r="J40" s="9"/>
      <c r="K40" s="9"/>
      <c r="L40" s="9"/>
      <c r="M40" s="9"/>
      <c r="N40" s="10"/>
      <c r="O40" s="10"/>
      <c r="P40" s="10"/>
      <c r="Q40" s="10"/>
      <c r="R40" s="159"/>
      <c r="S40" s="159"/>
      <c r="T40" s="159"/>
    </row>
    <row r="41" spans="1:20" ht="14.25" customHeight="1">
      <c r="A41" s="159"/>
      <c r="B41" s="796" t="s">
        <v>783</v>
      </c>
      <c r="C41" s="796"/>
      <c r="D41" s="796"/>
      <c r="E41" s="796"/>
      <c r="F41" s="796"/>
      <c r="G41" s="796"/>
      <c r="H41" s="796"/>
      <c r="I41" s="796"/>
      <c r="J41" s="796"/>
      <c r="K41" s="796"/>
      <c r="L41" s="796"/>
      <c r="M41" s="796"/>
      <c r="N41" s="796"/>
      <c r="O41" s="796"/>
      <c r="P41" s="796"/>
      <c r="Q41" s="796"/>
      <c r="R41" s="159"/>
      <c r="S41" s="159"/>
      <c r="T41" s="159"/>
    </row>
    <row r="42" spans="1:20" ht="14.25" customHeight="1">
      <c r="A42" s="159"/>
      <c r="B42" s="142" t="s">
        <v>524</v>
      </c>
      <c r="C42" s="11"/>
      <c r="D42" s="11"/>
      <c r="E42" s="11"/>
      <c r="F42" s="11"/>
      <c r="G42" s="11"/>
      <c r="H42" s="11"/>
      <c r="I42" s="11"/>
      <c r="J42" s="9"/>
      <c r="K42" s="9"/>
      <c r="L42" s="9"/>
      <c r="M42" s="9"/>
      <c r="N42" s="10"/>
      <c r="O42" s="10"/>
      <c r="P42" s="10"/>
      <c r="Q42" s="10"/>
      <c r="R42" s="159"/>
      <c r="S42" s="159"/>
      <c r="T42" s="159"/>
    </row>
    <row r="43" spans="1:20" ht="15" customHeight="1">
      <c r="A43" s="26"/>
      <c r="B43" s="216" t="s">
        <v>661</v>
      </c>
      <c r="C43" s="11"/>
      <c r="D43" s="11"/>
      <c r="E43" s="11"/>
      <c r="F43" s="11"/>
      <c r="G43" s="11"/>
      <c r="H43" s="11"/>
      <c r="I43" s="11"/>
      <c r="J43" s="9"/>
      <c r="K43" s="9"/>
      <c r="L43" s="9"/>
      <c r="M43" s="9"/>
      <c r="N43" s="10"/>
      <c r="O43" s="10"/>
      <c r="P43" s="10"/>
      <c r="Q43" s="10"/>
      <c r="R43" s="159"/>
      <c r="S43" s="159"/>
      <c r="T43" s="159"/>
    </row>
    <row r="44" spans="1:20" ht="4.5" customHeight="1"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</row>
    <row r="45" spans="1:20" ht="15" customHeight="1">
      <c r="A45" s="753" t="s">
        <v>151</v>
      </c>
      <c r="B45" s="753"/>
      <c r="C45" s="753"/>
      <c r="D45" s="753"/>
      <c r="E45" s="753"/>
      <c r="F45" s="753"/>
      <c r="G45" s="753"/>
      <c r="H45" s="753"/>
      <c r="I45" s="753"/>
      <c r="J45" s="753"/>
      <c r="K45" s="753"/>
      <c r="L45" s="753"/>
      <c r="M45" s="753"/>
      <c r="N45" s="753"/>
      <c r="O45" s="753"/>
      <c r="P45" s="753"/>
      <c r="Q45" s="753"/>
      <c r="R45" s="753"/>
      <c r="S45" s="753"/>
      <c r="T45" s="753"/>
    </row>
    <row r="46" spans="1:20" ht="15.75" customHeight="1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</row>
    <row r="47" spans="1:20" ht="15" customHeight="1">
      <c r="A47" s="159"/>
      <c r="B47" s="789" t="s">
        <v>27</v>
      </c>
      <c r="C47" s="789"/>
      <c r="D47" s="789"/>
      <c r="E47" s="789"/>
      <c r="F47" s="789"/>
      <c r="G47" s="789"/>
      <c r="H47" s="789"/>
      <c r="I47" s="789"/>
      <c r="J47" s="779" t="s">
        <v>139</v>
      </c>
      <c r="K47" s="779"/>
      <c r="L47" s="779"/>
      <c r="M47" s="779"/>
      <c r="N47" s="779" t="s">
        <v>138</v>
      </c>
      <c r="O47" s="779"/>
      <c r="P47" s="779"/>
      <c r="Q47" s="779"/>
      <c r="R47" s="159"/>
      <c r="S47" s="159"/>
      <c r="T47" s="159"/>
    </row>
    <row r="48" spans="1:20" ht="15" customHeight="1">
      <c r="A48" s="159"/>
      <c r="B48" s="797" t="s">
        <v>153</v>
      </c>
      <c r="C48" s="797"/>
      <c r="D48" s="797"/>
      <c r="E48" s="797"/>
      <c r="F48" s="797"/>
      <c r="G48" s="797"/>
      <c r="H48" s="797"/>
      <c r="I48" s="797"/>
      <c r="J48" s="798" t="s">
        <v>157</v>
      </c>
      <c r="K48" s="798"/>
      <c r="L48" s="798"/>
      <c r="M48" s="798"/>
      <c r="N48" s="798"/>
      <c r="O48" s="798"/>
      <c r="P48" s="798"/>
      <c r="Q48" s="798"/>
      <c r="R48" s="159"/>
      <c r="S48" s="159"/>
      <c r="T48" s="159"/>
    </row>
    <row r="49" spans="1:20" ht="15" customHeight="1">
      <c r="A49" s="159"/>
      <c r="B49" s="797" t="s">
        <v>152</v>
      </c>
      <c r="C49" s="797"/>
      <c r="D49" s="797"/>
      <c r="E49" s="797"/>
      <c r="F49" s="797"/>
      <c r="G49" s="797"/>
      <c r="H49" s="797"/>
      <c r="I49" s="797"/>
      <c r="J49" s="798" t="s">
        <v>158</v>
      </c>
      <c r="K49" s="798"/>
      <c r="L49" s="798"/>
      <c r="M49" s="798"/>
      <c r="N49" s="798"/>
      <c r="O49" s="798"/>
      <c r="P49" s="798"/>
      <c r="Q49" s="798"/>
      <c r="R49" s="159"/>
      <c r="S49" s="159"/>
      <c r="T49" s="159"/>
    </row>
    <row r="50" spans="1:20">
      <c r="A50" s="159"/>
      <c r="B50" s="797" t="s">
        <v>154</v>
      </c>
      <c r="C50" s="797"/>
      <c r="D50" s="797"/>
      <c r="E50" s="797"/>
      <c r="F50" s="797"/>
      <c r="G50" s="797"/>
      <c r="H50" s="797"/>
      <c r="I50" s="797"/>
      <c r="J50" s="798" t="s">
        <v>159</v>
      </c>
      <c r="K50" s="798"/>
      <c r="L50" s="798"/>
      <c r="M50" s="798"/>
      <c r="N50" s="798"/>
      <c r="O50" s="798"/>
      <c r="P50" s="798"/>
      <c r="Q50" s="798"/>
      <c r="R50" s="159"/>
      <c r="S50" s="159"/>
      <c r="T50" s="159"/>
    </row>
    <row r="51" spans="1:20">
      <c r="A51" s="159"/>
      <c r="B51" s="797" t="s">
        <v>155</v>
      </c>
      <c r="C51" s="797"/>
      <c r="D51" s="797"/>
      <c r="E51" s="797"/>
      <c r="F51" s="797"/>
      <c r="G51" s="797"/>
      <c r="H51" s="797"/>
      <c r="I51" s="797"/>
      <c r="J51" s="798" t="s">
        <v>160</v>
      </c>
      <c r="K51" s="798"/>
      <c r="L51" s="798"/>
      <c r="M51" s="798"/>
      <c r="N51" s="798"/>
      <c r="O51" s="798"/>
      <c r="P51" s="798"/>
      <c r="Q51" s="798"/>
      <c r="R51" s="159"/>
      <c r="S51" s="159"/>
      <c r="T51" s="159"/>
    </row>
    <row r="52" spans="1:20" ht="33" customHeight="1">
      <c r="A52" s="159"/>
      <c r="B52" s="797" t="s">
        <v>156</v>
      </c>
      <c r="C52" s="797"/>
      <c r="D52" s="797"/>
      <c r="E52" s="797"/>
      <c r="F52" s="797"/>
      <c r="G52" s="797"/>
      <c r="H52" s="797"/>
      <c r="I52" s="797"/>
      <c r="J52" s="791" t="s">
        <v>163</v>
      </c>
      <c r="K52" s="791"/>
      <c r="L52" s="791"/>
      <c r="M52" s="791"/>
      <c r="N52" s="719" t="s">
        <v>60</v>
      </c>
      <c r="O52" s="719"/>
      <c r="P52" s="719"/>
      <c r="Q52" s="719"/>
      <c r="R52" s="159"/>
      <c r="S52" s="159"/>
      <c r="T52" s="159"/>
    </row>
    <row r="53" spans="1:20" ht="25.5" customHeight="1">
      <c r="B53" s="797"/>
      <c r="C53" s="797"/>
      <c r="D53" s="797"/>
      <c r="E53" s="797"/>
      <c r="F53" s="797"/>
      <c r="G53" s="797"/>
      <c r="H53" s="797"/>
      <c r="I53" s="797"/>
      <c r="J53" s="791"/>
      <c r="K53" s="791"/>
      <c r="L53" s="791"/>
      <c r="M53" s="791"/>
      <c r="N53" s="719"/>
      <c r="O53" s="719"/>
      <c r="P53" s="719"/>
      <c r="Q53" s="719"/>
      <c r="R53" s="159"/>
      <c r="S53" s="159"/>
      <c r="T53" s="159"/>
    </row>
    <row r="54" spans="1:20">
      <c r="A54" s="159"/>
      <c r="B54" s="159" t="s">
        <v>663</v>
      </c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</row>
    <row r="55" spans="1:20">
      <c r="A55" s="159"/>
      <c r="B55" s="26" t="s">
        <v>161</v>
      </c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</row>
    <row r="56" spans="1:20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</row>
  </sheetData>
  <protectedRanges>
    <protectedRange sqref="N48:N51 P48:P51 B48:J51 L48:L51" name="Диапазон1_8_2"/>
  </protectedRanges>
  <mergeCells count="52">
    <mergeCell ref="B51:I51"/>
    <mergeCell ref="J51:Q51"/>
    <mergeCell ref="B52:I53"/>
    <mergeCell ref="J52:M53"/>
    <mergeCell ref="N52:Q53"/>
    <mergeCell ref="B48:I48"/>
    <mergeCell ref="J48:Q48"/>
    <mergeCell ref="B49:I49"/>
    <mergeCell ref="J49:Q49"/>
    <mergeCell ref="B50:I50"/>
    <mergeCell ref="J50:Q50"/>
    <mergeCell ref="B47:I47"/>
    <mergeCell ref="J47:M47"/>
    <mergeCell ref="N47:Q47"/>
    <mergeCell ref="B37:I37"/>
    <mergeCell ref="J37:M37"/>
    <mergeCell ref="N37:Q37"/>
    <mergeCell ref="B38:I38"/>
    <mergeCell ref="J38:M38"/>
    <mergeCell ref="N38:Q38"/>
    <mergeCell ref="B39:I39"/>
    <mergeCell ref="J39:M39"/>
    <mergeCell ref="N39:Q39"/>
    <mergeCell ref="B41:Q41"/>
    <mergeCell ref="A45:T45"/>
    <mergeCell ref="B35:I35"/>
    <mergeCell ref="J35:M35"/>
    <mergeCell ref="N35:Q35"/>
    <mergeCell ref="B36:I36"/>
    <mergeCell ref="J36:M36"/>
    <mergeCell ref="N36:Q36"/>
    <mergeCell ref="A24:T24"/>
    <mergeCell ref="A28:T30"/>
    <mergeCell ref="A32:T32"/>
    <mergeCell ref="B33:I34"/>
    <mergeCell ref="J33:M34"/>
    <mergeCell ref="N33:Q34"/>
    <mergeCell ref="A5:D5"/>
    <mergeCell ref="K5:T5"/>
    <mergeCell ref="A6:D11"/>
    <mergeCell ref="H6:J21"/>
    <mergeCell ref="K6:T21"/>
    <mergeCell ref="A12:D12"/>
    <mergeCell ref="A13:D20"/>
    <mergeCell ref="E15:G15"/>
    <mergeCell ref="A21:D21"/>
    <mergeCell ref="A4:T4"/>
    <mergeCell ref="A1:D1"/>
    <mergeCell ref="A2:J2"/>
    <mergeCell ref="K2:T2"/>
    <mergeCell ref="A3:J3"/>
    <mergeCell ref="K3:T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0">
    <tabColor rgb="FF0070C0"/>
    <pageSetUpPr fitToPage="1"/>
  </sheetPr>
  <dimension ref="A1:T61"/>
  <sheetViews>
    <sheetView view="pageBreakPreview" zoomScale="70" zoomScaleSheetLayoutView="70" workbookViewId="0">
      <pane ySplit="1" topLeftCell="A11" activePane="bottomLeft" state="frozen"/>
      <selection pane="bottomLeft" sqref="A1:D1"/>
    </sheetView>
  </sheetViews>
  <sheetFormatPr defaultColWidth="9.140625" defaultRowHeight="15"/>
  <cols>
    <col min="1" max="7" width="8.5703125" style="414" customWidth="1"/>
    <col min="8" max="9" width="11.85546875" style="414" customWidth="1"/>
    <col min="10" max="11" width="10.140625" style="414" customWidth="1"/>
    <col min="12" max="20" width="9.140625" style="414" customWidth="1"/>
    <col min="21" max="16384" width="9.140625" style="414"/>
  </cols>
  <sheetData>
    <row r="1" spans="1:20" ht="21.75" thickBot="1">
      <c r="A1" s="799" t="s">
        <v>64</v>
      </c>
      <c r="B1" s="800"/>
      <c r="C1" s="800"/>
      <c r="D1" s="800"/>
      <c r="E1" s="415"/>
      <c r="F1" s="415"/>
      <c r="G1" s="415" t="s">
        <v>866</v>
      </c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6"/>
    </row>
    <row r="2" spans="1:20" ht="27" thickBot="1">
      <c r="A2" s="811" t="s">
        <v>867</v>
      </c>
      <c r="B2" s="812"/>
      <c r="C2" s="812"/>
      <c r="D2" s="812"/>
      <c r="E2" s="812"/>
      <c r="F2" s="812"/>
      <c r="G2" s="812"/>
      <c r="H2" s="812"/>
      <c r="I2" s="812"/>
      <c r="J2" s="812"/>
      <c r="K2" s="813"/>
      <c r="L2" s="813"/>
      <c r="M2" s="813"/>
      <c r="N2" s="813"/>
      <c r="O2" s="813"/>
      <c r="P2" s="813"/>
      <c r="Q2" s="813"/>
      <c r="R2" s="813"/>
      <c r="S2" s="813"/>
      <c r="T2" s="814"/>
    </row>
    <row r="3" spans="1:20" ht="132" customHeight="1" thickBot="1">
      <c r="A3" s="850"/>
      <c r="B3" s="851"/>
      <c r="C3" s="851"/>
      <c r="D3" s="852"/>
      <c r="E3" s="850" t="s">
        <v>921</v>
      </c>
      <c r="F3" s="853"/>
      <c r="G3" s="853"/>
      <c r="H3" s="853"/>
      <c r="I3" s="853"/>
      <c r="J3" s="853"/>
      <c r="K3" s="853"/>
      <c r="L3" s="853"/>
      <c r="M3" s="853"/>
      <c r="N3" s="853"/>
      <c r="O3" s="853"/>
      <c r="P3" s="853"/>
      <c r="Q3" s="853"/>
      <c r="R3" s="853"/>
      <c r="S3" s="853"/>
      <c r="T3" s="854"/>
    </row>
    <row r="4" spans="1:20" ht="27" thickBot="1">
      <c r="A4" s="811" t="s">
        <v>890</v>
      </c>
      <c r="B4" s="812"/>
      <c r="C4" s="812"/>
      <c r="D4" s="812"/>
      <c r="E4" s="812"/>
      <c r="F4" s="812"/>
      <c r="G4" s="812"/>
      <c r="H4" s="812"/>
      <c r="I4" s="812"/>
      <c r="J4" s="812"/>
      <c r="K4" s="813"/>
      <c r="L4" s="813"/>
      <c r="M4" s="813"/>
      <c r="N4" s="813"/>
      <c r="O4" s="803"/>
      <c r="P4" s="803"/>
      <c r="Q4" s="803"/>
      <c r="R4" s="803"/>
      <c r="S4" s="803"/>
      <c r="T4" s="804"/>
    </row>
    <row r="5" spans="1:20" ht="75" customHeight="1">
      <c r="A5" s="864"/>
      <c r="B5" s="865"/>
      <c r="C5" s="865"/>
      <c r="D5" s="866"/>
      <c r="E5" s="953" t="s">
        <v>958</v>
      </c>
      <c r="F5" s="898"/>
      <c r="G5" s="898"/>
      <c r="H5" s="898"/>
      <c r="I5" s="898"/>
      <c r="J5" s="943"/>
      <c r="K5" s="947"/>
      <c r="L5" s="948"/>
      <c r="M5" s="948"/>
      <c r="N5" s="949"/>
      <c r="O5" s="942" t="s">
        <v>953</v>
      </c>
      <c r="P5" s="898"/>
      <c r="Q5" s="898"/>
      <c r="R5" s="898"/>
      <c r="S5" s="898"/>
      <c r="T5" s="943"/>
    </row>
    <row r="6" spans="1:20" ht="75" customHeight="1" thickBot="1">
      <c r="A6" s="867"/>
      <c r="B6" s="868"/>
      <c r="C6" s="868"/>
      <c r="D6" s="869"/>
      <c r="E6" s="944"/>
      <c r="F6" s="945"/>
      <c r="G6" s="945"/>
      <c r="H6" s="945"/>
      <c r="I6" s="945"/>
      <c r="J6" s="946"/>
      <c r="K6" s="950"/>
      <c r="L6" s="951"/>
      <c r="M6" s="951"/>
      <c r="N6" s="952"/>
      <c r="O6" s="944"/>
      <c r="P6" s="945"/>
      <c r="Q6" s="945"/>
      <c r="R6" s="945"/>
      <c r="S6" s="945"/>
      <c r="T6" s="946"/>
    </row>
    <row r="7" spans="1:20" ht="11.25" customHeight="1" thickBot="1">
      <c r="A7" s="875"/>
      <c r="B7" s="876"/>
      <c r="C7" s="876"/>
      <c r="D7" s="876"/>
      <c r="E7" s="876"/>
      <c r="F7" s="876"/>
      <c r="G7" s="876"/>
      <c r="H7" s="876"/>
      <c r="I7" s="876"/>
      <c r="J7" s="876"/>
      <c r="K7" s="876"/>
      <c r="L7" s="876"/>
      <c r="M7" s="876"/>
      <c r="N7" s="876"/>
      <c r="O7" s="868"/>
      <c r="P7" s="868"/>
      <c r="Q7" s="868"/>
      <c r="R7" s="868"/>
      <c r="S7" s="868"/>
      <c r="T7" s="877"/>
    </row>
    <row r="8" spans="1:20" ht="115.5" customHeight="1" thickBot="1">
      <c r="A8" s="872"/>
      <c r="B8" s="873"/>
      <c r="C8" s="873"/>
      <c r="D8" s="874"/>
      <c r="E8" s="870" t="s">
        <v>955</v>
      </c>
      <c r="F8" s="871"/>
      <c r="G8" s="871"/>
      <c r="H8" s="871"/>
      <c r="I8" s="871"/>
      <c r="J8" s="871"/>
      <c r="K8" s="872"/>
      <c r="L8" s="873"/>
      <c r="M8" s="873"/>
      <c r="N8" s="874"/>
      <c r="O8" s="870" t="s">
        <v>954</v>
      </c>
      <c r="P8" s="871"/>
      <c r="Q8" s="871"/>
      <c r="R8" s="871"/>
      <c r="S8" s="871"/>
      <c r="T8" s="896"/>
    </row>
    <row r="9" spans="1:20" ht="12.75" customHeight="1" thickBot="1">
      <c r="A9" s="875"/>
      <c r="B9" s="876"/>
      <c r="C9" s="876"/>
      <c r="D9" s="876"/>
      <c r="E9" s="876"/>
      <c r="F9" s="876"/>
      <c r="G9" s="876"/>
      <c r="H9" s="876"/>
      <c r="I9" s="876"/>
      <c r="J9" s="876"/>
      <c r="K9" s="876"/>
      <c r="L9" s="876"/>
      <c r="M9" s="876"/>
      <c r="N9" s="876"/>
      <c r="O9" s="876"/>
      <c r="P9" s="876"/>
      <c r="Q9" s="876"/>
      <c r="R9" s="876"/>
      <c r="S9" s="876"/>
      <c r="T9" s="895"/>
    </row>
    <row r="10" spans="1:20" ht="149.25" customHeight="1" thickBot="1">
      <c r="A10" s="875"/>
      <c r="B10" s="876"/>
      <c r="C10" s="876"/>
      <c r="D10" s="876"/>
      <c r="E10" s="847" t="s">
        <v>957</v>
      </c>
      <c r="F10" s="848"/>
      <c r="G10" s="848"/>
      <c r="H10" s="848"/>
      <c r="I10" s="848"/>
      <c r="J10" s="849"/>
      <c r="K10" s="898"/>
      <c r="L10" s="865"/>
      <c r="M10" s="865"/>
      <c r="N10" s="899"/>
      <c r="O10" s="897" t="s">
        <v>956</v>
      </c>
      <c r="P10" s="848"/>
      <c r="Q10" s="848"/>
      <c r="R10" s="848"/>
      <c r="S10" s="848"/>
      <c r="T10" s="849"/>
    </row>
    <row r="11" spans="1:20" ht="27" thickBot="1">
      <c r="A11" s="801" t="s">
        <v>891</v>
      </c>
      <c r="B11" s="802"/>
      <c r="C11" s="802"/>
      <c r="D11" s="802"/>
      <c r="E11" s="802"/>
      <c r="F11" s="802"/>
      <c r="G11" s="802"/>
      <c r="H11" s="802"/>
      <c r="I11" s="802"/>
      <c r="J11" s="802"/>
      <c r="K11" s="803"/>
      <c r="L11" s="803"/>
      <c r="M11" s="803"/>
      <c r="N11" s="803"/>
      <c r="O11" s="803"/>
      <c r="P11" s="803"/>
      <c r="Q11" s="803"/>
      <c r="R11" s="803"/>
      <c r="S11" s="803"/>
      <c r="T11" s="804"/>
    </row>
    <row r="12" spans="1:20" ht="53.25" customHeight="1">
      <c r="A12" s="858" t="s">
        <v>892</v>
      </c>
      <c r="B12" s="859"/>
      <c r="C12" s="859"/>
      <c r="D12" s="859"/>
      <c r="E12" s="859"/>
      <c r="F12" s="859"/>
      <c r="G12" s="859"/>
      <c r="H12" s="859"/>
      <c r="I12" s="859"/>
      <c r="J12" s="859"/>
      <c r="K12" s="859"/>
      <c r="L12" s="859"/>
      <c r="M12" s="859"/>
      <c r="N12" s="859"/>
      <c r="O12" s="859"/>
      <c r="P12" s="859"/>
      <c r="Q12" s="859"/>
      <c r="R12" s="859"/>
      <c r="S12" s="859"/>
      <c r="T12" s="860"/>
    </row>
    <row r="13" spans="1:20" ht="53.25" customHeight="1" thickBot="1">
      <c r="A13" s="861"/>
      <c r="B13" s="862"/>
      <c r="C13" s="862"/>
      <c r="D13" s="862"/>
      <c r="E13" s="862"/>
      <c r="F13" s="862"/>
      <c r="G13" s="862"/>
      <c r="H13" s="862"/>
      <c r="I13" s="862"/>
      <c r="J13" s="862"/>
      <c r="K13" s="862"/>
      <c r="L13" s="862"/>
      <c r="M13" s="862"/>
      <c r="N13" s="862"/>
      <c r="O13" s="862"/>
      <c r="P13" s="862"/>
      <c r="Q13" s="862"/>
      <c r="R13" s="862"/>
      <c r="S13" s="862"/>
      <c r="T13" s="863"/>
    </row>
    <row r="14" spans="1:20" ht="20.25" customHeight="1">
      <c r="A14" s="801" t="s">
        <v>10</v>
      </c>
      <c r="B14" s="802"/>
      <c r="C14" s="802"/>
      <c r="D14" s="802"/>
      <c r="E14" s="802"/>
      <c r="F14" s="802"/>
      <c r="G14" s="802"/>
      <c r="H14" s="802"/>
      <c r="I14" s="802"/>
      <c r="J14" s="802"/>
      <c r="K14" s="803"/>
      <c r="L14" s="803"/>
      <c r="M14" s="803"/>
      <c r="N14" s="803"/>
      <c r="O14" s="803"/>
      <c r="P14" s="803"/>
      <c r="Q14" s="803"/>
      <c r="R14" s="803"/>
      <c r="S14" s="803"/>
      <c r="T14" s="804"/>
    </row>
    <row r="15" spans="1:20" s="247" customFormat="1" ht="14.25" customHeight="1" thickBot="1">
      <c r="A15" s="417"/>
      <c r="B15" s="418"/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36"/>
    </row>
    <row r="16" spans="1:20" ht="20.25" customHeight="1" thickBot="1">
      <c r="A16" s="900" t="s">
        <v>141</v>
      </c>
      <c r="B16" s="924"/>
      <c r="C16" s="924"/>
      <c r="D16" s="924"/>
      <c r="E16" s="901"/>
      <c r="F16" s="901"/>
      <c r="G16" s="902"/>
      <c r="H16" s="900" t="s">
        <v>142</v>
      </c>
      <c r="I16" s="913"/>
      <c r="J16" s="900" t="s">
        <v>144</v>
      </c>
      <c r="K16" s="902"/>
      <c r="L16" s="900" t="s">
        <v>143</v>
      </c>
      <c r="M16" s="901"/>
      <c r="N16" s="902"/>
      <c r="O16" s="900" t="s">
        <v>889</v>
      </c>
      <c r="P16" s="901"/>
      <c r="Q16" s="901"/>
      <c r="R16" s="901"/>
      <c r="S16" s="901"/>
      <c r="T16" s="902"/>
    </row>
    <row r="17" spans="1:20" ht="18.75" customHeight="1">
      <c r="A17" s="815"/>
      <c r="B17" s="816"/>
      <c r="C17" s="816"/>
      <c r="D17" s="817"/>
      <c r="E17" s="918"/>
      <c r="F17" s="919"/>
      <c r="G17" s="920"/>
      <c r="H17" s="914" t="s">
        <v>140</v>
      </c>
      <c r="I17" s="915"/>
      <c r="J17" s="909" t="s">
        <v>145</v>
      </c>
      <c r="K17" s="910"/>
      <c r="L17" s="903"/>
      <c r="M17" s="904"/>
      <c r="N17" s="905"/>
      <c r="O17" s="434"/>
      <c r="P17" s="433"/>
      <c r="Q17" s="433"/>
      <c r="R17" s="433"/>
      <c r="S17" s="433"/>
      <c r="T17" s="430"/>
    </row>
    <row r="18" spans="1:20" ht="18.75" customHeight="1">
      <c r="A18" s="818"/>
      <c r="B18" s="819"/>
      <c r="C18" s="819"/>
      <c r="D18" s="820"/>
      <c r="E18" s="921"/>
      <c r="F18" s="922"/>
      <c r="G18" s="923"/>
      <c r="H18" s="916"/>
      <c r="I18" s="917"/>
      <c r="J18" s="911"/>
      <c r="K18" s="912"/>
      <c r="L18" s="906"/>
      <c r="M18" s="907"/>
      <c r="N18" s="908"/>
      <c r="O18" s="434"/>
      <c r="P18" s="433"/>
      <c r="Q18" s="433"/>
      <c r="R18" s="433"/>
      <c r="S18" s="433"/>
      <c r="T18" s="430"/>
    </row>
    <row r="19" spans="1:20" ht="18.75" customHeight="1">
      <c r="A19" s="818"/>
      <c r="B19" s="819"/>
      <c r="C19" s="819"/>
      <c r="D19" s="820"/>
      <c r="E19" s="921"/>
      <c r="F19" s="922"/>
      <c r="G19" s="923"/>
      <c r="H19" s="916"/>
      <c r="I19" s="917"/>
      <c r="J19" s="911"/>
      <c r="K19" s="912"/>
      <c r="L19" s="906"/>
      <c r="M19" s="907"/>
      <c r="N19" s="908"/>
      <c r="O19" s="434"/>
      <c r="P19" s="433"/>
      <c r="Q19" s="433"/>
      <c r="R19" s="433"/>
      <c r="S19" s="433"/>
      <c r="T19" s="430"/>
    </row>
    <row r="20" spans="1:20" ht="18.75" customHeight="1">
      <c r="A20" s="818"/>
      <c r="B20" s="819"/>
      <c r="C20" s="819"/>
      <c r="D20" s="820"/>
      <c r="E20" s="921"/>
      <c r="F20" s="922"/>
      <c r="G20" s="923"/>
      <c r="H20" s="916"/>
      <c r="I20" s="917"/>
      <c r="J20" s="911"/>
      <c r="K20" s="912"/>
      <c r="L20" s="906"/>
      <c r="M20" s="907"/>
      <c r="N20" s="908"/>
      <c r="O20" s="434"/>
      <c r="P20" s="433"/>
      <c r="Q20" s="433"/>
      <c r="R20" s="433"/>
      <c r="S20" s="433"/>
      <c r="T20" s="430"/>
    </row>
    <row r="21" spans="1:20" ht="18.75" customHeight="1">
      <c r="A21" s="818"/>
      <c r="B21" s="819"/>
      <c r="C21" s="819"/>
      <c r="D21" s="820"/>
      <c r="E21" s="921"/>
      <c r="F21" s="922"/>
      <c r="G21" s="923"/>
      <c r="H21" s="916"/>
      <c r="I21" s="917"/>
      <c r="J21" s="911"/>
      <c r="K21" s="912"/>
      <c r="L21" s="906"/>
      <c r="M21" s="907"/>
      <c r="N21" s="908"/>
      <c r="O21" s="434"/>
      <c r="P21" s="433"/>
      <c r="Q21" s="433"/>
      <c r="R21" s="433"/>
      <c r="S21" s="433"/>
      <c r="T21" s="430"/>
    </row>
    <row r="22" spans="1:20" ht="18.75" customHeight="1">
      <c r="A22" s="818"/>
      <c r="B22" s="819"/>
      <c r="C22" s="819"/>
      <c r="D22" s="820"/>
      <c r="E22" s="921"/>
      <c r="F22" s="922"/>
      <c r="G22" s="923"/>
      <c r="H22" s="916"/>
      <c r="I22" s="917"/>
      <c r="J22" s="911"/>
      <c r="K22" s="912"/>
      <c r="L22" s="906"/>
      <c r="M22" s="907"/>
      <c r="N22" s="908"/>
      <c r="O22" s="434"/>
      <c r="P22" s="433"/>
      <c r="Q22" s="433"/>
      <c r="R22" s="433"/>
      <c r="S22" s="433"/>
      <c r="T22" s="430"/>
    </row>
    <row r="23" spans="1:20" ht="18.75" customHeight="1" thickBot="1">
      <c r="A23" s="821" t="s">
        <v>2</v>
      </c>
      <c r="B23" s="822"/>
      <c r="C23" s="822"/>
      <c r="D23" s="823"/>
      <c r="E23" s="818" t="s">
        <v>3</v>
      </c>
      <c r="F23" s="907"/>
      <c r="G23" s="908"/>
      <c r="H23" s="916"/>
      <c r="I23" s="917"/>
      <c r="J23" s="911"/>
      <c r="K23" s="912"/>
      <c r="L23" s="906"/>
      <c r="M23" s="907"/>
      <c r="N23" s="908"/>
      <c r="O23" s="434"/>
      <c r="P23" s="433"/>
      <c r="Q23" s="433"/>
      <c r="R23" s="433"/>
      <c r="S23" s="433"/>
      <c r="T23" s="430"/>
    </row>
    <row r="24" spans="1:20" ht="27.75" customHeight="1" thickBot="1">
      <c r="A24" s="811" t="s">
        <v>920</v>
      </c>
      <c r="B24" s="812"/>
      <c r="C24" s="812"/>
      <c r="D24" s="812"/>
      <c r="E24" s="812"/>
      <c r="F24" s="812"/>
      <c r="G24" s="812"/>
      <c r="H24" s="812"/>
      <c r="I24" s="812"/>
      <c r="J24" s="812"/>
      <c r="K24" s="813"/>
      <c r="L24" s="813"/>
      <c r="M24" s="813"/>
      <c r="N24" s="813"/>
      <c r="O24" s="813"/>
      <c r="P24" s="813"/>
      <c r="Q24" s="813"/>
      <c r="R24" s="813"/>
      <c r="S24" s="813"/>
      <c r="T24" s="814"/>
    </row>
    <row r="25" spans="1:20" s="247" customFormat="1" ht="14.25" customHeight="1" thickBot="1">
      <c r="A25" s="417"/>
      <c r="B25" s="418"/>
      <c r="C25" s="418"/>
      <c r="D25" s="418"/>
      <c r="E25" s="418"/>
      <c r="F25" s="418"/>
      <c r="G25" s="418"/>
      <c r="H25" s="418"/>
      <c r="I25" s="418"/>
      <c r="J25" s="418"/>
      <c r="K25" s="418"/>
      <c r="L25" s="418"/>
      <c r="M25" s="418"/>
      <c r="N25" s="418"/>
      <c r="O25" s="418"/>
      <c r="P25" s="418"/>
      <c r="Q25" s="418"/>
      <c r="R25" s="418"/>
      <c r="S25" s="418"/>
      <c r="T25" s="436"/>
    </row>
    <row r="26" spans="1:20" ht="48.75" customHeight="1" thickBot="1">
      <c r="A26" s="417"/>
      <c r="B26" s="844" t="s">
        <v>893</v>
      </c>
      <c r="C26" s="845"/>
      <c r="D26" s="845"/>
      <c r="E26" s="845"/>
      <c r="F26" s="845"/>
      <c r="G26" s="846"/>
      <c r="H26" s="929" t="s">
        <v>894</v>
      </c>
      <c r="I26" s="930"/>
      <c r="J26" s="925" t="s">
        <v>901</v>
      </c>
      <c r="K26" s="926"/>
      <c r="L26" s="933" t="s">
        <v>900</v>
      </c>
      <c r="M26" s="930"/>
      <c r="N26" s="933" t="s">
        <v>899</v>
      </c>
      <c r="O26" s="930"/>
      <c r="P26" s="933" t="s">
        <v>898</v>
      </c>
      <c r="Q26" s="930"/>
      <c r="R26" s="933" t="s">
        <v>897</v>
      </c>
      <c r="S26" s="935"/>
      <c r="T26" s="419"/>
    </row>
    <row r="27" spans="1:20" ht="15.75" customHeight="1">
      <c r="A27" s="417"/>
      <c r="B27" s="841" t="s">
        <v>868</v>
      </c>
      <c r="C27" s="842"/>
      <c r="D27" s="842"/>
      <c r="E27" s="842"/>
      <c r="F27" s="842"/>
      <c r="G27" s="843"/>
      <c r="H27" s="931" t="s">
        <v>869</v>
      </c>
      <c r="I27" s="932"/>
      <c r="J27" s="927" t="s">
        <v>912</v>
      </c>
      <c r="K27" s="928"/>
      <c r="L27" s="934" t="s">
        <v>913</v>
      </c>
      <c r="M27" s="932"/>
      <c r="N27" s="934" t="s">
        <v>869</v>
      </c>
      <c r="O27" s="932"/>
      <c r="P27" s="934" t="s">
        <v>914</v>
      </c>
      <c r="Q27" s="932"/>
      <c r="R27" s="934" t="s">
        <v>915</v>
      </c>
      <c r="S27" s="936"/>
      <c r="T27" s="419"/>
    </row>
    <row r="28" spans="1:20" ht="15.75">
      <c r="A28" s="417"/>
      <c r="B28" s="838" t="s">
        <v>870</v>
      </c>
      <c r="C28" s="839"/>
      <c r="D28" s="839"/>
      <c r="E28" s="839"/>
      <c r="F28" s="839"/>
      <c r="G28" s="840"/>
      <c r="H28" s="829" t="s">
        <v>871</v>
      </c>
      <c r="I28" s="830"/>
      <c r="J28" s="970" t="s">
        <v>916</v>
      </c>
      <c r="K28" s="831"/>
      <c r="L28" s="834" t="s">
        <v>871</v>
      </c>
      <c r="M28" s="830"/>
      <c r="N28" s="834" t="s">
        <v>917</v>
      </c>
      <c r="O28" s="830"/>
      <c r="P28" s="834" t="s">
        <v>918</v>
      </c>
      <c r="Q28" s="830"/>
      <c r="R28" s="834" t="s">
        <v>919</v>
      </c>
      <c r="S28" s="941"/>
      <c r="T28" s="419"/>
    </row>
    <row r="29" spans="1:20" ht="15.75" customHeight="1">
      <c r="A29" s="417"/>
      <c r="B29" s="838" t="s">
        <v>872</v>
      </c>
      <c r="C29" s="839"/>
      <c r="D29" s="839"/>
      <c r="E29" s="839"/>
      <c r="F29" s="839"/>
      <c r="G29" s="840"/>
      <c r="H29" s="829" t="s">
        <v>873</v>
      </c>
      <c r="I29" s="830"/>
      <c r="J29" s="831" t="s">
        <v>873</v>
      </c>
      <c r="K29" s="830"/>
      <c r="L29" s="831" t="s">
        <v>873</v>
      </c>
      <c r="M29" s="830"/>
      <c r="N29" s="831" t="s">
        <v>873</v>
      </c>
      <c r="O29" s="830"/>
      <c r="P29" s="831" t="s">
        <v>873</v>
      </c>
      <c r="Q29" s="830"/>
      <c r="R29" s="831" t="s">
        <v>873</v>
      </c>
      <c r="S29" s="941"/>
      <c r="T29" s="419"/>
    </row>
    <row r="30" spans="1:20" ht="15.75">
      <c r="A30" s="417"/>
      <c r="B30" s="838" t="s">
        <v>874</v>
      </c>
      <c r="C30" s="839"/>
      <c r="D30" s="839"/>
      <c r="E30" s="839"/>
      <c r="F30" s="839"/>
      <c r="G30" s="840"/>
      <c r="H30" s="829">
        <v>30</v>
      </c>
      <c r="I30" s="830"/>
      <c r="J30" s="970">
        <v>30</v>
      </c>
      <c r="K30" s="831"/>
      <c r="L30" s="834">
        <v>30</v>
      </c>
      <c r="M30" s="830"/>
      <c r="N30" s="834">
        <v>20</v>
      </c>
      <c r="O30" s="830"/>
      <c r="P30" s="834">
        <v>20</v>
      </c>
      <c r="Q30" s="830"/>
      <c r="R30" s="834">
        <v>20</v>
      </c>
      <c r="S30" s="941"/>
      <c r="T30" s="419"/>
    </row>
    <row r="31" spans="1:20" ht="15" customHeight="1">
      <c r="A31" s="417"/>
      <c r="B31" s="838" t="s">
        <v>875</v>
      </c>
      <c r="C31" s="839"/>
      <c r="D31" s="839"/>
      <c r="E31" s="839"/>
      <c r="F31" s="839"/>
      <c r="G31" s="840"/>
      <c r="H31" s="829" t="s">
        <v>876</v>
      </c>
      <c r="I31" s="830"/>
      <c r="J31" s="831" t="s">
        <v>876</v>
      </c>
      <c r="K31" s="830"/>
      <c r="L31" s="831" t="s">
        <v>876</v>
      </c>
      <c r="M31" s="830"/>
      <c r="N31" s="831" t="s">
        <v>876</v>
      </c>
      <c r="O31" s="830"/>
      <c r="P31" s="831" t="s">
        <v>876</v>
      </c>
      <c r="Q31" s="830"/>
      <c r="R31" s="831" t="s">
        <v>876</v>
      </c>
      <c r="S31" s="941"/>
      <c r="T31" s="419"/>
    </row>
    <row r="32" spans="1:20" ht="15.75" customHeight="1">
      <c r="A32" s="417"/>
      <c r="B32" s="838" t="s">
        <v>877</v>
      </c>
      <c r="C32" s="839"/>
      <c r="D32" s="839"/>
      <c r="E32" s="839"/>
      <c r="F32" s="839"/>
      <c r="G32" s="840"/>
      <c r="H32" s="829" t="s">
        <v>878</v>
      </c>
      <c r="I32" s="830"/>
      <c r="J32" s="831" t="s">
        <v>878</v>
      </c>
      <c r="K32" s="830"/>
      <c r="L32" s="831" t="s">
        <v>878</v>
      </c>
      <c r="M32" s="830"/>
      <c r="N32" s="831" t="s">
        <v>878</v>
      </c>
      <c r="O32" s="830"/>
      <c r="P32" s="831" t="s">
        <v>878</v>
      </c>
      <c r="Q32" s="830"/>
      <c r="R32" s="831" t="s">
        <v>878</v>
      </c>
      <c r="S32" s="941"/>
      <c r="T32" s="419"/>
    </row>
    <row r="33" spans="1:20">
      <c r="A33" s="417"/>
      <c r="B33" s="838" t="s">
        <v>879</v>
      </c>
      <c r="C33" s="839"/>
      <c r="D33" s="839"/>
      <c r="E33" s="839"/>
      <c r="F33" s="839"/>
      <c r="G33" s="840"/>
      <c r="H33" s="829" t="s">
        <v>880</v>
      </c>
      <c r="I33" s="830"/>
      <c r="J33" s="834" t="s">
        <v>908</v>
      </c>
      <c r="K33" s="830"/>
      <c r="L33" s="834" t="s">
        <v>880</v>
      </c>
      <c r="M33" s="830"/>
      <c r="N33" s="834" t="s">
        <v>909</v>
      </c>
      <c r="O33" s="830"/>
      <c r="P33" s="834" t="s">
        <v>910</v>
      </c>
      <c r="Q33" s="830"/>
      <c r="R33" s="834" t="s">
        <v>911</v>
      </c>
      <c r="S33" s="941"/>
      <c r="T33" s="419"/>
    </row>
    <row r="34" spans="1:20" ht="27" customHeight="1">
      <c r="A34" s="417"/>
      <c r="B34" s="838" t="s">
        <v>895</v>
      </c>
      <c r="C34" s="839"/>
      <c r="D34" s="839"/>
      <c r="E34" s="839"/>
      <c r="F34" s="839"/>
      <c r="G34" s="840"/>
      <c r="H34" s="829" t="s">
        <v>896</v>
      </c>
      <c r="I34" s="830"/>
      <c r="J34" s="834" t="s">
        <v>902</v>
      </c>
      <c r="K34" s="830"/>
      <c r="L34" s="834" t="s">
        <v>903</v>
      </c>
      <c r="M34" s="830"/>
      <c r="N34" s="834" t="s">
        <v>904</v>
      </c>
      <c r="O34" s="830"/>
      <c r="P34" s="834" t="s">
        <v>905</v>
      </c>
      <c r="Q34" s="830"/>
      <c r="R34" s="834" t="s">
        <v>906</v>
      </c>
      <c r="S34" s="941"/>
      <c r="T34" s="419"/>
    </row>
    <row r="35" spans="1:20" ht="97.5" customHeight="1" thickBot="1">
      <c r="A35" s="417"/>
      <c r="B35" s="835" t="s">
        <v>881</v>
      </c>
      <c r="C35" s="836"/>
      <c r="D35" s="836"/>
      <c r="E35" s="836"/>
      <c r="F35" s="836"/>
      <c r="G35" s="837"/>
      <c r="H35" s="832" t="s">
        <v>907</v>
      </c>
      <c r="I35" s="833"/>
      <c r="J35" s="937" t="s">
        <v>907</v>
      </c>
      <c r="K35" s="833"/>
      <c r="L35" s="937" t="s">
        <v>907</v>
      </c>
      <c r="M35" s="833"/>
      <c r="N35" s="937" t="s">
        <v>907</v>
      </c>
      <c r="O35" s="833"/>
      <c r="P35" s="937" t="s">
        <v>907</v>
      </c>
      <c r="Q35" s="833"/>
      <c r="R35" s="937" t="s">
        <v>907</v>
      </c>
      <c r="S35" s="979"/>
      <c r="T35" s="419"/>
    </row>
    <row r="36" spans="1:20" s="247" customFormat="1" ht="24.75" customHeight="1" thickBot="1">
      <c r="A36" s="811" t="s">
        <v>146</v>
      </c>
      <c r="B36" s="812"/>
      <c r="C36" s="812"/>
      <c r="D36" s="812"/>
      <c r="E36" s="812"/>
      <c r="F36" s="812"/>
      <c r="G36" s="812"/>
      <c r="H36" s="812"/>
      <c r="I36" s="812"/>
      <c r="J36" s="812"/>
      <c r="K36" s="813"/>
      <c r="L36" s="813"/>
      <c r="M36" s="813"/>
      <c r="N36" s="813"/>
      <c r="O36" s="813"/>
      <c r="P36" s="813"/>
      <c r="Q36" s="813"/>
      <c r="R36" s="813"/>
      <c r="S36" s="813"/>
      <c r="T36" s="814"/>
    </row>
    <row r="37" spans="1:20" s="247" customFormat="1" ht="14.25" customHeight="1" thickBot="1">
      <c r="A37" s="417"/>
      <c r="B37" s="418"/>
      <c r="C37" s="418"/>
      <c r="D37" s="418"/>
      <c r="E37" s="418"/>
      <c r="F37" s="418"/>
      <c r="G37" s="418"/>
      <c r="H37" s="418"/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36"/>
    </row>
    <row r="38" spans="1:20">
      <c r="A38" s="417"/>
      <c r="B38" s="971" t="s">
        <v>17</v>
      </c>
      <c r="C38" s="972"/>
      <c r="D38" s="972"/>
      <c r="E38" s="972"/>
      <c r="F38" s="972"/>
      <c r="G38" s="972"/>
      <c r="H38" s="972"/>
      <c r="I38" s="980"/>
      <c r="J38" s="971" t="s">
        <v>867</v>
      </c>
      <c r="K38" s="972"/>
      <c r="L38" s="972"/>
      <c r="M38" s="972"/>
      <c r="N38" s="973"/>
      <c r="O38" s="973"/>
      <c r="P38" s="973"/>
      <c r="Q38" s="973"/>
      <c r="R38" s="974"/>
      <c r="S38" s="975"/>
      <c r="T38" s="419"/>
    </row>
    <row r="39" spans="1:20" ht="15.75" thickBot="1">
      <c r="A39" s="417"/>
      <c r="B39" s="885"/>
      <c r="C39" s="886"/>
      <c r="D39" s="886"/>
      <c r="E39" s="886"/>
      <c r="F39" s="886"/>
      <c r="G39" s="886"/>
      <c r="H39" s="886"/>
      <c r="I39" s="981"/>
      <c r="J39" s="885"/>
      <c r="K39" s="886"/>
      <c r="L39" s="886"/>
      <c r="M39" s="886"/>
      <c r="N39" s="887"/>
      <c r="O39" s="887"/>
      <c r="P39" s="887"/>
      <c r="Q39" s="887"/>
      <c r="R39" s="888"/>
      <c r="S39" s="889"/>
      <c r="T39" s="419"/>
    </row>
    <row r="40" spans="1:20">
      <c r="A40" s="417"/>
      <c r="B40" s="808" t="s">
        <v>882</v>
      </c>
      <c r="C40" s="809"/>
      <c r="D40" s="809"/>
      <c r="E40" s="809"/>
      <c r="F40" s="809"/>
      <c r="G40" s="809"/>
      <c r="H40" s="809"/>
      <c r="I40" s="810"/>
      <c r="J40" s="976" t="s">
        <v>883</v>
      </c>
      <c r="K40" s="977"/>
      <c r="L40" s="977"/>
      <c r="M40" s="977"/>
      <c r="N40" s="978"/>
      <c r="O40" s="978"/>
      <c r="P40" s="978"/>
      <c r="Q40" s="978"/>
      <c r="R40" s="968"/>
      <c r="S40" s="969"/>
      <c r="T40" s="419"/>
    </row>
    <row r="41" spans="1:20">
      <c r="A41" s="417"/>
      <c r="B41" s="805" t="s">
        <v>532</v>
      </c>
      <c r="C41" s="806"/>
      <c r="D41" s="806"/>
      <c r="E41" s="806"/>
      <c r="F41" s="806"/>
      <c r="G41" s="806"/>
      <c r="H41" s="806"/>
      <c r="I41" s="807"/>
      <c r="J41" s="890" t="s">
        <v>665</v>
      </c>
      <c r="K41" s="891"/>
      <c r="L41" s="891"/>
      <c r="M41" s="891"/>
      <c r="N41" s="892"/>
      <c r="O41" s="892"/>
      <c r="P41" s="892"/>
      <c r="Q41" s="892"/>
      <c r="R41" s="893"/>
      <c r="S41" s="894"/>
      <c r="T41" s="419"/>
    </row>
    <row r="42" spans="1:20">
      <c r="A42" s="417"/>
      <c r="B42" s="805" t="s">
        <v>149</v>
      </c>
      <c r="C42" s="806"/>
      <c r="D42" s="806"/>
      <c r="E42" s="806"/>
      <c r="F42" s="806"/>
      <c r="G42" s="806"/>
      <c r="H42" s="806"/>
      <c r="I42" s="807"/>
      <c r="J42" s="890" t="s">
        <v>884</v>
      </c>
      <c r="K42" s="891"/>
      <c r="L42" s="891"/>
      <c r="M42" s="891"/>
      <c r="N42" s="892"/>
      <c r="O42" s="892"/>
      <c r="P42" s="892"/>
      <c r="Q42" s="892"/>
      <c r="R42" s="893"/>
      <c r="S42" s="894"/>
      <c r="T42" s="419"/>
    </row>
    <row r="43" spans="1:20" ht="26.25" customHeight="1">
      <c r="A43" s="417"/>
      <c r="B43" s="878" t="s">
        <v>885</v>
      </c>
      <c r="C43" s="879"/>
      <c r="D43" s="879"/>
      <c r="E43" s="879"/>
      <c r="F43" s="879"/>
      <c r="G43" s="879"/>
      <c r="H43" s="879"/>
      <c r="I43" s="880"/>
      <c r="J43" s="890">
        <v>14.7</v>
      </c>
      <c r="K43" s="891"/>
      <c r="L43" s="891"/>
      <c r="M43" s="891"/>
      <c r="N43" s="892"/>
      <c r="O43" s="892"/>
      <c r="P43" s="892"/>
      <c r="Q43" s="892"/>
      <c r="R43" s="893"/>
      <c r="S43" s="894"/>
      <c r="T43" s="419"/>
    </row>
    <row r="44" spans="1:20" ht="28.5" customHeight="1" thickBot="1">
      <c r="A44" s="417"/>
      <c r="B44" s="881" t="s">
        <v>21</v>
      </c>
      <c r="C44" s="882"/>
      <c r="D44" s="882"/>
      <c r="E44" s="882"/>
      <c r="F44" s="882"/>
      <c r="G44" s="882"/>
      <c r="H44" s="882"/>
      <c r="I44" s="883"/>
      <c r="J44" s="885">
        <v>16.5</v>
      </c>
      <c r="K44" s="886"/>
      <c r="L44" s="886"/>
      <c r="M44" s="886"/>
      <c r="N44" s="887"/>
      <c r="O44" s="887"/>
      <c r="P44" s="887"/>
      <c r="Q44" s="887"/>
      <c r="R44" s="888"/>
      <c r="S44" s="889"/>
      <c r="T44" s="419"/>
    </row>
    <row r="45" spans="1:20" ht="14.25" customHeight="1">
      <c r="A45" s="417"/>
      <c r="B45" s="418" t="s">
        <v>886</v>
      </c>
      <c r="C45" s="420"/>
      <c r="D45" s="420"/>
      <c r="E45" s="420"/>
      <c r="F45" s="420"/>
      <c r="G45" s="420"/>
      <c r="H45" s="420"/>
      <c r="I45" s="420"/>
      <c r="J45" s="421"/>
      <c r="K45" s="421"/>
      <c r="L45" s="421"/>
      <c r="M45" s="421"/>
      <c r="N45" s="422"/>
      <c r="O45" s="422"/>
      <c r="P45" s="422"/>
      <c r="Q45" s="422"/>
      <c r="R45" s="418"/>
      <c r="S45" s="418"/>
      <c r="T45" s="419"/>
    </row>
    <row r="46" spans="1:20" ht="14.25" customHeight="1">
      <c r="A46" s="417"/>
      <c r="B46" s="884" t="s">
        <v>783</v>
      </c>
      <c r="C46" s="884"/>
      <c r="D46" s="884"/>
      <c r="E46" s="884"/>
      <c r="F46" s="884"/>
      <c r="G46" s="884"/>
      <c r="H46" s="884"/>
      <c r="I46" s="884"/>
      <c r="J46" s="884"/>
      <c r="K46" s="884"/>
      <c r="L46" s="884"/>
      <c r="M46" s="884"/>
      <c r="N46" s="884"/>
      <c r="O46" s="884"/>
      <c r="P46" s="884"/>
      <c r="Q46" s="884"/>
      <c r="R46" s="418"/>
      <c r="S46" s="418"/>
      <c r="T46" s="419"/>
    </row>
    <row r="47" spans="1:20" ht="14.25" customHeight="1">
      <c r="A47" s="417"/>
      <c r="B47" s="423" t="s">
        <v>887</v>
      </c>
      <c r="C47" s="420"/>
      <c r="D47" s="420"/>
      <c r="E47" s="420"/>
      <c r="F47" s="420"/>
      <c r="G47" s="420"/>
      <c r="H47" s="420"/>
      <c r="I47" s="420"/>
      <c r="J47" s="421"/>
      <c r="K47" s="421"/>
      <c r="L47" s="421"/>
      <c r="M47" s="421"/>
      <c r="N47" s="422"/>
      <c r="O47" s="422"/>
      <c r="P47" s="422"/>
      <c r="Q47" s="422"/>
      <c r="R47" s="418"/>
      <c r="S47" s="418"/>
      <c r="T47" s="419"/>
    </row>
    <row r="48" spans="1:20" ht="15" customHeight="1">
      <c r="A48" s="424"/>
      <c r="B48" s="425" t="s">
        <v>661</v>
      </c>
      <c r="C48" s="420"/>
      <c r="D48" s="420"/>
      <c r="E48" s="420"/>
      <c r="F48" s="420"/>
      <c r="G48" s="420"/>
      <c r="H48" s="420"/>
      <c r="I48" s="420"/>
      <c r="J48" s="421"/>
      <c r="K48" s="421"/>
      <c r="L48" s="421"/>
      <c r="M48" s="421"/>
      <c r="N48" s="422"/>
      <c r="O48" s="422"/>
      <c r="P48" s="422"/>
      <c r="Q48" s="422"/>
      <c r="R48" s="418"/>
      <c r="S48" s="418"/>
      <c r="T48" s="419"/>
    </row>
    <row r="49" spans="1:20" ht="4.5" customHeight="1" thickBot="1">
      <c r="A49" s="426"/>
      <c r="B49" s="418"/>
      <c r="C49" s="418"/>
      <c r="D49" s="418"/>
      <c r="E49" s="418"/>
      <c r="F49" s="418"/>
      <c r="G49" s="418"/>
      <c r="H49" s="418"/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9"/>
    </row>
    <row r="50" spans="1:20" ht="22.5" customHeight="1" thickBot="1">
      <c r="A50" s="811" t="s">
        <v>151</v>
      </c>
      <c r="B50" s="812"/>
      <c r="C50" s="812"/>
      <c r="D50" s="812"/>
      <c r="E50" s="812"/>
      <c r="F50" s="812"/>
      <c r="G50" s="812"/>
      <c r="H50" s="812"/>
      <c r="I50" s="812"/>
      <c r="J50" s="812"/>
      <c r="K50" s="813"/>
      <c r="L50" s="813"/>
      <c r="M50" s="813"/>
      <c r="N50" s="813"/>
      <c r="O50" s="813"/>
      <c r="P50" s="813"/>
      <c r="Q50" s="813"/>
      <c r="R50" s="813"/>
      <c r="S50" s="813"/>
      <c r="T50" s="814"/>
    </row>
    <row r="51" spans="1:20" ht="15.75" customHeight="1" thickBot="1">
      <c r="A51" s="417"/>
      <c r="B51" s="418"/>
      <c r="C51" s="418"/>
      <c r="D51" s="418"/>
      <c r="E51" s="418"/>
      <c r="F51" s="418"/>
      <c r="G51" s="418"/>
      <c r="H51" s="418"/>
      <c r="I51" s="418"/>
      <c r="J51" s="418"/>
      <c r="K51" s="418"/>
      <c r="L51" s="418"/>
      <c r="M51" s="418"/>
      <c r="N51" s="418"/>
      <c r="O51" s="418"/>
      <c r="P51" s="418"/>
      <c r="Q51" s="418"/>
      <c r="R51" s="418"/>
      <c r="S51" s="418"/>
      <c r="T51" s="419"/>
    </row>
    <row r="52" spans="1:20" ht="15" customHeight="1" thickBot="1">
      <c r="A52" s="417"/>
      <c r="B52" s="855" t="s">
        <v>27</v>
      </c>
      <c r="C52" s="856"/>
      <c r="D52" s="856"/>
      <c r="E52" s="856"/>
      <c r="F52" s="856"/>
      <c r="G52" s="856"/>
      <c r="H52" s="856"/>
      <c r="I52" s="857"/>
      <c r="J52" s="960" t="s">
        <v>867</v>
      </c>
      <c r="K52" s="961"/>
      <c r="L52" s="961"/>
      <c r="M52" s="961"/>
      <c r="N52" s="962"/>
      <c r="O52" s="962"/>
      <c r="P52" s="962"/>
      <c r="Q52" s="962"/>
      <c r="R52" s="963"/>
      <c r="S52" s="964"/>
      <c r="T52" s="419"/>
    </row>
    <row r="53" spans="1:20" ht="15" customHeight="1">
      <c r="A53" s="417"/>
      <c r="B53" s="826" t="s">
        <v>153</v>
      </c>
      <c r="C53" s="827"/>
      <c r="D53" s="827"/>
      <c r="E53" s="827"/>
      <c r="F53" s="827"/>
      <c r="G53" s="827"/>
      <c r="H53" s="827"/>
      <c r="I53" s="828"/>
      <c r="J53" s="965" t="s">
        <v>157</v>
      </c>
      <c r="K53" s="966"/>
      <c r="L53" s="966"/>
      <c r="M53" s="966"/>
      <c r="N53" s="967"/>
      <c r="O53" s="967"/>
      <c r="P53" s="967"/>
      <c r="Q53" s="967"/>
      <c r="R53" s="968"/>
      <c r="S53" s="969"/>
      <c r="T53" s="419"/>
    </row>
    <row r="54" spans="1:20" ht="15" customHeight="1">
      <c r="A54" s="417"/>
      <c r="B54" s="824" t="s">
        <v>152</v>
      </c>
      <c r="C54" s="797"/>
      <c r="D54" s="797"/>
      <c r="E54" s="797"/>
      <c r="F54" s="797"/>
      <c r="G54" s="797"/>
      <c r="H54" s="797"/>
      <c r="I54" s="825"/>
      <c r="J54" s="954" t="s">
        <v>158</v>
      </c>
      <c r="K54" s="955"/>
      <c r="L54" s="955"/>
      <c r="M54" s="955"/>
      <c r="N54" s="956"/>
      <c r="O54" s="956"/>
      <c r="P54" s="956"/>
      <c r="Q54" s="956"/>
      <c r="R54" s="893"/>
      <c r="S54" s="894"/>
      <c r="T54" s="419"/>
    </row>
    <row r="55" spans="1:20" ht="15" customHeight="1">
      <c r="A55" s="417"/>
      <c r="B55" s="824" t="s">
        <v>154</v>
      </c>
      <c r="C55" s="797"/>
      <c r="D55" s="797"/>
      <c r="E55" s="797"/>
      <c r="F55" s="797"/>
      <c r="G55" s="797"/>
      <c r="H55" s="797"/>
      <c r="I55" s="825"/>
      <c r="J55" s="954" t="s">
        <v>159</v>
      </c>
      <c r="K55" s="955"/>
      <c r="L55" s="955"/>
      <c r="M55" s="955"/>
      <c r="N55" s="956"/>
      <c r="O55" s="956"/>
      <c r="P55" s="956"/>
      <c r="Q55" s="956"/>
      <c r="R55" s="893"/>
      <c r="S55" s="894"/>
      <c r="T55" s="419"/>
    </row>
    <row r="56" spans="1:20" ht="15" customHeight="1">
      <c r="A56" s="417"/>
      <c r="B56" s="824" t="s">
        <v>155</v>
      </c>
      <c r="C56" s="797"/>
      <c r="D56" s="797"/>
      <c r="E56" s="797"/>
      <c r="F56" s="797"/>
      <c r="G56" s="797"/>
      <c r="H56" s="797"/>
      <c r="I56" s="825"/>
      <c r="J56" s="954" t="s">
        <v>160</v>
      </c>
      <c r="K56" s="955"/>
      <c r="L56" s="955"/>
      <c r="M56" s="955"/>
      <c r="N56" s="956"/>
      <c r="O56" s="956"/>
      <c r="P56" s="956"/>
      <c r="Q56" s="956"/>
      <c r="R56" s="893"/>
      <c r="S56" s="894"/>
      <c r="T56" s="419"/>
    </row>
    <row r="57" spans="1:20" ht="33" customHeight="1">
      <c r="A57" s="417"/>
      <c r="B57" s="824" t="s">
        <v>156</v>
      </c>
      <c r="C57" s="797"/>
      <c r="D57" s="797"/>
      <c r="E57" s="797"/>
      <c r="F57" s="797"/>
      <c r="G57" s="797"/>
      <c r="H57" s="797"/>
      <c r="I57" s="825"/>
      <c r="J57" s="954" t="s">
        <v>888</v>
      </c>
      <c r="K57" s="955"/>
      <c r="L57" s="955"/>
      <c r="M57" s="955"/>
      <c r="N57" s="956"/>
      <c r="O57" s="956"/>
      <c r="P57" s="956"/>
      <c r="Q57" s="956"/>
      <c r="R57" s="893"/>
      <c r="S57" s="894"/>
      <c r="T57" s="419"/>
    </row>
    <row r="58" spans="1:20" ht="25.5" customHeight="1" thickBot="1">
      <c r="A58" s="426"/>
      <c r="B58" s="938"/>
      <c r="C58" s="939"/>
      <c r="D58" s="939"/>
      <c r="E58" s="939"/>
      <c r="F58" s="939"/>
      <c r="G58" s="939"/>
      <c r="H58" s="939"/>
      <c r="I58" s="940"/>
      <c r="J58" s="957"/>
      <c r="K58" s="958"/>
      <c r="L58" s="958"/>
      <c r="M58" s="958"/>
      <c r="N58" s="959"/>
      <c r="O58" s="959"/>
      <c r="P58" s="959"/>
      <c r="Q58" s="959"/>
      <c r="R58" s="888"/>
      <c r="S58" s="889"/>
      <c r="T58" s="419"/>
    </row>
    <row r="59" spans="1:20">
      <c r="A59" s="417"/>
      <c r="B59" s="418" t="s">
        <v>663</v>
      </c>
      <c r="C59" s="418"/>
      <c r="D59" s="418"/>
      <c r="E59" s="418"/>
      <c r="F59" s="418"/>
      <c r="G59" s="418"/>
      <c r="H59" s="418"/>
      <c r="I59" s="418"/>
      <c r="J59" s="418"/>
      <c r="K59" s="418"/>
      <c r="L59" s="418"/>
      <c r="M59" s="418"/>
      <c r="N59" s="418"/>
      <c r="O59" s="418"/>
      <c r="P59" s="418"/>
      <c r="Q59" s="418"/>
      <c r="R59" s="418"/>
      <c r="S59" s="418"/>
      <c r="T59" s="419"/>
    </row>
    <row r="60" spans="1:20" ht="15.75" thickBot="1">
      <c r="A60" s="427"/>
      <c r="B60" s="435" t="s">
        <v>161</v>
      </c>
      <c r="C60" s="428"/>
      <c r="D60" s="428"/>
      <c r="E60" s="428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428"/>
      <c r="Q60" s="428"/>
      <c r="R60" s="428"/>
      <c r="S60" s="428"/>
      <c r="T60" s="429"/>
    </row>
    <row r="61" spans="1:20" ht="14.25" customHeight="1">
      <c r="A61" s="418"/>
      <c r="B61" s="431"/>
      <c r="C61" s="432"/>
      <c r="D61" s="432"/>
      <c r="E61" s="432"/>
      <c r="F61" s="432"/>
      <c r="G61" s="432"/>
      <c r="H61" s="432"/>
      <c r="I61" s="432"/>
      <c r="J61" s="431"/>
      <c r="K61" s="432"/>
      <c r="L61" s="432"/>
      <c r="M61" s="432"/>
      <c r="N61" s="432"/>
      <c r="O61" s="432"/>
      <c r="P61" s="432"/>
      <c r="Q61" s="432"/>
      <c r="R61" s="418"/>
      <c r="S61" s="418"/>
      <c r="T61" s="418"/>
    </row>
  </sheetData>
  <protectedRanges>
    <protectedRange sqref="N53:N56 P53:P56 B53:J56 L53:L56" name="Диапазон1_8_2_1"/>
  </protectedRanges>
  <mergeCells count="133">
    <mergeCell ref="O5:T6"/>
    <mergeCell ref="K5:N6"/>
    <mergeCell ref="E5:J6"/>
    <mergeCell ref="J57:S57"/>
    <mergeCell ref="J58:S58"/>
    <mergeCell ref="J52:S52"/>
    <mergeCell ref="J53:S53"/>
    <mergeCell ref="J54:S54"/>
    <mergeCell ref="J55:S55"/>
    <mergeCell ref="J56:S56"/>
    <mergeCell ref="J28:K28"/>
    <mergeCell ref="J29:K29"/>
    <mergeCell ref="J30:K30"/>
    <mergeCell ref="J38:S39"/>
    <mergeCell ref="J40:S40"/>
    <mergeCell ref="J41:S41"/>
    <mergeCell ref="R33:S33"/>
    <mergeCell ref="R35:S35"/>
    <mergeCell ref="N35:O35"/>
    <mergeCell ref="J35:K35"/>
    <mergeCell ref="A36:T36"/>
    <mergeCell ref="B38:I39"/>
    <mergeCell ref="B54:I54"/>
    <mergeCell ref="B55:I55"/>
    <mergeCell ref="B57:I58"/>
    <mergeCell ref="B34:G34"/>
    <mergeCell ref="H34:I34"/>
    <mergeCell ref="J34:K34"/>
    <mergeCell ref="L34:M34"/>
    <mergeCell ref="N34:O34"/>
    <mergeCell ref="P34:Q34"/>
    <mergeCell ref="R34:S34"/>
    <mergeCell ref="R28:S28"/>
    <mergeCell ref="R29:S29"/>
    <mergeCell ref="R30:S30"/>
    <mergeCell ref="R31:S31"/>
    <mergeCell ref="R32:S32"/>
    <mergeCell ref="N33:O33"/>
    <mergeCell ref="N28:O28"/>
    <mergeCell ref="N29:O29"/>
    <mergeCell ref="N30:O30"/>
    <mergeCell ref="N31:O31"/>
    <mergeCell ref="N32:O32"/>
    <mergeCell ref="H29:I29"/>
    <mergeCell ref="H30:I30"/>
    <mergeCell ref="L29:M29"/>
    <mergeCell ref="L30:M30"/>
    <mergeCell ref="L31:M31"/>
    <mergeCell ref="L32:M32"/>
    <mergeCell ref="L33:M33"/>
    <mergeCell ref="L35:M35"/>
    <mergeCell ref="P26:Q26"/>
    <mergeCell ref="P27:Q27"/>
    <mergeCell ref="P28:Q28"/>
    <mergeCell ref="P29:Q29"/>
    <mergeCell ref="P30:Q30"/>
    <mergeCell ref="P31:Q31"/>
    <mergeCell ref="P32:Q32"/>
    <mergeCell ref="P33:Q33"/>
    <mergeCell ref="P35:Q35"/>
    <mergeCell ref="J26:K26"/>
    <mergeCell ref="J27:K27"/>
    <mergeCell ref="H26:I26"/>
    <mergeCell ref="H27:I27"/>
    <mergeCell ref="N26:O26"/>
    <mergeCell ref="N27:O27"/>
    <mergeCell ref="R26:S26"/>
    <mergeCell ref="R27:S27"/>
    <mergeCell ref="H28:I28"/>
    <mergeCell ref="L26:M26"/>
    <mergeCell ref="L27:M27"/>
    <mergeCell ref="L28:M28"/>
    <mergeCell ref="K10:N10"/>
    <mergeCell ref="A10:D10"/>
    <mergeCell ref="A11:T11"/>
    <mergeCell ref="O16:T16"/>
    <mergeCell ref="L16:N16"/>
    <mergeCell ref="L17:N23"/>
    <mergeCell ref="J16:K16"/>
    <mergeCell ref="J17:K23"/>
    <mergeCell ref="H16:I16"/>
    <mergeCell ref="H17:I23"/>
    <mergeCell ref="E17:G22"/>
    <mergeCell ref="E23:G23"/>
    <mergeCell ref="A16:G16"/>
    <mergeCell ref="B28:G28"/>
    <mergeCell ref="B27:G27"/>
    <mergeCell ref="B26:G26"/>
    <mergeCell ref="E10:J10"/>
    <mergeCell ref="A3:D3"/>
    <mergeCell ref="E3:T3"/>
    <mergeCell ref="A4:T4"/>
    <mergeCell ref="B52:I52"/>
    <mergeCell ref="A12:T13"/>
    <mergeCell ref="A5:D6"/>
    <mergeCell ref="E8:J8"/>
    <mergeCell ref="A8:D8"/>
    <mergeCell ref="A7:T7"/>
    <mergeCell ref="B43:I43"/>
    <mergeCell ref="B44:I44"/>
    <mergeCell ref="B46:Q46"/>
    <mergeCell ref="A50:T50"/>
    <mergeCell ref="J44:S44"/>
    <mergeCell ref="J42:S42"/>
    <mergeCell ref="J43:S43"/>
    <mergeCell ref="A9:T9"/>
    <mergeCell ref="K8:N8"/>
    <mergeCell ref="O8:T8"/>
    <mergeCell ref="O10:T10"/>
    <mergeCell ref="A1:D1"/>
    <mergeCell ref="A14:T14"/>
    <mergeCell ref="B42:I42"/>
    <mergeCell ref="B40:I40"/>
    <mergeCell ref="B41:I41"/>
    <mergeCell ref="A2:T2"/>
    <mergeCell ref="A17:D22"/>
    <mergeCell ref="A23:D23"/>
    <mergeCell ref="B56:I56"/>
    <mergeCell ref="B53:I53"/>
    <mergeCell ref="H31:I31"/>
    <mergeCell ref="J31:K31"/>
    <mergeCell ref="H32:I32"/>
    <mergeCell ref="H33:I33"/>
    <mergeCell ref="H35:I35"/>
    <mergeCell ref="J32:K32"/>
    <mergeCell ref="J33:K33"/>
    <mergeCell ref="A24:T24"/>
    <mergeCell ref="B35:G35"/>
    <mergeCell ref="B33:G33"/>
    <mergeCell ref="B32:G32"/>
    <mergeCell ref="B31:G31"/>
    <mergeCell ref="B30:G30"/>
    <mergeCell ref="B29:G29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24</vt:i4>
      </vt:variant>
    </vt:vector>
  </HeadingPairs>
  <TitlesOfParts>
    <vt:vector size="50" baseType="lpstr">
      <vt:lpstr>Содержание</vt:lpstr>
      <vt:lpstr>1.1 Описание ГВ  Prestige</vt:lpstr>
      <vt:lpstr>1.2 Описание ГВ Trend</vt:lpstr>
      <vt:lpstr>1.3 Типы монтажа ГВ</vt:lpstr>
      <vt:lpstr>1.4 Встроенный монтаж ГВ</vt:lpstr>
      <vt:lpstr>1.5 Prestige</vt:lpstr>
      <vt:lpstr>1.6 Trend</vt:lpstr>
      <vt:lpstr>2.1 Описание Пром. ворот</vt:lpstr>
      <vt:lpstr>2.2 Описание ворот ProMax</vt:lpstr>
      <vt:lpstr>2.3 Описание Панорамных ворот</vt:lpstr>
      <vt:lpstr>2.4 Типы монтажа ПВ 1 вал</vt:lpstr>
      <vt:lpstr>2.5 Типы монтажа ПВ 2 вала</vt:lpstr>
      <vt:lpstr>2.6 ProPlus</vt:lpstr>
      <vt:lpstr>2.7 ProTrend</vt:lpstr>
      <vt:lpstr>2.8 ProMax</vt:lpstr>
      <vt:lpstr>2.9 AluPro (АЛП)</vt:lpstr>
      <vt:lpstr>2.10 AluPro (АЛПС)</vt:lpstr>
      <vt:lpstr>2.11 AluTherm (АЛП)</vt:lpstr>
      <vt:lpstr>2.12 AluTherm (АЛПС)</vt:lpstr>
      <vt:lpstr>2.13 AluTrend (АЛП)</vt:lpstr>
      <vt:lpstr>2.14 AluTrend (АЛПС)</vt:lpstr>
      <vt:lpstr>3.1 Описание дверей боковых</vt:lpstr>
      <vt:lpstr>3.2 Дверь боковая SDN-1</vt:lpstr>
      <vt:lpstr>3.3 Дверь боковая SDN-2</vt:lpstr>
      <vt:lpstr>3.4 Дверь боковая SD-Thermo</vt:lpstr>
      <vt:lpstr>4 Доп.опции</vt:lpstr>
      <vt:lpstr>'1.3 Типы монтажа ГВ'!Область_печати</vt:lpstr>
      <vt:lpstr>'1.4 Встроенный монтаж ГВ'!Область_печати</vt:lpstr>
      <vt:lpstr>'1.5 Prestige'!Область_печати</vt:lpstr>
      <vt:lpstr>'1.6 Trend'!Область_печати</vt:lpstr>
      <vt:lpstr>'2.1 Описание Пром. ворот'!Область_печати</vt:lpstr>
      <vt:lpstr>'2.10 AluPro (АЛПС)'!Область_печати</vt:lpstr>
      <vt:lpstr>'2.11 AluTherm (АЛП)'!Область_печати</vt:lpstr>
      <vt:lpstr>'2.12 AluTherm (АЛПС)'!Область_печати</vt:lpstr>
      <vt:lpstr>'2.13 AluTrend (АЛП)'!Область_печати</vt:lpstr>
      <vt:lpstr>'2.14 AluTrend (АЛПС)'!Область_печати</vt:lpstr>
      <vt:lpstr>'2.2 Описание ворот ProMax'!Область_печати</vt:lpstr>
      <vt:lpstr>'2.3 Описание Панорамных ворот'!Область_печати</vt:lpstr>
      <vt:lpstr>'2.4 Типы монтажа ПВ 1 вал'!Область_печати</vt:lpstr>
      <vt:lpstr>'2.5 Типы монтажа ПВ 2 вала'!Область_печати</vt:lpstr>
      <vt:lpstr>'2.6 ProPlus'!Область_печати</vt:lpstr>
      <vt:lpstr>'2.7 ProTrend'!Область_печати</vt:lpstr>
      <vt:lpstr>'2.8 ProMax'!Область_печати</vt:lpstr>
      <vt:lpstr>'2.9 AluPro (АЛП)'!Область_печати</vt:lpstr>
      <vt:lpstr>'3.1 Описание дверей боковых'!Область_печати</vt:lpstr>
      <vt:lpstr>'3.2 Дверь боковая SDN-1'!Область_печати</vt:lpstr>
      <vt:lpstr>'3.3 Дверь боковая SDN-2'!Область_печати</vt:lpstr>
      <vt:lpstr>'3.4 Дверь боковая SD-Thermo'!Область_печати</vt:lpstr>
      <vt:lpstr>'4 Доп.опции'!Область_печати</vt:lpstr>
      <vt:lpstr>Содержание!Область_печати</vt:lpstr>
    </vt:vector>
  </TitlesOfParts>
  <Company>Alutech-TD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kovalets</dc:creator>
  <cp:lastModifiedBy>Оренсрецстрой</cp:lastModifiedBy>
  <cp:lastPrinted>2019-08-14T11:24:27Z</cp:lastPrinted>
  <dcterms:created xsi:type="dcterms:W3CDTF">2014-10-27T12:40:27Z</dcterms:created>
  <dcterms:modified xsi:type="dcterms:W3CDTF">2020-08-12T06:14:33Z</dcterms:modified>
</cp:coreProperties>
</file>